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Ryan Cascarano\Documents\Thesis 17-18\breakthrough curve analysis\May Breakthroughs Final\"/>
    </mc:Choice>
  </mc:AlternateContent>
  <xr:revisionPtr revIDLastSave="0" documentId="13_ncr:1_{2242151D-8A7C-42B1-BCD1-39281603A6F1}" xr6:coauthVersionLast="33" xr6:coauthVersionMax="33" xr10:uidLastSave="{00000000-0000-0000-0000-000000000000}"/>
  <bookViews>
    <workbookView xWindow="0" yWindow="0" windowWidth="28800" windowHeight="11925" activeTab="2" xr2:uid="{00000000-000D-0000-FFFF-FFFF00000000}"/>
  </bookViews>
  <sheets>
    <sheet name="mass_breakthroughs" sheetId="1" r:id="rId1"/>
    <sheet name="flux_issue" sheetId="5" r:id="rId2"/>
    <sheet name="conclusions" sheetId="6" r:id="rId3"/>
    <sheet name="image test" sheetId="7" r:id="rId4"/>
  </sheets>
  <definedNames>
    <definedName name="solver_adj" localSheetId="0" hidden="1">mass_breakthroughs!$W$7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mass_breakthroughs!$T$4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17"/>
</workbook>
</file>

<file path=xl/calcChain.xml><?xml version="1.0" encoding="utf-8"?>
<calcChain xmlns="http://schemas.openxmlformats.org/spreadsheetml/2006/main">
  <c r="Y4" i="1" l="1"/>
  <c r="C2269" i="1"/>
  <c r="F1" i="1"/>
  <c r="C2125" i="1" s="1"/>
  <c r="C2253" i="1" l="1"/>
  <c r="C2237" i="1"/>
  <c r="C2221" i="1"/>
  <c r="C2205" i="1"/>
  <c r="C2189" i="1"/>
  <c r="C2173" i="1"/>
  <c r="C2157" i="1"/>
  <c r="C2141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  <c r="C618" i="1"/>
  <c r="C7" i="1"/>
  <c r="C23" i="1"/>
  <c r="C39" i="1"/>
  <c r="C55" i="1"/>
  <c r="C71" i="1"/>
  <c r="C87" i="1"/>
  <c r="C103" i="1"/>
  <c r="C119" i="1"/>
  <c r="C135" i="1"/>
  <c r="C151" i="1"/>
  <c r="C167" i="1"/>
  <c r="C183" i="1"/>
  <c r="C199" i="1"/>
  <c r="C215" i="1"/>
  <c r="C231" i="1"/>
  <c r="C247" i="1"/>
  <c r="C263" i="1"/>
  <c r="C279" i="1"/>
  <c r="C295" i="1"/>
  <c r="C311" i="1"/>
  <c r="C327" i="1"/>
  <c r="C343" i="1"/>
  <c r="C359" i="1"/>
  <c r="C375" i="1"/>
  <c r="C391" i="1"/>
  <c r="C407" i="1"/>
  <c r="C423" i="1"/>
  <c r="C439" i="1"/>
  <c r="C455" i="1"/>
  <c r="C471" i="1"/>
  <c r="C487" i="1"/>
  <c r="C503" i="1"/>
  <c r="C519" i="1"/>
  <c r="C535" i="1"/>
  <c r="C551" i="1"/>
  <c r="C567" i="1"/>
  <c r="C583" i="1"/>
  <c r="C599" i="1"/>
  <c r="C615" i="1"/>
  <c r="C623" i="1"/>
  <c r="C628" i="1"/>
  <c r="C632" i="1"/>
  <c r="C636" i="1"/>
  <c r="C640" i="1"/>
  <c r="C644" i="1"/>
  <c r="C648" i="1"/>
  <c r="C652" i="1"/>
  <c r="C656" i="1"/>
  <c r="C660" i="1"/>
  <c r="C664" i="1"/>
  <c r="C668" i="1"/>
  <c r="C672" i="1"/>
  <c r="C676" i="1"/>
  <c r="C680" i="1"/>
  <c r="C684" i="1"/>
  <c r="C688" i="1"/>
  <c r="C692" i="1"/>
  <c r="C696" i="1"/>
  <c r="C700" i="1"/>
  <c r="C704" i="1"/>
  <c r="C708" i="1"/>
  <c r="C712" i="1"/>
  <c r="C716" i="1"/>
  <c r="C720" i="1"/>
  <c r="C724" i="1"/>
  <c r="C728" i="1"/>
  <c r="C732" i="1"/>
  <c r="C736" i="1"/>
  <c r="C740" i="1"/>
  <c r="C744" i="1"/>
  <c r="C748" i="1"/>
  <c r="C752" i="1"/>
  <c r="C756" i="1"/>
  <c r="C760" i="1"/>
  <c r="C764" i="1"/>
  <c r="C768" i="1"/>
  <c r="C772" i="1"/>
  <c r="C776" i="1"/>
  <c r="C780" i="1"/>
  <c r="C784" i="1"/>
  <c r="C788" i="1"/>
  <c r="C792" i="1"/>
  <c r="C796" i="1"/>
  <c r="C800" i="1"/>
  <c r="C804" i="1"/>
  <c r="C808" i="1"/>
  <c r="C812" i="1"/>
  <c r="C816" i="1"/>
  <c r="C820" i="1"/>
  <c r="C824" i="1"/>
  <c r="C828" i="1"/>
  <c r="C832" i="1"/>
  <c r="C836" i="1"/>
  <c r="C840" i="1"/>
  <c r="C844" i="1"/>
  <c r="C848" i="1"/>
  <c r="C852" i="1"/>
  <c r="C856" i="1"/>
  <c r="C860" i="1"/>
  <c r="C864" i="1"/>
  <c r="C868" i="1"/>
  <c r="C872" i="1"/>
  <c r="C876" i="1"/>
  <c r="C880" i="1"/>
  <c r="C884" i="1"/>
  <c r="C888" i="1"/>
  <c r="C892" i="1"/>
  <c r="C896" i="1"/>
  <c r="C900" i="1"/>
  <c r="C904" i="1"/>
  <c r="C908" i="1"/>
  <c r="C912" i="1"/>
  <c r="C916" i="1"/>
  <c r="C920" i="1"/>
  <c r="C924" i="1"/>
  <c r="C928" i="1"/>
  <c r="C932" i="1"/>
  <c r="C936" i="1"/>
  <c r="C940" i="1"/>
  <c r="C944" i="1"/>
  <c r="C948" i="1"/>
  <c r="C952" i="1"/>
  <c r="C956" i="1"/>
  <c r="C960" i="1"/>
  <c r="C964" i="1"/>
  <c r="C968" i="1"/>
  <c r="C972" i="1"/>
  <c r="C976" i="1"/>
  <c r="C980" i="1"/>
  <c r="C984" i="1"/>
  <c r="C988" i="1"/>
  <c r="C992" i="1"/>
  <c r="C996" i="1"/>
  <c r="C1000" i="1"/>
  <c r="C1004" i="1"/>
  <c r="C1008" i="1"/>
  <c r="C1012" i="1"/>
  <c r="C1016" i="1"/>
  <c r="C1020" i="1"/>
  <c r="C1024" i="1"/>
  <c r="C1028" i="1"/>
  <c r="C1032" i="1"/>
  <c r="C1036" i="1"/>
  <c r="C1040" i="1"/>
  <c r="C1044" i="1"/>
  <c r="C1048" i="1"/>
  <c r="C1052" i="1"/>
  <c r="C1056" i="1"/>
  <c r="C1060" i="1"/>
  <c r="C1064" i="1"/>
  <c r="C1068" i="1"/>
  <c r="C1072" i="1"/>
  <c r="C1076" i="1"/>
  <c r="C1080" i="1"/>
  <c r="C1084" i="1"/>
  <c r="C1088" i="1"/>
  <c r="C1092" i="1"/>
  <c r="C1096" i="1"/>
  <c r="C1100" i="1"/>
  <c r="C1104" i="1"/>
  <c r="C1108" i="1"/>
  <c r="C1112" i="1"/>
  <c r="C1116" i="1"/>
  <c r="C1120" i="1"/>
  <c r="C1124" i="1"/>
  <c r="C1128" i="1"/>
  <c r="C1132" i="1"/>
  <c r="C1136" i="1"/>
  <c r="C1140" i="1"/>
  <c r="C1144" i="1"/>
  <c r="C1148" i="1"/>
  <c r="C1152" i="1"/>
  <c r="C1156" i="1"/>
  <c r="C1160" i="1"/>
  <c r="C1164" i="1"/>
  <c r="C1168" i="1"/>
  <c r="C1172" i="1"/>
  <c r="C1176" i="1"/>
  <c r="C1180" i="1"/>
  <c r="C1184" i="1"/>
  <c r="C1188" i="1"/>
  <c r="C1192" i="1"/>
  <c r="C1196" i="1"/>
  <c r="C1200" i="1"/>
  <c r="C1204" i="1"/>
  <c r="C1208" i="1"/>
  <c r="C1212" i="1"/>
  <c r="C1216" i="1"/>
  <c r="C1220" i="1"/>
  <c r="C1224" i="1"/>
  <c r="C1228" i="1"/>
  <c r="C1232" i="1"/>
  <c r="C1236" i="1"/>
  <c r="C1240" i="1"/>
  <c r="C1244" i="1"/>
  <c r="C1248" i="1"/>
  <c r="C1252" i="1"/>
  <c r="C1256" i="1"/>
  <c r="C1260" i="1"/>
  <c r="C1264" i="1"/>
  <c r="C1268" i="1"/>
  <c r="C1272" i="1"/>
  <c r="C1276" i="1"/>
  <c r="C1280" i="1"/>
  <c r="C1284" i="1"/>
  <c r="C1288" i="1"/>
  <c r="C1292" i="1"/>
  <c r="C1296" i="1"/>
  <c r="C1300" i="1"/>
  <c r="C1304" i="1"/>
  <c r="C1308" i="1"/>
  <c r="C1312" i="1"/>
  <c r="C1316" i="1"/>
  <c r="C1320" i="1"/>
  <c r="C1324" i="1"/>
  <c r="C1328" i="1"/>
  <c r="C1332" i="1"/>
  <c r="C1336" i="1"/>
  <c r="C1340" i="1"/>
  <c r="C1344" i="1"/>
  <c r="C1348" i="1"/>
  <c r="C1352" i="1"/>
  <c r="C1356" i="1"/>
  <c r="C1360" i="1"/>
  <c r="C1364" i="1"/>
  <c r="C1368" i="1"/>
  <c r="C1372" i="1"/>
  <c r="C1376" i="1"/>
  <c r="C1380" i="1"/>
  <c r="C1384" i="1"/>
  <c r="C1388" i="1"/>
  <c r="C1392" i="1"/>
  <c r="C1396" i="1"/>
  <c r="C1400" i="1"/>
  <c r="C1404" i="1"/>
  <c r="C1408" i="1"/>
  <c r="C1412" i="1"/>
  <c r="C1416" i="1"/>
  <c r="C1420" i="1"/>
  <c r="C1424" i="1"/>
  <c r="C1428" i="1"/>
  <c r="C1432" i="1"/>
  <c r="C1436" i="1"/>
  <c r="C1440" i="1"/>
  <c r="C1444" i="1"/>
  <c r="C1448" i="1"/>
  <c r="C1452" i="1"/>
  <c r="C1456" i="1"/>
  <c r="C1460" i="1"/>
  <c r="C1464" i="1"/>
  <c r="C1468" i="1"/>
  <c r="C1472" i="1"/>
  <c r="C1476" i="1"/>
  <c r="C1480" i="1"/>
  <c r="C1484" i="1"/>
  <c r="C1488" i="1"/>
  <c r="C1492" i="1"/>
  <c r="C1496" i="1"/>
  <c r="C1500" i="1"/>
  <c r="C1504" i="1"/>
  <c r="C1508" i="1"/>
  <c r="C1512" i="1"/>
  <c r="C1516" i="1"/>
  <c r="C1520" i="1"/>
  <c r="C1524" i="1"/>
  <c r="C1528" i="1"/>
  <c r="C1532" i="1"/>
  <c r="C1536" i="1"/>
  <c r="C1540" i="1"/>
  <c r="C1544" i="1"/>
  <c r="C1548" i="1"/>
  <c r="C1552" i="1"/>
  <c r="C1556" i="1"/>
  <c r="C1560" i="1"/>
  <c r="C1564" i="1"/>
  <c r="C1568" i="1"/>
  <c r="C1572" i="1"/>
  <c r="C1576" i="1"/>
  <c r="C1580" i="1"/>
  <c r="C1584" i="1"/>
  <c r="C1588" i="1"/>
  <c r="C1592" i="1"/>
  <c r="C1596" i="1"/>
  <c r="C1600" i="1"/>
  <c r="C1604" i="1"/>
  <c r="C1608" i="1"/>
  <c r="C1612" i="1"/>
  <c r="C1616" i="1"/>
  <c r="C1620" i="1"/>
  <c r="C1624" i="1"/>
  <c r="C1628" i="1"/>
  <c r="C1632" i="1"/>
  <c r="C1636" i="1"/>
  <c r="C1640" i="1"/>
  <c r="C1644" i="1"/>
  <c r="C1648" i="1"/>
  <c r="C1652" i="1"/>
  <c r="C1656" i="1"/>
  <c r="C1660" i="1"/>
  <c r="C1664" i="1"/>
  <c r="C1668" i="1"/>
  <c r="C1672" i="1"/>
  <c r="C1676" i="1"/>
  <c r="C1680" i="1"/>
  <c r="C1684" i="1"/>
  <c r="C1688" i="1"/>
  <c r="C1692" i="1"/>
  <c r="C1696" i="1"/>
  <c r="C1700" i="1"/>
  <c r="C1704" i="1"/>
  <c r="C1708" i="1"/>
  <c r="C1712" i="1"/>
  <c r="C1716" i="1"/>
  <c r="C1720" i="1"/>
  <c r="C1724" i="1"/>
  <c r="C1728" i="1"/>
  <c r="C1732" i="1"/>
  <c r="C1736" i="1"/>
  <c r="C1740" i="1"/>
  <c r="C1744" i="1"/>
  <c r="C1748" i="1"/>
  <c r="C1752" i="1"/>
  <c r="C1756" i="1"/>
  <c r="C1760" i="1"/>
  <c r="C1764" i="1"/>
  <c r="C1768" i="1"/>
  <c r="C1772" i="1"/>
  <c r="C1776" i="1"/>
  <c r="C1780" i="1"/>
  <c r="C1784" i="1"/>
  <c r="C1788" i="1"/>
  <c r="C1792" i="1"/>
  <c r="C1796" i="1"/>
  <c r="C1800" i="1"/>
  <c r="C1804" i="1"/>
  <c r="C1808" i="1"/>
  <c r="C1812" i="1"/>
  <c r="C1816" i="1"/>
  <c r="C11" i="1"/>
  <c r="C27" i="1"/>
  <c r="C43" i="1"/>
  <c r="C59" i="1"/>
  <c r="C75" i="1"/>
  <c r="C91" i="1"/>
  <c r="C107" i="1"/>
  <c r="C123" i="1"/>
  <c r="C139" i="1"/>
  <c r="C155" i="1"/>
  <c r="C171" i="1"/>
  <c r="C187" i="1"/>
  <c r="C203" i="1"/>
  <c r="C219" i="1"/>
  <c r="C235" i="1"/>
  <c r="C251" i="1"/>
  <c r="C267" i="1"/>
  <c r="C283" i="1"/>
  <c r="C299" i="1"/>
  <c r="C315" i="1"/>
  <c r="C331" i="1"/>
  <c r="C347" i="1"/>
  <c r="C363" i="1"/>
  <c r="C379" i="1"/>
  <c r="C395" i="1"/>
  <c r="C411" i="1"/>
  <c r="C427" i="1"/>
  <c r="C443" i="1"/>
  <c r="C459" i="1"/>
  <c r="C475" i="1"/>
  <c r="C491" i="1"/>
  <c r="C507" i="1"/>
  <c r="C523" i="1"/>
  <c r="C539" i="1"/>
  <c r="C555" i="1"/>
  <c r="C571" i="1"/>
  <c r="C587" i="1"/>
  <c r="C603" i="1"/>
  <c r="C619" i="1"/>
  <c r="C625" i="1"/>
  <c r="C629" i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C945" i="1"/>
  <c r="C949" i="1"/>
  <c r="C953" i="1"/>
  <c r="C957" i="1"/>
  <c r="C961" i="1"/>
  <c r="C965" i="1"/>
  <c r="C969" i="1"/>
  <c r="C973" i="1"/>
  <c r="C977" i="1"/>
  <c r="C981" i="1"/>
  <c r="C985" i="1"/>
  <c r="C989" i="1"/>
  <c r="C993" i="1"/>
  <c r="C997" i="1"/>
  <c r="C1001" i="1"/>
  <c r="C1005" i="1"/>
  <c r="C1009" i="1"/>
  <c r="C1013" i="1"/>
  <c r="C1017" i="1"/>
  <c r="C1021" i="1"/>
  <c r="C1025" i="1"/>
  <c r="C1029" i="1"/>
  <c r="C1033" i="1"/>
  <c r="C1037" i="1"/>
  <c r="C1041" i="1"/>
  <c r="C1045" i="1"/>
  <c r="C1049" i="1"/>
  <c r="C1053" i="1"/>
  <c r="C1057" i="1"/>
  <c r="C1061" i="1"/>
  <c r="C1065" i="1"/>
  <c r="C1069" i="1"/>
  <c r="C1073" i="1"/>
  <c r="C1077" i="1"/>
  <c r="C1081" i="1"/>
  <c r="C1085" i="1"/>
  <c r="C1089" i="1"/>
  <c r="C1093" i="1"/>
  <c r="C1097" i="1"/>
  <c r="C1101" i="1"/>
  <c r="C1105" i="1"/>
  <c r="C1109" i="1"/>
  <c r="C1113" i="1"/>
  <c r="C1117" i="1"/>
  <c r="C1121" i="1"/>
  <c r="C1125" i="1"/>
  <c r="C1129" i="1"/>
  <c r="C1133" i="1"/>
  <c r="C1137" i="1"/>
  <c r="C1141" i="1"/>
  <c r="C1145" i="1"/>
  <c r="C1149" i="1"/>
  <c r="C1153" i="1"/>
  <c r="C1157" i="1"/>
  <c r="C1161" i="1"/>
  <c r="C1165" i="1"/>
  <c r="C1169" i="1"/>
  <c r="C1173" i="1"/>
  <c r="C1177" i="1"/>
  <c r="C1181" i="1"/>
  <c r="C1185" i="1"/>
  <c r="C1189" i="1"/>
  <c r="C1193" i="1"/>
  <c r="C1197" i="1"/>
  <c r="C1201" i="1"/>
  <c r="C1205" i="1"/>
  <c r="C1209" i="1"/>
  <c r="C1213" i="1"/>
  <c r="C1217" i="1"/>
  <c r="C1221" i="1"/>
  <c r="C1225" i="1"/>
  <c r="C1229" i="1"/>
  <c r="C1233" i="1"/>
  <c r="C1237" i="1"/>
  <c r="C1241" i="1"/>
  <c r="C1245" i="1"/>
  <c r="C1249" i="1"/>
  <c r="C1253" i="1"/>
  <c r="C1257" i="1"/>
  <c r="C1261" i="1"/>
  <c r="C1265" i="1"/>
  <c r="C1269" i="1"/>
  <c r="C1273" i="1"/>
  <c r="C1277" i="1"/>
  <c r="C1281" i="1"/>
  <c r="C1285" i="1"/>
  <c r="C1289" i="1"/>
  <c r="C1293" i="1"/>
  <c r="C1297" i="1"/>
  <c r="C1301" i="1"/>
  <c r="C1305" i="1"/>
  <c r="C1309" i="1"/>
  <c r="C1313" i="1"/>
  <c r="C1317" i="1"/>
  <c r="C1321" i="1"/>
  <c r="C1325" i="1"/>
  <c r="C1329" i="1"/>
  <c r="C1333" i="1"/>
  <c r="C1337" i="1"/>
  <c r="C1341" i="1"/>
  <c r="C1345" i="1"/>
  <c r="C1349" i="1"/>
  <c r="C1353" i="1"/>
  <c r="C1357" i="1"/>
  <c r="C1361" i="1"/>
  <c r="C1365" i="1"/>
  <c r="C1369" i="1"/>
  <c r="C1373" i="1"/>
  <c r="C1377" i="1"/>
  <c r="C1381" i="1"/>
  <c r="C1385" i="1"/>
  <c r="C1389" i="1"/>
  <c r="C1393" i="1"/>
  <c r="C1397" i="1"/>
  <c r="C1401" i="1"/>
  <c r="C1405" i="1"/>
  <c r="C1409" i="1"/>
  <c r="C1413" i="1"/>
  <c r="C1417" i="1"/>
  <c r="C1421" i="1"/>
  <c r="C1425" i="1"/>
  <c r="C1429" i="1"/>
  <c r="C1433" i="1"/>
  <c r="C1437" i="1"/>
  <c r="C1441" i="1"/>
  <c r="C1445" i="1"/>
  <c r="C1449" i="1"/>
  <c r="C1453" i="1"/>
  <c r="C1457" i="1"/>
  <c r="C1461" i="1"/>
  <c r="C1465" i="1"/>
  <c r="C1469" i="1"/>
  <c r="C1473" i="1"/>
  <c r="C1477" i="1"/>
  <c r="C1481" i="1"/>
  <c r="C1485" i="1"/>
  <c r="C1489" i="1"/>
  <c r="C1493" i="1"/>
  <c r="C1497" i="1"/>
  <c r="C1501" i="1"/>
  <c r="C1505" i="1"/>
  <c r="C1509" i="1"/>
  <c r="C1513" i="1"/>
  <c r="C1517" i="1"/>
  <c r="C1521" i="1"/>
  <c r="C1525" i="1"/>
  <c r="C1529" i="1"/>
  <c r="C1533" i="1"/>
  <c r="C1537" i="1"/>
  <c r="C1541" i="1"/>
  <c r="C1545" i="1"/>
  <c r="C1549" i="1"/>
  <c r="C1553" i="1"/>
  <c r="C1557" i="1"/>
  <c r="C1561" i="1"/>
  <c r="C1565" i="1"/>
  <c r="C1569" i="1"/>
  <c r="C1573" i="1"/>
  <c r="C1577" i="1"/>
  <c r="C1581" i="1"/>
  <c r="C1585" i="1"/>
  <c r="C1589" i="1"/>
  <c r="C1593" i="1"/>
  <c r="C1597" i="1"/>
  <c r="C1601" i="1"/>
  <c r="C1605" i="1"/>
  <c r="C1609" i="1"/>
  <c r="C1613" i="1"/>
  <c r="C1617" i="1"/>
  <c r="C1621" i="1"/>
  <c r="C1625" i="1"/>
  <c r="C1629" i="1"/>
  <c r="C1633" i="1"/>
  <c r="C1637" i="1"/>
  <c r="C1641" i="1"/>
  <c r="C1645" i="1"/>
  <c r="C1649" i="1"/>
  <c r="C1653" i="1"/>
  <c r="C1657" i="1"/>
  <c r="C1661" i="1"/>
  <c r="C1665" i="1"/>
  <c r="C1669" i="1"/>
  <c r="C1673" i="1"/>
  <c r="C1677" i="1"/>
  <c r="C1681" i="1"/>
  <c r="C1685" i="1"/>
  <c r="C1689" i="1"/>
  <c r="C1693" i="1"/>
  <c r="C1697" i="1"/>
  <c r="C1701" i="1"/>
  <c r="C1705" i="1"/>
  <c r="C1709" i="1"/>
  <c r="C1713" i="1"/>
  <c r="C1717" i="1"/>
  <c r="C1721" i="1"/>
  <c r="C1725" i="1"/>
  <c r="C1729" i="1"/>
  <c r="C1733" i="1"/>
  <c r="C1737" i="1"/>
  <c r="C1741" i="1"/>
  <c r="C1745" i="1"/>
  <c r="C1749" i="1"/>
  <c r="C1753" i="1"/>
  <c r="C1757" i="1"/>
  <c r="C1761" i="1"/>
  <c r="C1765" i="1"/>
  <c r="C1769" i="1"/>
  <c r="C15" i="1"/>
  <c r="C31" i="1"/>
  <c r="C47" i="1"/>
  <c r="C63" i="1"/>
  <c r="C79" i="1"/>
  <c r="C95" i="1"/>
  <c r="C111" i="1"/>
  <c r="C127" i="1"/>
  <c r="C143" i="1"/>
  <c r="C159" i="1"/>
  <c r="C175" i="1"/>
  <c r="C191" i="1"/>
  <c r="C207" i="1"/>
  <c r="C223" i="1"/>
  <c r="C239" i="1"/>
  <c r="C255" i="1"/>
  <c r="C271" i="1"/>
  <c r="C287" i="1"/>
  <c r="C303" i="1"/>
  <c r="C319" i="1"/>
  <c r="C335" i="1"/>
  <c r="C351" i="1"/>
  <c r="C367" i="1"/>
  <c r="C383" i="1"/>
  <c r="C399" i="1"/>
  <c r="C415" i="1"/>
  <c r="C431" i="1"/>
  <c r="C447" i="1"/>
  <c r="C463" i="1"/>
  <c r="C479" i="1"/>
  <c r="C495" i="1"/>
  <c r="C511" i="1"/>
  <c r="C527" i="1"/>
  <c r="C543" i="1"/>
  <c r="C559" i="1"/>
  <c r="C575" i="1"/>
  <c r="C591" i="1"/>
  <c r="C607" i="1"/>
  <c r="C621" i="1"/>
  <c r="C626" i="1"/>
  <c r="C630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C782" i="1"/>
  <c r="C786" i="1"/>
  <c r="C790" i="1"/>
  <c r="C794" i="1"/>
  <c r="C798" i="1"/>
  <c r="C802" i="1"/>
  <c r="C806" i="1"/>
  <c r="C810" i="1"/>
  <c r="C814" i="1"/>
  <c r="C818" i="1"/>
  <c r="C822" i="1"/>
  <c r="C826" i="1"/>
  <c r="C830" i="1"/>
  <c r="C834" i="1"/>
  <c r="C838" i="1"/>
  <c r="C842" i="1"/>
  <c r="C846" i="1"/>
  <c r="C850" i="1"/>
  <c r="C854" i="1"/>
  <c r="C858" i="1"/>
  <c r="C862" i="1"/>
  <c r="C866" i="1"/>
  <c r="C870" i="1"/>
  <c r="C874" i="1"/>
  <c r="C878" i="1"/>
  <c r="C882" i="1"/>
  <c r="C886" i="1"/>
  <c r="C890" i="1"/>
  <c r="C894" i="1"/>
  <c r="C898" i="1"/>
  <c r="C902" i="1"/>
  <c r="C906" i="1"/>
  <c r="C910" i="1"/>
  <c r="C914" i="1"/>
  <c r="C918" i="1"/>
  <c r="C922" i="1"/>
  <c r="C926" i="1"/>
  <c r="C930" i="1"/>
  <c r="C934" i="1"/>
  <c r="C938" i="1"/>
  <c r="C942" i="1"/>
  <c r="C946" i="1"/>
  <c r="C950" i="1"/>
  <c r="C954" i="1"/>
  <c r="C958" i="1"/>
  <c r="C962" i="1"/>
  <c r="C966" i="1"/>
  <c r="C970" i="1"/>
  <c r="C974" i="1"/>
  <c r="C978" i="1"/>
  <c r="C982" i="1"/>
  <c r="C986" i="1"/>
  <c r="C990" i="1"/>
  <c r="C994" i="1"/>
  <c r="C998" i="1"/>
  <c r="C1002" i="1"/>
  <c r="C1006" i="1"/>
  <c r="C1010" i="1"/>
  <c r="C1014" i="1"/>
  <c r="C1018" i="1"/>
  <c r="C1022" i="1"/>
  <c r="C1026" i="1"/>
  <c r="C1030" i="1"/>
  <c r="C1034" i="1"/>
  <c r="C1038" i="1"/>
  <c r="C1042" i="1"/>
  <c r="C1046" i="1"/>
  <c r="C1050" i="1"/>
  <c r="C1054" i="1"/>
  <c r="C1058" i="1"/>
  <c r="C1062" i="1"/>
  <c r="C1066" i="1"/>
  <c r="C1070" i="1"/>
  <c r="C1074" i="1"/>
  <c r="C1078" i="1"/>
  <c r="C1082" i="1"/>
  <c r="C1086" i="1"/>
  <c r="C1090" i="1"/>
  <c r="C1094" i="1"/>
  <c r="C1098" i="1"/>
  <c r="C1102" i="1"/>
  <c r="C1106" i="1"/>
  <c r="C1110" i="1"/>
  <c r="C1114" i="1"/>
  <c r="C1118" i="1"/>
  <c r="C1122" i="1"/>
  <c r="C1126" i="1"/>
  <c r="C1130" i="1"/>
  <c r="C1134" i="1"/>
  <c r="C1138" i="1"/>
  <c r="C1142" i="1"/>
  <c r="C1146" i="1"/>
  <c r="C1150" i="1"/>
  <c r="C1154" i="1"/>
  <c r="C1158" i="1"/>
  <c r="C1162" i="1"/>
  <c r="C1166" i="1"/>
  <c r="C1170" i="1"/>
  <c r="C1174" i="1"/>
  <c r="C1178" i="1"/>
  <c r="C1182" i="1"/>
  <c r="C1186" i="1"/>
  <c r="C1190" i="1"/>
  <c r="C1194" i="1"/>
  <c r="C1198" i="1"/>
  <c r="C1202" i="1"/>
  <c r="C1206" i="1"/>
  <c r="C1210" i="1"/>
  <c r="C1214" i="1"/>
  <c r="C1218" i="1"/>
  <c r="C1222" i="1"/>
  <c r="C1226" i="1"/>
  <c r="C1230" i="1"/>
  <c r="C1234" i="1"/>
  <c r="C1238" i="1"/>
  <c r="C1242" i="1"/>
  <c r="C1246" i="1"/>
  <c r="C1250" i="1"/>
  <c r="C1254" i="1"/>
  <c r="C1258" i="1"/>
  <c r="C1262" i="1"/>
  <c r="C1266" i="1"/>
  <c r="C1270" i="1"/>
  <c r="C1274" i="1"/>
  <c r="C1278" i="1"/>
  <c r="C1282" i="1"/>
  <c r="C1286" i="1"/>
  <c r="C1290" i="1"/>
  <c r="C1294" i="1"/>
  <c r="C1298" i="1"/>
  <c r="C1302" i="1"/>
  <c r="C1306" i="1"/>
  <c r="C1310" i="1"/>
  <c r="C1314" i="1"/>
  <c r="C1318" i="1"/>
  <c r="C1322" i="1"/>
  <c r="C1326" i="1"/>
  <c r="C1330" i="1"/>
  <c r="C1334" i="1"/>
  <c r="C1338" i="1"/>
  <c r="C1342" i="1"/>
  <c r="C1346" i="1"/>
  <c r="C1350" i="1"/>
  <c r="C1354" i="1"/>
  <c r="C1358" i="1"/>
  <c r="C1362" i="1"/>
  <c r="C1366" i="1"/>
  <c r="C1370" i="1"/>
  <c r="C1374" i="1"/>
  <c r="C1378" i="1"/>
  <c r="C1382" i="1"/>
  <c r="C1386" i="1"/>
  <c r="C1390" i="1"/>
  <c r="C1394" i="1"/>
  <c r="C1398" i="1"/>
  <c r="C1402" i="1"/>
  <c r="C1406" i="1"/>
  <c r="C1410" i="1"/>
  <c r="C1414" i="1"/>
  <c r="C1418" i="1"/>
  <c r="C1422" i="1"/>
  <c r="C1426" i="1"/>
  <c r="C1430" i="1"/>
  <c r="C1434" i="1"/>
  <c r="C1438" i="1"/>
  <c r="C1442" i="1"/>
  <c r="C1446" i="1"/>
  <c r="C1450" i="1"/>
  <c r="C1454" i="1"/>
  <c r="C67" i="1"/>
  <c r="C131" i="1"/>
  <c r="C195" i="1"/>
  <c r="C259" i="1"/>
  <c r="C323" i="1"/>
  <c r="C387" i="1"/>
  <c r="C451" i="1"/>
  <c r="C515" i="1"/>
  <c r="C579" i="1"/>
  <c r="C627" i="1"/>
  <c r="C643" i="1"/>
  <c r="C659" i="1"/>
  <c r="C675" i="1"/>
  <c r="C691" i="1"/>
  <c r="C707" i="1"/>
  <c r="C723" i="1"/>
  <c r="C739" i="1"/>
  <c r="C755" i="1"/>
  <c r="C771" i="1"/>
  <c r="C787" i="1"/>
  <c r="C803" i="1"/>
  <c r="C819" i="1"/>
  <c r="C835" i="1"/>
  <c r="C851" i="1"/>
  <c r="C867" i="1"/>
  <c r="C883" i="1"/>
  <c r="C899" i="1"/>
  <c r="C915" i="1"/>
  <c r="C931" i="1"/>
  <c r="C947" i="1"/>
  <c r="C963" i="1"/>
  <c r="C979" i="1"/>
  <c r="C995" i="1"/>
  <c r="C1011" i="1"/>
  <c r="C1027" i="1"/>
  <c r="C1043" i="1"/>
  <c r="C1059" i="1"/>
  <c r="C1075" i="1"/>
  <c r="C1091" i="1"/>
  <c r="C1107" i="1"/>
  <c r="C1123" i="1"/>
  <c r="C1139" i="1"/>
  <c r="C1155" i="1"/>
  <c r="C1171" i="1"/>
  <c r="C1187" i="1"/>
  <c r="C1203" i="1"/>
  <c r="C1219" i="1"/>
  <c r="C1235" i="1"/>
  <c r="C1251" i="1"/>
  <c r="C1267" i="1"/>
  <c r="C1283" i="1"/>
  <c r="C1299" i="1"/>
  <c r="C1315" i="1"/>
  <c r="C1331" i="1"/>
  <c r="C1347" i="1"/>
  <c r="C1363" i="1"/>
  <c r="C1379" i="1"/>
  <c r="C1395" i="1"/>
  <c r="C1411" i="1"/>
  <c r="C1427" i="1"/>
  <c r="C1443" i="1"/>
  <c r="C1458" i="1"/>
  <c r="C1466" i="1"/>
  <c r="C1474" i="1"/>
  <c r="C1482" i="1"/>
  <c r="C1490" i="1"/>
  <c r="C1498" i="1"/>
  <c r="C1506" i="1"/>
  <c r="C1514" i="1"/>
  <c r="C1522" i="1"/>
  <c r="C1530" i="1"/>
  <c r="C1538" i="1"/>
  <c r="C1546" i="1"/>
  <c r="C1554" i="1"/>
  <c r="C1562" i="1"/>
  <c r="C1570" i="1"/>
  <c r="C1578" i="1"/>
  <c r="C1586" i="1"/>
  <c r="C1594" i="1"/>
  <c r="C1602" i="1"/>
  <c r="C1610" i="1"/>
  <c r="C1618" i="1"/>
  <c r="C1626" i="1"/>
  <c r="C1634" i="1"/>
  <c r="C1642" i="1"/>
  <c r="C1650" i="1"/>
  <c r="C1658" i="1"/>
  <c r="C1666" i="1"/>
  <c r="C1674" i="1"/>
  <c r="C1682" i="1"/>
  <c r="C1690" i="1"/>
  <c r="C1698" i="1"/>
  <c r="C1706" i="1"/>
  <c r="C1714" i="1"/>
  <c r="C1722" i="1"/>
  <c r="C1730" i="1"/>
  <c r="C1738" i="1"/>
  <c r="C1746" i="1"/>
  <c r="C1754" i="1"/>
  <c r="C1762" i="1"/>
  <c r="C1770" i="1"/>
  <c r="C1775" i="1"/>
  <c r="C1781" i="1"/>
  <c r="C1786" i="1"/>
  <c r="C1791" i="1"/>
  <c r="C1797" i="1"/>
  <c r="C1802" i="1"/>
  <c r="C1807" i="1"/>
  <c r="C1813" i="1"/>
  <c r="C1818" i="1"/>
  <c r="C1822" i="1"/>
  <c r="C1826" i="1"/>
  <c r="C1830" i="1"/>
  <c r="C1834" i="1"/>
  <c r="C1838" i="1"/>
  <c r="C1842" i="1"/>
  <c r="C1846" i="1"/>
  <c r="C1850" i="1"/>
  <c r="C1854" i="1"/>
  <c r="C1858" i="1"/>
  <c r="C1862" i="1"/>
  <c r="C1866" i="1"/>
  <c r="C1870" i="1"/>
  <c r="C1874" i="1"/>
  <c r="C1878" i="1"/>
  <c r="C1882" i="1"/>
  <c r="C1886" i="1"/>
  <c r="C1890" i="1"/>
  <c r="C1894" i="1"/>
  <c r="C1898" i="1"/>
  <c r="C1902" i="1"/>
  <c r="C1906" i="1"/>
  <c r="C1910" i="1"/>
  <c r="C1914" i="1"/>
  <c r="C1918" i="1"/>
  <c r="C1922" i="1"/>
  <c r="C1926" i="1"/>
  <c r="C1930" i="1"/>
  <c r="C1934" i="1"/>
  <c r="C1938" i="1"/>
  <c r="C1942" i="1"/>
  <c r="C1946" i="1"/>
  <c r="C1950" i="1"/>
  <c r="C1954" i="1"/>
  <c r="C1958" i="1"/>
  <c r="C1962" i="1"/>
  <c r="C1966" i="1"/>
  <c r="C1970" i="1"/>
  <c r="C1974" i="1"/>
  <c r="C1978" i="1"/>
  <c r="C1982" i="1"/>
  <c r="C1986" i="1"/>
  <c r="C1990" i="1"/>
  <c r="C1994" i="1"/>
  <c r="C1998" i="1"/>
  <c r="C2002" i="1"/>
  <c r="C2006" i="1"/>
  <c r="C2010" i="1"/>
  <c r="C2014" i="1"/>
  <c r="C2018" i="1"/>
  <c r="C2022" i="1"/>
  <c r="C2026" i="1"/>
  <c r="C2030" i="1"/>
  <c r="C2034" i="1"/>
  <c r="C2038" i="1"/>
  <c r="C2042" i="1"/>
  <c r="C2046" i="1"/>
  <c r="C2050" i="1"/>
  <c r="C2054" i="1"/>
  <c r="C2058" i="1"/>
  <c r="C2062" i="1"/>
  <c r="C2066" i="1"/>
  <c r="C2070" i="1"/>
  <c r="C2074" i="1"/>
  <c r="C2078" i="1"/>
  <c r="C2082" i="1"/>
  <c r="C2086" i="1"/>
  <c r="C2090" i="1"/>
  <c r="C2094" i="1"/>
  <c r="C2098" i="1"/>
  <c r="C2102" i="1"/>
  <c r="C2106" i="1"/>
  <c r="C2110" i="1"/>
  <c r="C2114" i="1"/>
  <c r="C2118" i="1"/>
  <c r="C2122" i="1"/>
  <c r="C2126" i="1"/>
  <c r="C2130" i="1"/>
  <c r="C2134" i="1"/>
  <c r="C2138" i="1"/>
  <c r="C2142" i="1"/>
  <c r="C2146" i="1"/>
  <c r="C2150" i="1"/>
  <c r="C2154" i="1"/>
  <c r="C2158" i="1"/>
  <c r="C2162" i="1"/>
  <c r="C2166" i="1"/>
  <c r="C2170" i="1"/>
  <c r="C2174" i="1"/>
  <c r="C2178" i="1"/>
  <c r="C2182" i="1"/>
  <c r="C2186" i="1"/>
  <c r="C2190" i="1"/>
  <c r="C2194" i="1"/>
  <c r="C2198" i="1"/>
  <c r="C2202" i="1"/>
  <c r="C2206" i="1"/>
  <c r="C2210" i="1"/>
  <c r="C2214" i="1"/>
  <c r="C2218" i="1"/>
  <c r="C2222" i="1"/>
  <c r="C2226" i="1"/>
  <c r="C2230" i="1"/>
  <c r="C2234" i="1"/>
  <c r="C2238" i="1"/>
  <c r="C2242" i="1"/>
  <c r="C2246" i="1"/>
  <c r="C2250" i="1"/>
  <c r="C2254" i="1"/>
  <c r="C2258" i="1"/>
  <c r="C2262" i="1"/>
  <c r="C2266" i="1"/>
  <c r="C2270" i="1"/>
  <c r="C2274" i="1"/>
  <c r="C2278" i="1"/>
  <c r="C2282" i="1"/>
  <c r="C2286" i="1"/>
  <c r="C2290" i="1"/>
  <c r="C2294" i="1"/>
  <c r="C2298" i="1"/>
  <c r="C2302" i="1"/>
  <c r="C2306" i="1"/>
  <c r="C2310" i="1"/>
  <c r="C2314" i="1"/>
  <c r="C2318" i="1"/>
  <c r="C2322" i="1"/>
  <c r="C2326" i="1"/>
  <c r="C2330" i="1"/>
  <c r="C2334" i="1"/>
  <c r="C2338" i="1"/>
  <c r="C2342" i="1"/>
  <c r="C2346" i="1"/>
  <c r="C2350" i="1"/>
  <c r="C2354" i="1"/>
  <c r="C2358" i="1"/>
  <c r="C2362" i="1"/>
  <c r="C2366" i="1"/>
  <c r="C2370" i="1"/>
  <c r="C2374" i="1"/>
  <c r="C2378" i="1"/>
  <c r="C2382" i="1"/>
  <c r="C2386" i="1"/>
  <c r="C2390" i="1"/>
  <c r="C2394" i="1"/>
  <c r="C2398" i="1"/>
  <c r="C2402" i="1"/>
  <c r="C115" i="1"/>
  <c r="C735" i="1"/>
  <c r="C815" i="1"/>
  <c r="C879" i="1"/>
  <c r="C927" i="1"/>
  <c r="C959" i="1"/>
  <c r="C991" i="1"/>
  <c r="C1039" i="1"/>
  <c r="C1071" i="1"/>
  <c r="C1087" i="1"/>
  <c r="C1119" i="1"/>
  <c r="C1151" i="1"/>
  <c r="C1183" i="1"/>
  <c r="C1215" i="1"/>
  <c r="C1231" i="1"/>
  <c r="C1279" i="1"/>
  <c r="C1311" i="1"/>
  <c r="C1359" i="1"/>
  <c r="C1407" i="1"/>
  <c r="C1455" i="1"/>
  <c r="C1487" i="1"/>
  <c r="C1511" i="1"/>
  <c r="C1535" i="1"/>
  <c r="C1559" i="1"/>
  <c r="C1583" i="1"/>
  <c r="C1607" i="1"/>
  <c r="C1631" i="1"/>
  <c r="C1655" i="1"/>
  <c r="C1679" i="1"/>
  <c r="C1703" i="1"/>
  <c r="C1735" i="1"/>
  <c r="C1767" i="1"/>
  <c r="C1785" i="1"/>
  <c r="C1795" i="1"/>
  <c r="C1811" i="1"/>
  <c r="C1821" i="1"/>
  <c r="C1837" i="1"/>
  <c r="C1845" i="1"/>
  <c r="C1857" i="1"/>
  <c r="C1869" i="1"/>
  <c r="C1881" i="1"/>
  <c r="C1897" i="1"/>
  <c r="C1909" i="1"/>
  <c r="C1917" i="1"/>
  <c r="C1925" i="1"/>
  <c r="C1933" i="1"/>
  <c r="C1941" i="1"/>
  <c r="C1953" i="1"/>
  <c r="C1961" i="1"/>
  <c r="C1969" i="1"/>
  <c r="C1981" i="1"/>
  <c r="C1989" i="1"/>
  <c r="C2001" i="1"/>
  <c r="C2013" i="1"/>
  <c r="C2021" i="1"/>
  <c r="C2029" i="1"/>
  <c r="C2037" i="1"/>
  <c r="C2045" i="1"/>
  <c r="C2057" i="1"/>
  <c r="C2065" i="1"/>
  <c r="C2073" i="1"/>
  <c r="C2077" i="1"/>
  <c r="C2085" i="1"/>
  <c r="C2089" i="1"/>
  <c r="C2097" i="1"/>
  <c r="C2105" i="1"/>
  <c r="C2113" i="1"/>
  <c r="C2121" i="1"/>
  <c r="C19" i="1"/>
  <c r="C83" i="1"/>
  <c r="C147" i="1"/>
  <c r="C211" i="1"/>
  <c r="C275" i="1"/>
  <c r="C339" i="1"/>
  <c r="C403" i="1"/>
  <c r="C467" i="1"/>
  <c r="C531" i="1"/>
  <c r="C595" i="1"/>
  <c r="C631" i="1"/>
  <c r="C647" i="1"/>
  <c r="C663" i="1"/>
  <c r="C679" i="1"/>
  <c r="C695" i="1"/>
  <c r="C711" i="1"/>
  <c r="C727" i="1"/>
  <c r="C743" i="1"/>
  <c r="C759" i="1"/>
  <c r="C775" i="1"/>
  <c r="C791" i="1"/>
  <c r="C807" i="1"/>
  <c r="C823" i="1"/>
  <c r="C839" i="1"/>
  <c r="C855" i="1"/>
  <c r="C871" i="1"/>
  <c r="C887" i="1"/>
  <c r="C903" i="1"/>
  <c r="C919" i="1"/>
  <c r="C935" i="1"/>
  <c r="C951" i="1"/>
  <c r="C967" i="1"/>
  <c r="C983" i="1"/>
  <c r="C999" i="1"/>
  <c r="C1015" i="1"/>
  <c r="C1031" i="1"/>
  <c r="C1047" i="1"/>
  <c r="C1063" i="1"/>
  <c r="C1079" i="1"/>
  <c r="C1095" i="1"/>
  <c r="C1111" i="1"/>
  <c r="C1127" i="1"/>
  <c r="C1143" i="1"/>
  <c r="C1159" i="1"/>
  <c r="C1175" i="1"/>
  <c r="C1191" i="1"/>
  <c r="C1207" i="1"/>
  <c r="C1223" i="1"/>
  <c r="C1239" i="1"/>
  <c r="C1255" i="1"/>
  <c r="C1271" i="1"/>
  <c r="C1287" i="1"/>
  <c r="C1303" i="1"/>
  <c r="C1319" i="1"/>
  <c r="C1335" i="1"/>
  <c r="C1351" i="1"/>
  <c r="C1367" i="1"/>
  <c r="C1383" i="1"/>
  <c r="C1399" i="1"/>
  <c r="C1415" i="1"/>
  <c r="C1431" i="1"/>
  <c r="C1447" i="1"/>
  <c r="C1459" i="1"/>
  <c r="C1467" i="1"/>
  <c r="C1475" i="1"/>
  <c r="C1483" i="1"/>
  <c r="C1491" i="1"/>
  <c r="C1499" i="1"/>
  <c r="C1507" i="1"/>
  <c r="C1515" i="1"/>
  <c r="C1523" i="1"/>
  <c r="C1531" i="1"/>
  <c r="C1539" i="1"/>
  <c r="C1547" i="1"/>
  <c r="C1555" i="1"/>
  <c r="C1563" i="1"/>
  <c r="C1571" i="1"/>
  <c r="C1579" i="1"/>
  <c r="C1587" i="1"/>
  <c r="C1595" i="1"/>
  <c r="C1603" i="1"/>
  <c r="C1611" i="1"/>
  <c r="C1619" i="1"/>
  <c r="C1627" i="1"/>
  <c r="C1635" i="1"/>
  <c r="C1643" i="1"/>
  <c r="C1651" i="1"/>
  <c r="C1659" i="1"/>
  <c r="C1667" i="1"/>
  <c r="C1675" i="1"/>
  <c r="C1683" i="1"/>
  <c r="C1691" i="1"/>
  <c r="C1699" i="1"/>
  <c r="C1707" i="1"/>
  <c r="C1715" i="1"/>
  <c r="C1723" i="1"/>
  <c r="C1731" i="1"/>
  <c r="C1739" i="1"/>
  <c r="C1747" i="1"/>
  <c r="C1755" i="1"/>
  <c r="C1763" i="1"/>
  <c r="C1771" i="1"/>
  <c r="C1777" i="1"/>
  <c r="C1782" i="1"/>
  <c r="C1787" i="1"/>
  <c r="C1793" i="1"/>
  <c r="C1798" i="1"/>
  <c r="C1803" i="1"/>
  <c r="C1809" i="1"/>
  <c r="C1814" i="1"/>
  <c r="C1819" i="1"/>
  <c r="C1823" i="1"/>
  <c r="C1827" i="1"/>
  <c r="C1831" i="1"/>
  <c r="C1835" i="1"/>
  <c r="C1839" i="1"/>
  <c r="C1843" i="1"/>
  <c r="C1847" i="1"/>
  <c r="C1851" i="1"/>
  <c r="C1855" i="1"/>
  <c r="C1859" i="1"/>
  <c r="C1863" i="1"/>
  <c r="C1867" i="1"/>
  <c r="C1871" i="1"/>
  <c r="C1875" i="1"/>
  <c r="C1879" i="1"/>
  <c r="C1883" i="1"/>
  <c r="C1887" i="1"/>
  <c r="C1891" i="1"/>
  <c r="C1895" i="1"/>
  <c r="C1899" i="1"/>
  <c r="C1903" i="1"/>
  <c r="C1907" i="1"/>
  <c r="C1911" i="1"/>
  <c r="C1915" i="1"/>
  <c r="C1919" i="1"/>
  <c r="C1923" i="1"/>
  <c r="C1927" i="1"/>
  <c r="C1931" i="1"/>
  <c r="C1935" i="1"/>
  <c r="C1939" i="1"/>
  <c r="C1943" i="1"/>
  <c r="C1947" i="1"/>
  <c r="C1951" i="1"/>
  <c r="C1955" i="1"/>
  <c r="C1959" i="1"/>
  <c r="C1963" i="1"/>
  <c r="C1967" i="1"/>
  <c r="C1971" i="1"/>
  <c r="C1975" i="1"/>
  <c r="C1979" i="1"/>
  <c r="C1983" i="1"/>
  <c r="C1987" i="1"/>
  <c r="C1991" i="1"/>
  <c r="C1995" i="1"/>
  <c r="C1999" i="1"/>
  <c r="C2003" i="1"/>
  <c r="C2007" i="1"/>
  <c r="C2011" i="1"/>
  <c r="C2015" i="1"/>
  <c r="C2019" i="1"/>
  <c r="C2023" i="1"/>
  <c r="C2027" i="1"/>
  <c r="C2031" i="1"/>
  <c r="C2035" i="1"/>
  <c r="C2039" i="1"/>
  <c r="C2043" i="1"/>
  <c r="C2047" i="1"/>
  <c r="C2051" i="1"/>
  <c r="C2055" i="1"/>
  <c r="C2059" i="1"/>
  <c r="C2063" i="1"/>
  <c r="C2067" i="1"/>
  <c r="C2071" i="1"/>
  <c r="C2075" i="1"/>
  <c r="C2079" i="1"/>
  <c r="C2083" i="1"/>
  <c r="C2087" i="1"/>
  <c r="C2091" i="1"/>
  <c r="C2095" i="1"/>
  <c r="C2099" i="1"/>
  <c r="C2103" i="1"/>
  <c r="C2107" i="1"/>
  <c r="C2111" i="1"/>
  <c r="C2115" i="1"/>
  <c r="C2119" i="1"/>
  <c r="C2123" i="1"/>
  <c r="C2127" i="1"/>
  <c r="C2131" i="1"/>
  <c r="C2135" i="1"/>
  <c r="C2139" i="1"/>
  <c r="C2143" i="1"/>
  <c r="C2147" i="1"/>
  <c r="C2151" i="1"/>
  <c r="C2155" i="1"/>
  <c r="C2159" i="1"/>
  <c r="C2163" i="1"/>
  <c r="C2167" i="1"/>
  <c r="C2171" i="1"/>
  <c r="C2175" i="1"/>
  <c r="C2179" i="1"/>
  <c r="C2183" i="1"/>
  <c r="C2187" i="1"/>
  <c r="C2191" i="1"/>
  <c r="C2195" i="1"/>
  <c r="C2199" i="1"/>
  <c r="C2203" i="1"/>
  <c r="C2207" i="1"/>
  <c r="C2211" i="1"/>
  <c r="C2215" i="1"/>
  <c r="C2219" i="1"/>
  <c r="C2223" i="1"/>
  <c r="C2227" i="1"/>
  <c r="C2231" i="1"/>
  <c r="C2235" i="1"/>
  <c r="C2239" i="1"/>
  <c r="C2243" i="1"/>
  <c r="C2247" i="1"/>
  <c r="C2251" i="1"/>
  <c r="C2255" i="1"/>
  <c r="C2259" i="1"/>
  <c r="C2263" i="1"/>
  <c r="C2267" i="1"/>
  <c r="C2271" i="1"/>
  <c r="C2275" i="1"/>
  <c r="C2279" i="1"/>
  <c r="C2283" i="1"/>
  <c r="C2287" i="1"/>
  <c r="C2291" i="1"/>
  <c r="C2295" i="1"/>
  <c r="C2299" i="1"/>
  <c r="C2303" i="1"/>
  <c r="C2307" i="1"/>
  <c r="C2311" i="1"/>
  <c r="C2315" i="1"/>
  <c r="C2319" i="1"/>
  <c r="C2323" i="1"/>
  <c r="C2327" i="1"/>
  <c r="C2331" i="1"/>
  <c r="C2335" i="1"/>
  <c r="C2339" i="1"/>
  <c r="C2343" i="1"/>
  <c r="C2347" i="1"/>
  <c r="C2351" i="1"/>
  <c r="C2355" i="1"/>
  <c r="C2359" i="1"/>
  <c r="C2363" i="1"/>
  <c r="C2367" i="1"/>
  <c r="C2371" i="1"/>
  <c r="C2375" i="1"/>
  <c r="C2379" i="1"/>
  <c r="C2383" i="1"/>
  <c r="C2387" i="1"/>
  <c r="C2391" i="1"/>
  <c r="C2395" i="1"/>
  <c r="C2399" i="1"/>
  <c r="C2403" i="1"/>
  <c r="C51" i="1"/>
  <c r="C1007" i="1"/>
  <c r="C1167" i="1"/>
  <c r="C1263" i="1"/>
  <c r="C1327" i="1"/>
  <c r="C1375" i="1"/>
  <c r="C1423" i="1"/>
  <c r="C1463" i="1"/>
  <c r="C1471" i="1"/>
  <c r="C1495" i="1"/>
  <c r="C1519" i="1"/>
  <c r="C1527" i="1"/>
  <c r="C1551" i="1"/>
  <c r="C1567" i="1"/>
  <c r="C1599" i="1"/>
  <c r="C1623" i="1"/>
  <c r="C1647" i="1"/>
  <c r="C1663" i="1"/>
  <c r="C1687" i="1"/>
  <c r="C1711" i="1"/>
  <c r="C1719" i="1"/>
  <c r="C1743" i="1"/>
  <c r="C1759" i="1"/>
  <c r="C1774" i="1"/>
  <c r="C1790" i="1"/>
  <c r="C1801" i="1"/>
  <c r="C1817" i="1"/>
  <c r="C1825" i="1"/>
  <c r="C1833" i="1"/>
  <c r="C1841" i="1"/>
  <c r="C1853" i="1"/>
  <c r="C1865" i="1"/>
  <c r="C1877" i="1"/>
  <c r="C1885" i="1"/>
  <c r="C1893" i="1"/>
  <c r="C1905" i="1"/>
  <c r="C35" i="1"/>
  <c r="C99" i="1"/>
  <c r="C163" i="1"/>
  <c r="C227" i="1"/>
  <c r="C291" i="1"/>
  <c r="C355" i="1"/>
  <c r="C419" i="1"/>
  <c r="C483" i="1"/>
  <c r="C547" i="1"/>
  <c r="C611" i="1"/>
  <c r="C635" i="1"/>
  <c r="C651" i="1"/>
  <c r="C667" i="1"/>
  <c r="C683" i="1"/>
  <c r="C699" i="1"/>
  <c r="C715" i="1"/>
  <c r="C731" i="1"/>
  <c r="C747" i="1"/>
  <c r="C763" i="1"/>
  <c r="C779" i="1"/>
  <c r="C795" i="1"/>
  <c r="C811" i="1"/>
  <c r="C827" i="1"/>
  <c r="C843" i="1"/>
  <c r="C859" i="1"/>
  <c r="C875" i="1"/>
  <c r="C891" i="1"/>
  <c r="C907" i="1"/>
  <c r="C923" i="1"/>
  <c r="C939" i="1"/>
  <c r="C955" i="1"/>
  <c r="C971" i="1"/>
  <c r="C987" i="1"/>
  <c r="C1003" i="1"/>
  <c r="C1019" i="1"/>
  <c r="C1035" i="1"/>
  <c r="C1051" i="1"/>
  <c r="C1067" i="1"/>
  <c r="C1083" i="1"/>
  <c r="C1099" i="1"/>
  <c r="C1115" i="1"/>
  <c r="C1131" i="1"/>
  <c r="C1147" i="1"/>
  <c r="C1163" i="1"/>
  <c r="C1179" i="1"/>
  <c r="C1195" i="1"/>
  <c r="C1211" i="1"/>
  <c r="C1227" i="1"/>
  <c r="C1243" i="1"/>
  <c r="C1259" i="1"/>
  <c r="C1275" i="1"/>
  <c r="C1291" i="1"/>
  <c r="C1307" i="1"/>
  <c r="C1323" i="1"/>
  <c r="C1339" i="1"/>
  <c r="C1355" i="1"/>
  <c r="C1371" i="1"/>
  <c r="C1387" i="1"/>
  <c r="C1403" i="1"/>
  <c r="C1419" i="1"/>
  <c r="C1435" i="1"/>
  <c r="C1451" i="1"/>
  <c r="C1462" i="1"/>
  <c r="C1470" i="1"/>
  <c r="C1478" i="1"/>
  <c r="C1486" i="1"/>
  <c r="C1494" i="1"/>
  <c r="C1502" i="1"/>
  <c r="C1510" i="1"/>
  <c r="C1518" i="1"/>
  <c r="C1526" i="1"/>
  <c r="C1534" i="1"/>
  <c r="C1542" i="1"/>
  <c r="C1550" i="1"/>
  <c r="C1558" i="1"/>
  <c r="C1566" i="1"/>
  <c r="C1574" i="1"/>
  <c r="C1582" i="1"/>
  <c r="C1590" i="1"/>
  <c r="C1598" i="1"/>
  <c r="C1606" i="1"/>
  <c r="C1614" i="1"/>
  <c r="C1622" i="1"/>
  <c r="C1630" i="1"/>
  <c r="C1638" i="1"/>
  <c r="C1646" i="1"/>
  <c r="C1654" i="1"/>
  <c r="C1662" i="1"/>
  <c r="C1670" i="1"/>
  <c r="C1678" i="1"/>
  <c r="C1686" i="1"/>
  <c r="C1694" i="1"/>
  <c r="C1702" i="1"/>
  <c r="C1710" i="1"/>
  <c r="C1718" i="1"/>
  <c r="C1726" i="1"/>
  <c r="C1734" i="1"/>
  <c r="C1742" i="1"/>
  <c r="C1750" i="1"/>
  <c r="C1758" i="1"/>
  <c r="C1766" i="1"/>
  <c r="C1773" i="1"/>
  <c r="C1778" i="1"/>
  <c r="C1783" i="1"/>
  <c r="C1789" i="1"/>
  <c r="C1794" i="1"/>
  <c r="C1799" i="1"/>
  <c r="C1805" i="1"/>
  <c r="C1810" i="1"/>
  <c r="C1815" i="1"/>
  <c r="C1820" i="1"/>
  <c r="C1824" i="1"/>
  <c r="C1828" i="1"/>
  <c r="C1832" i="1"/>
  <c r="C1836" i="1"/>
  <c r="C1840" i="1"/>
  <c r="C1844" i="1"/>
  <c r="C1848" i="1"/>
  <c r="C1852" i="1"/>
  <c r="C1856" i="1"/>
  <c r="C1860" i="1"/>
  <c r="C1864" i="1"/>
  <c r="C1868" i="1"/>
  <c r="C1872" i="1"/>
  <c r="C1876" i="1"/>
  <c r="C1880" i="1"/>
  <c r="C1884" i="1"/>
  <c r="C1888" i="1"/>
  <c r="C1892" i="1"/>
  <c r="C1896" i="1"/>
  <c r="C1900" i="1"/>
  <c r="C1904" i="1"/>
  <c r="C1908" i="1"/>
  <c r="C1912" i="1"/>
  <c r="C1916" i="1"/>
  <c r="C1920" i="1"/>
  <c r="C1924" i="1"/>
  <c r="C1928" i="1"/>
  <c r="C1932" i="1"/>
  <c r="C1936" i="1"/>
  <c r="C1940" i="1"/>
  <c r="C1944" i="1"/>
  <c r="C1948" i="1"/>
  <c r="C1952" i="1"/>
  <c r="C1956" i="1"/>
  <c r="C1960" i="1"/>
  <c r="C1964" i="1"/>
  <c r="C1968" i="1"/>
  <c r="C1972" i="1"/>
  <c r="C1976" i="1"/>
  <c r="C1980" i="1"/>
  <c r="C1984" i="1"/>
  <c r="C1988" i="1"/>
  <c r="C1992" i="1"/>
  <c r="C1996" i="1"/>
  <c r="C2000" i="1"/>
  <c r="C2004" i="1"/>
  <c r="C2008" i="1"/>
  <c r="C2012" i="1"/>
  <c r="C2016" i="1"/>
  <c r="C2020" i="1"/>
  <c r="C2024" i="1"/>
  <c r="C2028" i="1"/>
  <c r="C2032" i="1"/>
  <c r="C2036" i="1"/>
  <c r="C2040" i="1"/>
  <c r="C2044" i="1"/>
  <c r="C2048" i="1"/>
  <c r="C2052" i="1"/>
  <c r="C2056" i="1"/>
  <c r="C2060" i="1"/>
  <c r="C2064" i="1"/>
  <c r="C2068" i="1"/>
  <c r="C2072" i="1"/>
  <c r="C2076" i="1"/>
  <c r="C2080" i="1"/>
  <c r="C2084" i="1"/>
  <c r="C2088" i="1"/>
  <c r="C2092" i="1"/>
  <c r="C2096" i="1"/>
  <c r="C2100" i="1"/>
  <c r="C2104" i="1"/>
  <c r="C2108" i="1"/>
  <c r="C2112" i="1"/>
  <c r="C2116" i="1"/>
  <c r="C2120" i="1"/>
  <c r="C2124" i="1"/>
  <c r="C2128" i="1"/>
  <c r="C2132" i="1"/>
  <c r="C2136" i="1"/>
  <c r="C2140" i="1"/>
  <c r="C2144" i="1"/>
  <c r="C2148" i="1"/>
  <c r="C2152" i="1"/>
  <c r="C2156" i="1"/>
  <c r="C2160" i="1"/>
  <c r="C2164" i="1"/>
  <c r="C2168" i="1"/>
  <c r="C2172" i="1"/>
  <c r="C2176" i="1"/>
  <c r="C2180" i="1"/>
  <c r="C2184" i="1"/>
  <c r="C2188" i="1"/>
  <c r="C2192" i="1"/>
  <c r="C2196" i="1"/>
  <c r="C2200" i="1"/>
  <c r="C2204" i="1"/>
  <c r="C2208" i="1"/>
  <c r="C2212" i="1"/>
  <c r="C2216" i="1"/>
  <c r="C2220" i="1"/>
  <c r="C2224" i="1"/>
  <c r="C2228" i="1"/>
  <c r="C2232" i="1"/>
  <c r="C2236" i="1"/>
  <c r="C2240" i="1"/>
  <c r="C2244" i="1"/>
  <c r="C2248" i="1"/>
  <c r="C2252" i="1"/>
  <c r="C2256" i="1"/>
  <c r="C2260" i="1"/>
  <c r="C2264" i="1"/>
  <c r="C2268" i="1"/>
  <c r="C2272" i="1"/>
  <c r="C2276" i="1"/>
  <c r="C2280" i="1"/>
  <c r="C2284" i="1"/>
  <c r="C2288" i="1"/>
  <c r="C2292" i="1"/>
  <c r="C2296" i="1"/>
  <c r="C2300" i="1"/>
  <c r="C2304" i="1"/>
  <c r="C2308" i="1"/>
  <c r="C2312" i="1"/>
  <c r="C2316" i="1"/>
  <c r="C2320" i="1"/>
  <c r="C2324" i="1"/>
  <c r="C2328" i="1"/>
  <c r="C2332" i="1"/>
  <c r="C2336" i="1"/>
  <c r="C2340" i="1"/>
  <c r="C2344" i="1"/>
  <c r="C2348" i="1"/>
  <c r="C2352" i="1"/>
  <c r="C2356" i="1"/>
  <c r="C2360" i="1"/>
  <c r="C2364" i="1"/>
  <c r="C2368" i="1"/>
  <c r="C2372" i="1"/>
  <c r="C2376" i="1"/>
  <c r="C2380" i="1"/>
  <c r="C2384" i="1"/>
  <c r="C2388" i="1"/>
  <c r="C2392" i="1"/>
  <c r="C2396" i="1"/>
  <c r="C2400" i="1"/>
  <c r="C4" i="1"/>
  <c r="C179" i="1"/>
  <c r="C243" i="1"/>
  <c r="C307" i="1"/>
  <c r="C371" i="1"/>
  <c r="C435" i="1"/>
  <c r="C499" i="1"/>
  <c r="C563" i="1"/>
  <c r="C622" i="1"/>
  <c r="C639" i="1"/>
  <c r="C655" i="1"/>
  <c r="C671" i="1"/>
  <c r="C687" i="1"/>
  <c r="C703" i="1"/>
  <c r="C719" i="1"/>
  <c r="C751" i="1"/>
  <c r="C767" i="1"/>
  <c r="C783" i="1"/>
  <c r="C799" i="1"/>
  <c r="C831" i="1"/>
  <c r="C847" i="1"/>
  <c r="C863" i="1"/>
  <c r="C895" i="1"/>
  <c r="C911" i="1"/>
  <c r="C943" i="1"/>
  <c r="C975" i="1"/>
  <c r="C1023" i="1"/>
  <c r="C1055" i="1"/>
  <c r="C1103" i="1"/>
  <c r="C1135" i="1"/>
  <c r="C1199" i="1"/>
  <c r="C1247" i="1"/>
  <c r="C1295" i="1"/>
  <c r="C1343" i="1"/>
  <c r="C1391" i="1"/>
  <c r="C1439" i="1"/>
  <c r="C1479" i="1"/>
  <c r="C1503" i="1"/>
  <c r="C1543" i="1"/>
  <c r="C1575" i="1"/>
  <c r="C1591" i="1"/>
  <c r="C1615" i="1"/>
  <c r="C1639" i="1"/>
  <c r="C1671" i="1"/>
  <c r="C1695" i="1"/>
  <c r="C1727" i="1"/>
  <c r="C1751" i="1"/>
  <c r="C1779" i="1"/>
  <c r="C1806" i="1"/>
  <c r="C1829" i="1"/>
  <c r="C1849" i="1"/>
  <c r="C1861" i="1"/>
  <c r="C1873" i="1"/>
  <c r="C1889" i="1"/>
  <c r="C1901" i="1"/>
  <c r="C1913" i="1"/>
  <c r="C1921" i="1"/>
  <c r="C1929" i="1"/>
  <c r="C1937" i="1"/>
  <c r="C1945" i="1"/>
  <c r="C1949" i="1"/>
  <c r="C1957" i="1"/>
  <c r="C1965" i="1"/>
  <c r="C1973" i="1"/>
  <c r="C1977" i="1"/>
  <c r="C1985" i="1"/>
  <c r="C1993" i="1"/>
  <c r="C1997" i="1"/>
  <c r="C2005" i="1"/>
  <c r="C2009" i="1"/>
  <c r="C2017" i="1"/>
  <c r="C2025" i="1"/>
  <c r="C2033" i="1"/>
  <c r="C2041" i="1"/>
  <c r="C2049" i="1"/>
  <c r="C2053" i="1"/>
  <c r="C2061" i="1"/>
  <c r="C2069" i="1"/>
  <c r="C2081" i="1"/>
  <c r="C2093" i="1"/>
  <c r="C2101" i="1"/>
  <c r="C2109" i="1"/>
  <c r="C2117" i="1"/>
  <c r="C2389" i="1"/>
  <c r="C2373" i="1"/>
  <c r="C2357" i="1"/>
  <c r="C2341" i="1"/>
  <c r="C2325" i="1"/>
  <c r="C2309" i="1"/>
  <c r="C2293" i="1"/>
  <c r="C2277" i="1"/>
  <c r="C2261" i="1"/>
  <c r="C2245" i="1"/>
  <c r="C2229" i="1"/>
  <c r="C2213" i="1"/>
  <c r="C2197" i="1"/>
  <c r="C2181" i="1"/>
  <c r="C2165" i="1"/>
  <c r="C2149" i="1"/>
  <c r="C2133" i="1"/>
  <c r="C2401" i="1"/>
  <c r="C2385" i="1"/>
  <c r="C2369" i="1"/>
  <c r="C2353" i="1"/>
  <c r="C2337" i="1"/>
  <c r="C2321" i="1"/>
  <c r="C2305" i="1"/>
  <c r="C2289" i="1"/>
  <c r="C2273" i="1"/>
  <c r="C2257" i="1"/>
  <c r="C2241" i="1"/>
  <c r="C2225" i="1"/>
  <c r="C2209" i="1"/>
  <c r="C2193" i="1"/>
  <c r="C2177" i="1"/>
  <c r="C2161" i="1"/>
  <c r="C2145" i="1"/>
  <c r="C2129" i="1"/>
  <c r="C2397" i="1"/>
  <c r="C2381" i="1"/>
  <c r="C2365" i="1"/>
  <c r="C2349" i="1"/>
  <c r="C2333" i="1"/>
  <c r="C2317" i="1"/>
  <c r="C2301" i="1"/>
  <c r="C2285" i="1"/>
  <c r="C2393" i="1"/>
  <c r="C2377" i="1"/>
  <c r="C2361" i="1"/>
  <c r="C2345" i="1"/>
  <c r="C2329" i="1"/>
  <c r="C2313" i="1"/>
  <c r="C2297" i="1"/>
  <c r="C2281" i="1"/>
  <c r="C2265" i="1"/>
  <c r="C2249" i="1"/>
  <c r="C2233" i="1"/>
  <c r="C2217" i="1"/>
  <c r="C2201" i="1"/>
  <c r="C2185" i="1"/>
  <c r="C2169" i="1"/>
  <c r="C2153" i="1"/>
  <c r="C2137" i="1"/>
  <c r="B6" i="6" l="1"/>
  <c r="I5" i="6" l="1"/>
  <c r="I4" i="6"/>
  <c r="G8" i="6"/>
  <c r="I7" i="6" l="1"/>
  <c r="A7" i="6"/>
  <c r="B5" i="6" l="1"/>
  <c r="B3" i="6"/>
  <c r="B4" i="6"/>
  <c r="L4" i="6"/>
  <c r="L5" i="6"/>
  <c r="L6" i="6"/>
  <c r="L3" i="6"/>
  <c r="K5" i="6"/>
  <c r="I6" i="6"/>
  <c r="K6" i="6" s="1"/>
  <c r="K4" i="6"/>
  <c r="I3" i="6"/>
  <c r="K3" i="6" s="1"/>
  <c r="O3" i="6" l="1"/>
  <c r="O5" i="6"/>
  <c r="O4" i="6"/>
  <c r="O6" i="6"/>
  <c r="A6" i="6"/>
  <c r="E6" i="6" s="1"/>
  <c r="A5" i="6"/>
  <c r="M5" i="6" s="1"/>
  <c r="N5" i="6" s="1"/>
  <c r="A4" i="6"/>
  <c r="M4" i="6" s="1"/>
  <c r="N4" i="6" s="1"/>
  <c r="A3" i="6"/>
  <c r="E3" i="6" s="1"/>
  <c r="O9" i="6" l="1"/>
  <c r="P4" i="6"/>
  <c r="P5" i="6"/>
  <c r="E7" i="6"/>
  <c r="M3" i="6"/>
  <c r="M6" i="6"/>
  <c r="E5" i="6"/>
  <c r="E4" i="6"/>
  <c r="N3" i="6" l="1"/>
  <c r="P3" i="6"/>
  <c r="P6" i="6"/>
  <c r="N6" i="6"/>
  <c r="W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P9" i="6" l="1"/>
  <c r="L2125" i="1"/>
  <c r="L2269" i="1"/>
  <c r="L2365" i="1"/>
  <c r="L1695" i="1"/>
  <c r="L2260" i="1"/>
  <c r="L1908" i="1"/>
  <c r="L1051" i="1"/>
  <c r="L2391" i="1"/>
  <c r="L2039" i="1"/>
  <c r="L1675" i="1"/>
  <c r="L1447" i="1"/>
  <c r="L1127" i="1"/>
  <c r="L871" i="1"/>
  <c r="L595" i="1"/>
  <c r="L2077" i="1"/>
  <c r="L1933" i="1"/>
  <c r="L1703" i="1"/>
  <c r="L1215" i="1"/>
  <c r="L2394" i="1"/>
  <c r="L2314" i="1"/>
  <c r="L2218" i="1"/>
  <c r="L2154" i="1"/>
  <c r="L2090" i="1"/>
  <c r="L2026" i="1"/>
  <c r="L1962" i="1"/>
  <c r="L1898" i="1"/>
  <c r="L1834" i="1"/>
  <c r="L1746" i="1"/>
  <c r="L1618" i="1"/>
  <c r="L1490" i="1"/>
  <c r="L1267" i="1"/>
  <c r="L1011" i="1"/>
  <c r="L755" i="1"/>
  <c r="L131" i="1"/>
  <c r="L1398" i="1"/>
  <c r="L1334" i="1"/>
  <c r="L2273" i="1"/>
  <c r="L1806" i="1"/>
  <c r="L2372" i="1"/>
  <c r="L2132" i="1"/>
  <c r="L1876" i="1"/>
  <c r="L1510" i="1"/>
  <c r="L731" i="1"/>
  <c r="L2343" i="1"/>
  <c r="L2103" i="1"/>
  <c r="L1879" i="1"/>
  <c r="L1383" i="1"/>
  <c r="L2381" i="1"/>
  <c r="L2353" i="1"/>
  <c r="L2325" i="1"/>
  <c r="L2025" i="1"/>
  <c r="L1913" i="1"/>
  <c r="L1575" i="1"/>
  <c r="L911" i="1"/>
  <c r="L563" i="1"/>
  <c r="L2368" i="1"/>
  <c r="L2304" i="1"/>
  <c r="L2240" i="1"/>
  <c r="L2176" i="1"/>
  <c r="L2112" i="1"/>
  <c r="L2048" i="1"/>
  <c r="L2361" i="1"/>
  <c r="L2005" i="1"/>
  <c r="L4" i="1"/>
  <c r="L2164" i="1"/>
  <c r="L1940" i="1"/>
  <c r="L1670" i="1"/>
  <c r="L923" i="1"/>
  <c r="L1471" i="1"/>
  <c r="L2199" i="1"/>
  <c r="L1975" i="1"/>
  <c r="L1515" i="1"/>
  <c r="L2265" i="1"/>
  <c r="L2149" i="1"/>
  <c r="L1965" i="1"/>
  <c r="L1199" i="1"/>
  <c r="L2380" i="1"/>
  <c r="L2252" i="1"/>
  <c r="L2124" i="1"/>
  <c r="L1980" i="1"/>
  <c r="L1852" i="1"/>
  <c r="L1654" i="1"/>
  <c r="L1275" i="1"/>
  <c r="L2309" i="1"/>
  <c r="L1103" i="1"/>
  <c r="L2276" i="1"/>
  <c r="L2036" i="1"/>
  <c r="L1810" i="1"/>
  <c r="L1115" i="1"/>
  <c r="L1647" i="1"/>
  <c r="L2231" i="1"/>
  <c r="L2007" i="1"/>
  <c r="L1707" i="1"/>
  <c r="L2377" i="1"/>
  <c r="L2397" i="1"/>
  <c r="L2341" i="1"/>
  <c r="L1937" i="1"/>
  <c r="L1023" i="1"/>
  <c r="L2396" i="1"/>
  <c r="L2268" i="1"/>
  <c r="L2140" i="1"/>
  <c r="L2028" i="1"/>
  <c r="L1900" i="1"/>
  <c r="L1750" i="1"/>
  <c r="L1526" i="1"/>
  <c r="L1302" i="1"/>
  <c r="L1238" i="1"/>
  <c r="L1174" i="1"/>
  <c r="L1110" i="1"/>
  <c r="L1046" i="1"/>
  <c r="L982" i="1"/>
  <c r="L918" i="1"/>
  <c r="L854" i="1"/>
  <c r="L790" i="1"/>
  <c r="L726" i="1"/>
  <c r="L662" i="1"/>
  <c r="L527" i="1"/>
  <c r="L271" i="1"/>
  <c r="L15" i="1"/>
  <c r="L1709" i="1"/>
  <c r="L1645" i="1"/>
  <c r="L1581" i="1"/>
  <c r="L1517" i="1"/>
  <c r="L1453" i="1"/>
  <c r="L1389" i="1"/>
  <c r="L1325" i="1"/>
  <c r="L1261" i="1"/>
  <c r="L1197" i="1"/>
  <c r="L1133" i="1"/>
  <c r="L1069" i="1"/>
  <c r="L1005" i="1"/>
  <c r="L941" i="1"/>
  <c r="L877" i="1"/>
  <c r="L813" i="1"/>
  <c r="L749" i="1"/>
  <c r="L685" i="1"/>
  <c r="L619" i="1"/>
  <c r="L363" i="1"/>
  <c r="L107" i="1"/>
  <c r="L1780" i="1"/>
  <c r="L1716" i="1"/>
  <c r="L1652" i="1"/>
  <c r="L1588" i="1"/>
  <c r="L1524" i="1"/>
  <c r="L1460" i="1"/>
  <c r="L1396" i="1"/>
  <c r="L1968" i="1"/>
  <c r="L1904" i="1"/>
  <c r="L1840" i="1"/>
  <c r="L1758" i="1"/>
  <c r="L1630" i="1"/>
  <c r="L1502" i="1"/>
  <c r="L1291" i="1"/>
  <c r="L1035" i="1"/>
  <c r="L779" i="1"/>
  <c r="L227" i="1"/>
  <c r="L1774" i="1"/>
  <c r="L1463" i="1"/>
  <c r="L2371" i="1"/>
  <c r="L2307" i="1"/>
  <c r="L2243" i="1"/>
  <c r="L2179" i="1"/>
  <c r="L2115" i="1"/>
  <c r="L2051" i="1"/>
  <c r="L1987" i="1"/>
  <c r="L1923" i="1"/>
  <c r="L1859" i="1"/>
  <c r="L1787" i="1"/>
  <c r="L1667" i="1"/>
  <c r="L1539" i="1"/>
  <c r="L1367" i="1"/>
  <c r="L1111" i="1"/>
  <c r="L855" i="1"/>
  <c r="L531" i="1"/>
  <c r="L2073" i="1"/>
  <c r="L1925" i="1"/>
  <c r="L1679" i="1"/>
  <c r="L1183" i="1"/>
  <c r="L2390" i="1"/>
  <c r="L2326" i="1"/>
  <c r="L2262" i="1"/>
  <c r="L2198" i="1"/>
  <c r="L2134" i="1"/>
  <c r="L2070" i="1"/>
  <c r="L2006" i="1"/>
  <c r="L1942" i="1"/>
  <c r="L1878" i="1"/>
  <c r="L1813" i="1"/>
  <c r="L1706" i="1"/>
  <c r="L1578" i="1"/>
  <c r="L1443" i="1"/>
  <c r="L1187" i="1"/>
  <c r="L931" i="1"/>
  <c r="L675" i="1"/>
  <c r="L1442" i="1"/>
  <c r="L1378" i="1"/>
  <c r="L1314" i="1"/>
  <c r="L1250" i="1"/>
  <c r="L1186" i="1"/>
  <c r="L1122" i="1"/>
  <c r="L1058" i="1"/>
  <c r="L994" i="1"/>
  <c r="L930" i="1"/>
  <c r="L866" i="1"/>
  <c r="L802" i="1"/>
  <c r="L738" i="1"/>
  <c r="L674" i="1"/>
  <c r="L2401" i="1"/>
  <c r="L943" i="1"/>
  <c r="L2180" i="1"/>
  <c r="L1789" i="1"/>
  <c r="L795" i="1"/>
  <c r="L2311" i="1"/>
  <c r="L1943" i="1"/>
  <c r="L1611" i="1"/>
  <c r="L1319" i="1"/>
  <c r="L1063" i="1"/>
  <c r="L807" i="1"/>
  <c r="L339" i="1"/>
  <c r="L2045" i="1"/>
  <c r="L1897" i="1"/>
  <c r="L1607" i="1"/>
  <c r="L1087" i="1"/>
  <c r="L2378" i="1"/>
  <c r="L2298" i="1"/>
  <c r="L2202" i="1"/>
  <c r="L2138" i="1"/>
  <c r="L2074" i="1"/>
  <c r="L2010" i="1"/>
  <c r="L1946" i="1"/>
  <c r="L1882" i="1"/>
  <c r="L1818" i="1"/>
  <c r="L1714" i="1"/>
  <c r="L1586" i="1"/>
  <c r="L1458" i="1"/>
  <c r="L1203" i="1"/>
  <c r="L947" i="1"/>
  <c r="L691" i="1"/>
  <c r="L1446" i="1"/>
  <c r="L1382" i="1"/>
  <c r="L1318" i="1"/>
  <c r="L2245" i="1"/>
  <c r="L1295" i="1"/>
  <c r="L2308" i="1"/>
  <c r="L2068" i="1"/>
  <c r="L1828" i="1"/>
  <c r="L1371" i="1"/>
  <c r="L291" i="1"/>
  <c r="L2295" i="1"/>
  <c r="L2055" i="1"/>
  <c r="L1847" i="1"/>
  <c r="L2362" i="1"/>
  <c r="L2161" i="1"/>
  <c r="L2133" i="1"/>
  <c r="L2389" i="1"/>
  <c r="L1997" i="1"/>
  <c r="L1861" i="1"/>
  <c r="L1439" i="1"/>
  <c r="L831" i="1"/>
  <c r="L307" i="1"/>
  <c r="L2352" i="1"/>
  <c r="L2288" i="1"/>
  <c r="L2224" i="1"/>
  <c r="L2160" i="1"/>
  <c r="L2096" i="1"/>
  <c r="L2032" i="1"/>
  <c r="L2209" i="1"/>
  <c r="L1873" i="1"/>
  <c r="L2340" i="1"/>
  <c r="L2116" i="1"/>
  <c r="L1892" i="1"/>
  <c r="L1574" i="1"/>
  <c r="L547" i="1"/>
  <c r="L2375" i="1"/>
  <c r="L2135" i="1"/>
  <c r="L1911" i="1"/>
  <c r="L2250" i="1"/>
  <c r="L2393" i="1"/>
  <c r="L2277" i="1"/>
  <c r="L1901" i="1"/>
  <c r="L895" i="1"/>
  <c r="L2348" i="1"/>
  <c r="L2220" i="1"/>
  <c r="L2092" i="1"/>
  <c r="L1948" i="1"/>
  <c r="L1820" i="1"/>
  <c r="L1558" i="1"/>
  <c r="L2297" i="1"/>
  <c r="L2033" i="1"/>
  <c r="L687" i="1"/>
  <c r="L2212" i="1"/>
  <c r="L1972" i="1"/>
  <c r="L1702" i="1"/>
  <c r="L859" i="1"/>
  <c r="L51" i="1"/>
  <c r="L2183" i="1"/>
  <c r="L1959" i="1"/>
  <c r="L1483" i="1"/>
  <c r="L2201" i="1"/>
  <c r="L2241" i="1"/>
  <c r="L2081" i="1"/>
  <c r="L1849" i="1"/>
  <c r="L799" i="1"/>
  <c r="L2364" i="1"/>
  <c r="L2236" i="1"/>
  <c r="L2108" i="1"/>
  <c r="L1996" i="1"/>
  <c r="L1868" i="1"/>
  <c r="L1686" i="1"/>
  <c r="L1462" i="1"/>
  <c r="L1286" i="1"/>
  <c r="L1222" i="1"/>
  <c r="L1158" i="1"/>
  <c r="L1094" i="1"/>
  <c r="L1030" i="1"/>
  <c r="L966" i="1"/>
  <c r="L902" i="1"/>
  <c r="L838" i="1"/>
  <c r="L774" i="1"/>
  <c r="L710" i="1"/>
  <c r="L646" i="1"/>
  <c r="L463" i="1"/>
  <c r="L207" i="1"/>
  <c r="L1757" i="1"/>
  <c r="L1693" i="1"/>
  <c r="L1629" i="1"/>
  <c r="L1565" i="1"/>
  <c r="L1501" i="1"/>
  <c r="L1437" i="1"/>
  <c r="L1373" i="1"/>
  <c r="L1309" i="1"/>
  <c r="L1245" i="1"/>
  <c r="L1181" i="1"/>
  <c r="L1117" i="1"/>
  <c r="L1053" i="1"/>
  <c r="L989" i="1"/>
  <c r="L925" i="1"/>
  <c r="L861" i="1"/>
  <c r="L797" i="1"/>
  <c r="L733" i="1"/>
  <c r="L669" i="1"/>
  <c r="L555" i="1"/>
  <c r="L299" i="1"/>
  <c r="L43" i="1"/>
  <c r="L1764" i="1"/>
  <c r="L1700" i="1"/>
  <c r="L1636" i="1"/>
  <c r="L1572" i="1"/>
  <c r="L1508" i="1"/>
  <c r="L1444" i="1"/>
  <c r="L1380" i="1"/>
  <c r="L1952" i="1"/>
  <c r="L1888" i="1"/>
  <c r="L1824" i="1"/>
  <c r="L1726" i="1"/>
  <c r="L1598" i="1"/>
  <c r="L1470" i="1"/>
  <c r="L1227" i="1"/>
  <c r="L971" i="1"/>
  <c r="L715" i="1"/>
  <c r="L1905" i="1"/>
  <c r="L1711" i="1"/>
  <c r="L1263" i="1"/>
  <c r="L2355" i="1"/>
  <c r="L2291" i="1"/>
  <c r="L2227" i="1"/>
  <c r="L2163" i="1"/>
  <c r="L2099" i="1"/>
  <c r="L2035" i="1"/>
  <c r="L1971" i="1"/>
  <c r="L1907" i="1"/>
  <c r="L1843" i="1"/>
  <c r="L1763" i="1"/>
  <c r="L1635" i="1"/>
  <c r="L1507" i="1"/>
  <c r="L1303" i="1"/>
  <c r="L1047" i="1"/>
  <c r="L791" i="1"/>
  <c r="L275" i="1"/>
  <c r="L2037" i="1"/>
  <c r="L1881" i="1"/>
  <c r="L1583" i="1"/>
  <c r="L1071" i="1"/>
  <c r="L2374" i="1"/>
  <c r="L2310" i="1"/>
  <c r="L2246" i="1"/>
  <c r="L2182" i="1"/>
  <c r="L2118" i="1"/>
  <c r="L2054" i="1"/>
  <c r="L1990" i="1"/>
  <c r="L1926" i="1"/>
  <c r="L1862" i="1"/>
  <c r="L1791" i="1"/>
  <c r="L1674" i="1"/>
  <c r="L1546" i="1"/>
  <c r="L1379" i="1"/>
  <c r="L1123" i="1"/>
  <c r="L867" i="1"/>
  <c r="L579" i="1"/>
  <c r="L1426" i="1"/>
  <c r="L1362" i="1"/>
  <c r="L1298" i="1"/>
  <c r="L1234" i="1"/>
  <c r="L1170" i="1"/>
  <c r="L1106" i="1"/>
  <c r="L1042" i="1"/>
  <c r="L978" i="1"/>
  <c r="L914" i="1"/>
  <c r="L850" i="1"/>
  <c r="L786" i="1"/>
  <c r="L722" i="1"/>
  <c r="L658" i="1"/>
  <c r="L511" i="1"/>
  <c r="L255" i="1"/>
  <c r="L1769" i="1"/>
  <c r="L1705" i="1"/>
  <c r="L1641" i="1"/>
  <c r="L1577" i="1"/>
  <c r="L1513" i="1"/>
  <c r="L1449" i="1"/>
  <c r="L1385" i="1"/>
  <c r="L1321" i="1"/>
  <c r="L1257" i="1"/>
  <c r="L1193" i="1"/>
  <c r="L1129" i="1"/>
  <c r="L1065" i="1"/>
  <c r="L1001" i="1"/>
  <c r="L937" i="1"/>
  <c r="L873" i="1"/>
  <c r="L809" i="1"/>
  <c r="L745" i="1"/>
  <c r="L681" i="1"/>
  <c r="L603" i="1"/>
  <c r="L347" i="1"/>
  <c r="L91" i="1"/>
  <c r="L1776" i="1"/>
  <c r="L1712" i="1"/>
  <c r="L1648" i="1"/>
  <c r="L1584" i="1"/>
  <c r="L1520" i="1"/>
  <c r="L1456" i="1"/>
  <c r="L1392" i="1"/>
  <c r="L1211" i="1"/>
  <c r="L891" i="1"/>
  <c r="L635" i="1"/>
  <c r="L1853" i="1"/>
  <c r="L1599" i="1"/>
  <c r="L2399" i="1"/>
  <c r="L2335" i="1"/>
  <c r="L2271" i="1"/>
  <c r="L2207" i="1"/>
  <c r="L2143" i="1"/>
  <c r="L2079" i="1"/>
  <c r="L2015" i="1"/>
  <c r="L1951" i="1"/>
  <c r="L1887" i="1"/>
  <c r="L1823" i="1"/>
  <c r="L1723" i="1"/>
  <c r="L1595" i="1"/>
  <c r="L1467" i="1"/>
  <c r="L1223" i="1"/>
  <c r="L967" i="1"/>
  <c r="L711" i="1"/>
  <c r="L2121" i="1"/>
  <c r="L1989" i="1"/>
  <c r="L1821" i="1"/>
  <c r="L1455" i="1"/>
  <c r="L879" i="1"/>
  <c r="L2354" i="1"/>
  <c r="L2290" i="1"/>
  <c r="L2226" i="1"/>
  <c r="L2162" i="1"/>
  <c r="L2098" i="1"/>
  <c r="L2034" i="1"/>
  <c r="L1970" i="1"/>
  <c r="L1906" i="1"/>
  <c r="L1842" i="1"/>
  <c r="L1762" i="1"/>
  <c r="L1634" i="1"/>
  <c r="L1506" i="1"/>
  <c r="L1299" i="1"/>
  <c r="L1043" i="1"/>
  <c r="L787" i="1"/>
  <c r="L259" i="1"/>
  <c r="L1406" i="1"/>
  <c r="L1342" i="1"/>
  <c r="L1278" i="1"/>
  <c r="L1214" i="1"/>
  <c r="L1150" i="1"/>
  <c r="L1086" i="1"/>
  <c r="L1022" i="1"/>
  <c r="L958" i="1"/>
  <c r="L894" i="1"/>
  <c r="L830" i="1"/>
  <c r="L766" i="1"/>
  <c r="L702" i="1"/>
  <c r="L638" i="1"/>
  <c r="L431" i="1"/>
  <c r="L175" i="1"/>
  <c r="L1749" i="1"/>
  <c r="L1685" i="1"/>
  <c r="L1621" i="1"/>
  <c r="L1557" i="1"/>
  <c r="L1493" i="1"/>
  <c r="L1429" i="1"/>
  <c r="L1365" i="1"/>
  <c r="L1301" i="1"/>
  <c r="L1237" i="1"/>
  <c r="L1173" i="1"/>
  <c r="L1109" i="1"/>
  <c r="L1045" i="1"/>
  <c r="L981" i="1"/>
  <c r="L917" i="1"/>
  <c r="L853" i="1"/>
  <c r="L789" i="1"/>
  <c r="L725" i="1"/>
  <c r="L661" i="1"/>
  <c r="L523" i="1"/>
  <c r="L267" i="1"/>
  <c r="L11" i="1"/>
  <c r="L1756" i="1"/>
  <c r="L1692" i="1"/>
  <c r="L1628" i="1"/>
  <c r="L1564" i="1"/>
  <c r="L1500" i="1"/>
  <c r="L1436" i="1"/>
  <c r="L1372" i="1"/>
  <c r="L1308" i="1"/>
  <c r="L2345" i="1"/>
  <c r="L2193" i="1"/>
  <c r="L2165" i="1"/>
  <c r="L2101" i="1"/>
  <c r="L622" i="1"/>
  <c r="L2084" i="1"/>
  <c r="L1606" i="1"/>
  <c r="L35" i="1"/>
  <c r="L2215" i="1"/>
  <c r="L1863" i="1"/>
  <c r="L1579" i="1"/>
  <c r="L1255" i="1"/>
  <c r="L999" i="1"/>
  <c r="L743" i="1"/>
  <c r="L83" i="1"/>
  <c r="L2013" i="1"/>
  <c r="L1845" i="1"/>
  <c r="L1511" i="1"/>
  <c r="L959" i="1"/>
  <c r="L2346" i="1"/>
  <c r="L2282" i="1"/>
  <c r="L2186" i="1"/>
  <c r="L2122" i="1"/>
  <c r="L2058" i="1"/>
  <c r="L1994" i="1"/>
  <c r="L1930" i="1"/>
  <c r="L1866" i="1"/>
  <c r="L1797" i="1"/>
  <c r="L1682" i="1"/>
  <c r="L1554" i="1"/>
  <c r="L1395" i="1"/>
  <c r="L1139" i="1"/>
  <c r="L883" i="1"/>
  <c r="L627" i="1"/>
  <c r="L1430" i="1"/>
  <c r="L1366" i="1"/>
  <c r="L2169" i="1"/>
  <c r="L2061" i="1"/>
  <c r="L847" i="1"/>
  <c r="L2244" i="1"/>
  <c r="L2020" i="1"/>
  <c r="L1734" i="1"/>
  <c r="L1179" i="1"/>
  <c r="L1790" i="1"/>
  <c r="L2247" i="1"/>
  <c r="L1991" i="1"/>
  <c r="L1771" i="1"/>
  <c r="L2313" i="1"/>
  <c r="L2225" i="1"/>
  <c r="L2197" i="1"/>
  <c r="L2093" i="1"/>
  <c r="L1973" i="1"/>
  <c r="L1779" i="1"/>
  <c r="L1247" i="1"/>
  <c r="L751" i="1"/>
  <c r="L2400" i="1"/>
  <c r="L2336" i="1"/>
  <c r="L2272" i="1"/>
  <c r="L2208" i="1"/>
  <c r="L2144" i="1"/>
  <c r="L2080" i="1"/>
  <c r="L2016" i="1"/>
  <c r="L2181" i="1"/>
  <c r="L1479" i="1"/>
  <c r="L2292" i="1"/>
  <c r="L2052" i="1"/>
  <c r="L1844" i="1"/>
  <c r="L1478" i="1"/>
  <c r="L1833" i="1"/>
  <c r="L2327" i="1"/>
  <c r="L2071" i="1"/>
  <c r="L1831" i="1"/>
  <c r="L2249" i="1"/>
  <c r="L2177" i="1"/>
  <c r="L2117" i="1"/>
  <c r="L1751" i="1"/>
  <c r="L719" i="1"/>
  <c r="L2316" i="1"/>
  <c r="L2188" i="1"/>
  <c r="L2060" i="1"/>
  <c r="L1916" i="1"/>
  <c r="L1778" i="1"/>
  <c r="L1494" i="1"/>
  <c r="L2145" i="1"/>
  <c r="L1921" i="1"/>
  <c r="L2388" i="1"/>
  <c r="L2148" i="1"/>
  <c r="L1924" i="1"/>
  <c r="L1542" i="1"/>
  <c r="L667" i="1"/>
  <c r="L2359" i="1"/>
  <c r="L2151" i="1"/>
  <c r="L1895" i="1"/>
  <c r="L2266" i="1"/>
  <c r="L2329" i="1"/>
  <c r="L2369" i="1"/>
  <c r="L2017" i="1"/>
  <c r="L1639" i="1"/>
  <c r="L655" i="1"/>
  <c r="L2332" i="1"/>
  <c r="L2204" i="1"/>
  <c r="L2076" i="1"/>
  <c r="L1964" i="1"/>
  <c r="L1836" i="1"/>
  <c r="L1622" i="1"/>
  <c r="L1339" i="1"/>
  <c r="L1270" i="1"/>
  <c r="L1206" i="1"/>
  <c r="L1142" i="1"/>
  <c r="L1078" i="1"/>
  <c r="L1014" i="1"/>
  <c r="L950" i="1"/>
  <c r="L886" i="1"/>
  <c r="L822" i="1"/>
  <c r="L758" i="1"/>
  <c r="L694" i="1"/>
  <c r="L630" i="1"/>
  <c r="L399" i="1"/>
  <c r="L143" i="1"/>
  <c r="L1741" i="1"/>
  <c r="L1677" i="1"/>
  <c r="L1613" i="1"/>
  <c r="L1549" i="1"/>
  <c r="L1485" i="1"/>
  <c r="L1421" i="1"/>
  <c r="L1357" i="1"/>
  <c r="L1293" i="1"/>
  <c r="L1229" i="1"/>
  <c r="L1165" i="1"/>
  <c r="L1101" i="1"/>
  <c r="L1037" i="1"/>
  <c r="L973" i="1"/>
  <c r="L909" i="1"/>
  <c r="L845" i="1"/>
  <c r="L781" i="1"/>
  <c r="L717" i="1"/>
  <c r="L653" i="1"/>
  <c r="L491" i="1"/>
  <c r="L235" i="1"/>
  <c r="L1812" i="1"/>
  <c r="L1748" i="1"/>
  <c r="L1684" i="1"/>
  <c r="L1620" i="1"/>
  <c r="L1556" i="1"/>
  <c r="L1492" i="1"/>
  <c r="L1428" i="1"/>
  <c r="L2000" i="1"/>
  <c r="L1936" i="1"/>
  <c r="L1872" i="1"/>
  <c r="L1805" i="1"/>
  <c r="L1694" i="1"/>
  <c r="L1566" i="1"/>
  <c r="L1419" i="1"/>
  <c r="L1163" i="1"/>
  <c r="L907" i="1"/>
  <c r="L651" i="1"/>
  <c r="L1865" i="1"/>
  <c r="L1623" i="1"/>
  <c r="L2403" i="1"/>
  <c r="L2339" i="1"/>
  <c r="L2275" i="1"/>
  <c r="L2211" i="1"/>
  <c r="L2147" i="1"/>
  <c r="L2083" i="1"/>
  <c r="L2019" i="1"/>
  <c r="L1955" i="1"/>
  <c r="L1891" i="1"/>
  <c r="L1827" i="1"/>
  <c r="L1731" i="1"/>
  <c r="L1603" i="1"/>
  <c r="L1475" i="1"/>
  <c r="L1239" i="1"/>
  <c r="L983" i="1"/>
  <c r="L727" i="1"/>
  <c r="L19" i="1"/>
  <c r="L2001" i="1"/>
  <c r="L1837" i="1"/>
  <c r="L1487" i="1"/>
  <c r="L927" i="1"/>
  <c r="L2358" i="1"/>
  <c r="L2294" i="1"/>
  <c r="L2230" i="1"/>
  <c r="L2166" i="1"/>
  <c r="L2102" i="1"/>
  <c r="L2038" i="1"/>
  <c r="L1974" i="1"/>
  <c r="L1910" i="1"/>
  <c r="L1846" i="1"/>
  <c r="L1770" i="1"/>
  <c r="L1642" i="1"/>
  <c r="L1514" i="1"/>
  <c r="L1315" i="1"/>
  <c r="L1059" i="1"/>
  <c r="L803" i="1"/>
  <c r="L323" i="1"/>
  <c r="L1410" i="1"/>
  <c r="L1346" i="1"/>
  <c r="L1282" i="1"/>
  <c r="L1218" i="1"/>
  <c r="L1154" i="1"/>
  <c r="L1090" i="1"/>
  <c r="L1026" i="1"/>
  <c r="L962" i="1"/>
  <c r="L898" i="1"/>
  <c r="L834" i="1"/>
  <c r="L770" i="1"/>
  <c r="L706" i="1"/>
  <c r="L642" i="1"/>
  <c r="L447" i="1"/>
  <c r="L191" i="1"/>
  <c r="L1753" i="1"/>
  <c r="L1689" i="1"/>
  <c r="L1625" i="1"/>
  <c r="L1561" i="1"/>
  <c r="L1497" i="1"/>
  <c r="L1433" i="1"/>
  <c r="L1369" i="1"/>
  <c r="L1305" i="1"/>
  <c r="L1241" i="1"/>
  <c r="L1177" i="1"/>
  <c r="L1113" i="1"/>
  <c r="L1049" i="1"/>
  <c r="L985" i="1"/>
  <c r="L921" i="1"/>
  <c r="L857" i="1"/>
  <c r="L793" i="1"/>
  <c r="L729" i="1"/>
  <c r="L665" i="1"/>
  <c r="L539" i="1"/>
  <c r="L283" i="1"/>
  <c r="L27" i="1"/>
  <c r="L1760" i="1"/>
  <c r="L1696" i="1"/>
  <c r="L1632" i="1"/>
  <c r="L1568" i="1"/>
  <c r="L1504" i="1"/>
  <c r="L1440" i="1"/>
  <c r="L1376" i="1"/>
  <c r="L1083" i="1"/>
  <c r="L827" i="1"/>
  <c r="L419" i="1"/>
  <c r="L1817" i="1"/>
  <c r="L1519" i="1"/>
  <c r="L2383" i="1"/>
  <c r="L2319" i="1"/>
  <c r="L2255" i="1"/>
  <c r="L2191" i="1"/>
  <c r="L2127" i="1"/>
  <c r="L2063" i="1"/>
  <c r="L1999" i="1"/>
  <c r="L1935" i="1"/>
  <c r="L1871" i="1"/>
  <c r="L1803" i="1"/>
  <c r="L1691" i="1"/>
  <c r="L1563" i="1"/>
  <c r="L1415" i="1"/>
  <c r="L1159" i="1"/>
  <c r="L903" i="1"/>
  <c r="L647" i="1"/>
  <c r="L2089" i="1"/>
  <c r="L1953" i="1"/>
  <c r="L1767" i="1"/>
  <c r="L1279" i="1"/>
  <c r="L2402" i="1"/>
  <c r="L2338" i="1"/>
  <c r="L2274" i="1"/>
  <c r="L2210" i="1"/>
  <c r="L2146" i="1"/>
  <c r="L2082" i="1"/>
  <c r="L2018" i="1"/>
  <c r="L1954" i="1"/>
  <c r="L1890" i="1"/>
  <c r="L1826" i="1"/>
  <c r="L1730" i="1"/>
  <c r="L1602" i="1"/>
  <c r="L1474" i="1"/>
  <c r="L1235" i="1"/>
  <c r="L979" i="1"/>
  <c r="L723" i="1"/>
  <c r="L1454" i="1"/>
  <c r="L1390" i="1"/>
  <c r="L1326" i="1"/>
  <c r="L1262" i="1"/>
  <c r="L1198" i="1"/>
  <c r="L1134" i="1"/>
  <c r="L1070" i="1"/>
  <c r="L1006" i="1"/>
  <c r="L942" i="1"/>
  <c r="L878" i="1"/>
  <c r="L814" i="1"/>
  <c r="L750" i="1"/>
  <c r="L686" i="1"/>
  <c r="L621" i="1"/>
  <c r="L367" i="1"/>
  <c r="L111" i="1"/>
  <c r="L1733" i="1"/>
  <c r="L1669" i="1"/>
  <c r="L1605" i="1"/>
  <c r="L1541" i="1"/>
  <c r="L1477" i="1"/>
  <c r="L1413" i="1"/>
  <c r="L1349" i="1"/>
  <c r="L1285" i="1"/>
  <c r="L1221" i="1"/>
  <c r="L1157" i="1"/>
  <c r="L1093" i="1"/>
  <c r="L1029" i="1"/>
  <c r="L965" i="1"/>
  <c r="L901" i="1"/>
  <c r="L837" i="1"/>
  <c r="L773" i="1"/>
  <c r="L709" i="1"/>
  <c r="L645" i="1"/>
  <c r="L459" i="1"/>
  <c r="L203" i="1"/>
  <c r="L1804" i="1"/>
  <c r="L1740" i="1"/>
  <c r="L1676" i="1"/>
  <c r="L1612" i="1"/>
  <c r="L1548" i="1"/>
  <c r="L1484" i="1"/>
  <c r="L1420" i="1"/>
  <c r="L1356" i="1"/>
  <c r="L2153" i="1"/>
  <c r="L2285" i="1"/>
  <c r="L2257" i="1"/>
  <c r="L2229" i="1"/>
  <c r="L1949" i="1"/>
  <c r="L2356" i="1"/>
  <c r="L2004" i="1"/>
  <c r="L1435" i="1"/>
  <c r="L1551" i="1"/>
  <c r="L2119" i="1"/>
  <c r="L1793" i="1"/>
  <c r="L1547" i="1"/>
  <c r="L1191" i="1"/>
  <c r="L935" i="1"/>
  <c r="L679" i="1"/>
  <c r="L2105" i="1"/>
  <c r="L1969" i="1"/>
  <c r="L1795" i="1"/>
  <c r="L1359" i="1"/>
  <c r="L735" i="1"/>
  <c r="L2330" i="1"/>
  <c r="L2234" i="1"/>
  <c r="L2170" i="1"/>
  <c r="L2106" i="1"/>
  <c r="L2042" i="1"/>
  <c r="L1978" i="1"/>
  <c r="L1914" i="1"/>
  <c r="L1850" i="1"/>
  <c r="L1775" i="1"/>
  <c r="L1650" i="1"/>
  <c r="L1522" i="1"/>
  <c r="L1331" i="1"/>
  <c r="L1075" i="1"/>
  <c r="L819" i="1"/>
  <c r="L387" i="1"/>
  <c r="L1414" i="1"/>
  <c r="L1350" i="1"/>
  <c r="L2301" i="1"/>
  <c r="L1977" i="1"/>
  <c r="L371" i="1"/>
  <c r="L2196" i="1"/>
  <c r="L1956" i="1"/>
  <c r="L1638" i="1"/>
  <c r="L987" i="1"/>
  <c r="L1327" i="1"/>
  <c r="L2167" i="1"/>
  <c r="L1927" i="1"/>
  <c r="L1643" i="1"/>
  <c r="L2317" i="1"/>
  <c r="L2289" i="1"/>
  <c r="L2261" i="1"/>
  <c r="L2053" i="1"/>
  <c r="L1945" i="1"/>
  <c r="L1671" i="1"/>
  <c r="L1055" i="1"/>
  <c r="L671" i="1"/>
  <c r="L2384" i="1"/>
  <c r="L2320" i="1"/>
  <c r="L2256" i="1"/>
  <c r="L2192" i="1"/>
  <c r="L2128" i="1"/>
  <c r="L2064" i="1"/>
  <c r="L2233" i="1"/>
  <c r="L2373" i="1"/>
  <c r="L767" i="1"/>
  <c r="L2228" i="1"/>
  <c r="L1988" i="1"/>
  <c r="L1766" i="1"/>
  <c r="L1243" i="1"/>
  <c r="L1719" i="1"/>
  <c r="L2263" i="1"/>
  <c r="L2023" i="1"/>
  <c r="L1739" i="1"/>
  <c r="L2137" i="1"/>
  <c r="L2305" i="1"/>
  <c r="L2049" i="1"/>
  <c r="L1543" i="1"/>
  <c r="L499" i="1"/>
  <c r="L2284" i="1"/>
  <c r="L2156" i="1"/>
  <c r="L2012" i="1"/>
  <c r="L1884" i="1"/>
  <c r="L1718" i="1"/>
  <c r="L1403" i="1"/>
  <c r="L2337" i="1"/>
  <c r="L1591" i="1"/>
  <c r="L2324" i="1"/>
  <c r="L2100" i="1"/>
  <c r="L1860" i="1"/>
  <c r="L1307" i="1"/>
  <c r="L1877" i="1"/>
  <c r="L2279" i="1"/>
  <c r="L2087" i="1"/>
  <c r="L1814" i="1"/>
  <c r="L2185" i="1"/>
  <c r="L2333" i="1"/>
  <c r="L2213" i="1"/>
  <c r="L1993" i="1"/>
  <c r="L1391" i="1"/>
  <c r="L243" i="1"/>
  <c r="L2300" i="1"/>
  <c r="L2172" i="1"/>
  <c r="L2044" i="1"/>
  <c r="L1932" i="1"/>
  <c r="L1799" i="1"/>
  <c r="L1590" i="1"/>
  <c r="L1147" i="1"/>
  <c r="L1254" i="1"/>
  <c r="L1190" i="1"/>
  <c r="L1126" i="1"/>
  <c r="L1062" i="1"/>
  <c r="L998" i="1"/>
  <c r="L934" i="1"/>
  <c r="L870" i="1"/>
  <c r="L806" i="1"/>
  <c r="L742" i="1"/>
  <c r="L678" i="1"/>
  <c r="L591" i="1"/>
  <c r="L335" i="1"/>
  <c r="L79" i="1"/>
  <c r="L1725" i="1"/>
  <c r="L1661" i="1"/>
  <c r="L1597" i="1"/>
  <c r="L1533" i="1"/>
  <c r="L1469" i="1"/>
  <c r="L1405" i="1"/>
  <c r="L1341" i="1"/>
  <c r="L1277" i="1"/>
  <c r="L1213" i="1"/>
  <c r="L1149" i="1"/>
  <c r="L1085" i="1"/>
  <c r="L1021" i="1"/>
  <c r="L957" i="1"/>
  <c r="L893" i="1"/>
  <c r="L829" i="1"/>
  <c r="L765" i="1"/>
  <c r="L701" i="1"/>
  <c r="L637" i="1"/>
  <c r="L427" i="1"/>
  <c r="L171" i="1"/>
  <c r="L1796" i="1"/>
  <c r="L1732" i="1"/>
  <c r="L1668" i="1"/>
  <c r="L1604" i="1"/>
  <c r="L1540" i="1"/>
  <c r="L1476" i="1"/>
  <c r="L1412" i="1"/>
  <c r="L1984" i="1"/>
  <c r="L1920" i="1"/>
  <c r="L1856" i="1"/>
  <c r="L1783" i="1"/>
  <c r="L1662" i="1"/>
  <c r="L1534" i="1"/>
  <c r="L1355" i="1"/>
  <c r="L1099" i="1"/>
  <c r="L843" i="1"/>
  <c r="L483" i="1"/>
  <c r="L1825" i="1"/>
  <c r="L1527" i="1"/>
  <c r="L2387" i="1"/>
  <c r="L2323" i="1"/>
  <c r="L2259" i="1"/>
  <c r="L2195" i="1"/>
  <c r="L2131" i="1"/>
  <c r="L2067" i="1"/>
  <c r="L2003" i="1"/>
  <c r="L1939" i="1"/>
  <c r="L1875" i="1"/>
  <c r="L1809" i="1"/>
  <c r="L1699" i="1"/>
  <c r="L1571" i="1"/>
  <c r="L1431" i="1"/>
  <c r="L1175" i="1"/>
  <c r="L919" i="1"/>
  <c r="L663" i="1"/>
  <c r="L2097" i="1"/>
  <c r="L1961" i="1"/>
  <c r="L1785" i="1"/>
  <c r="L1311" i="1"/>
  <c r="L115" i="1"/>
  <c r="L2342" i="1"/>
  <c r="L2278" i="1"/>
  <c r="L2214" i="1"/>
  <c r="L2150" i="1"/>
  <c r="L2086" i="1"/>
  <c r="L2022" i="1"/>
  <c r="L1958" i="1"/>
  <c r="L1894" i="1"/>
  <c r="L1830" i="1"/>
  <c r="L1738" i="1"/>
  <c r="L1610" i="1"/>
  <c r="L1482" i="1"/>
  <c r="L1251" i="1"/>
  <c r="L995" i="1"/>
  <c r="L739" i="1"/>
  <c r="L67" i="1"/>
  <c r="L1394" i="1"/>
  <c r="L1330" i="1"/>
  <c r="L1266" i="1"/>
  <c r="L1202" i="1"/>
  <c r="L1138" i="1"/>
  <c r="L1074" i="1"/>
  <c r="L1010" i="1"/>
  <c r="L946" i="1"/>
  <c r="L882" i="1"/>
  <c r="L818" i="1"/>
  <c r="L754" i="1"/>
  <c r="L690" i="1"/>
  <c r="L626" i="1"/>
  <c r="L383" i="1"/>
  <c r="L127" i="1"/>
  <c r="L1737" i="1"/>
  <c r="L1673" i="1"/>
  <c r="L1609" i="1"/>
  <c r="L1545" i="1"/>
  <c r="L1481" i="1"/>
  <c r="L1417" i="1"/>
  <c r="L1353" i="1"/>
  <c r="L1289" i="1"/>
  <c r="L1225" i="1"/>
  <c r="L1161" i="1"/>
  <c r="L1097" i="1"/>
  <c r="L1033" i="1"/>
  <c r="L969" i="1"/>
  <c r="L905" i="1"/>
  <c r="L841" i="1"/>
  <c r="L777" i="1"/>
  <c r="L713" i="1"/>
  <c r="L649" i="1"/>
  <c r="L475" i="1"/>
  <c r="L219" i="1"/>
  <c r="L1808" i="1"/>
  <c r="L1744" i="1"/>
  <c r="L1680" i="1"/>
  <c r="L1616" i="1"/>
  <c r="L1552" i="1"/>
  <c r="L1488" i="1"/>
  <c r="L1424" i="1"/>
  <c r="L1360" i="1"/>
  <c r="L1019" i="1"/>
  <c r="L763" i="1"/>
  <c r="L163" i="1"/>
  <c r="L1759" i="1"/>
  <c r="L1423" i="1"/>
  <c r="L2367" i="1"/>
  <c r="L2303" i="1"/>
  <c r="L2239" i="1"/>
  <c r="L2175" i="1"/>
  <c r="L2111" i="1"/>
  <c r="L2047" i="1"/>
  <c r="L1983" i="1"/>
  <c r="L1919" i="1"/>
  <c r="L1855" i="1"/>
  <c r="L1782" i="1"/>
  <c r="L1659" i="1"/>
  <c r="L1531" i="1"/>
  <c r="L1351" i="1"/>
  <c r="L1095" i="1"/>
  <c r="L839" i="1"/>
  <c r="L467" i="1"/>
  <c r="L2065" i="1"/>
  <c r="L1917" i="1"/>
  <c r="L1655" i="1"/>
  <c r="L1151" i="1"/>
  <c r="L2386" i="1"/>
  <c r="L2322" i="1"/>
  <c r="L2258" i="1"/>
  <c r="L2194" i="1"/>
  <c r="L2130" i="1"/>
  <c r="L2066" i="1"/>
  <c r="L2002" i="1"/>
  <c r="L1938" i="1"/>
  <c r="L1874" i="1"/>
  <c r="L1807" i="1"/>
  <c r="L1698" i="1"/>
  <c r="L1570" i="1"/>
  <c r="L1427" i="1"/>
  <c r="L1171" i="1"/>
  <c r="L915" i="1"/>
  <c r="L659" i="1"/>
  <c r="L1438" i="1"/>
  <c r="L1374" i="1"/>
  <c r="L1310" i="1"/>
  <c r="L1246" i="1"/>
  <c r="L1182" i="1"/>
  <c r="L1118" i="1"/>
  <c r="L1054" i="1"/>
  <c r="L990" i="1"/>
  <c r="L926" i="1"/>
  <c r="L862" i="1"/>
  <c r="L798" i="1"/>
  <c r="L734" i="1"/>
  <c r="L670" i="1"/>
  <c r="L559" i="1"/>
  <c r="L303" i="1"/>
  <c r="L47" i="1"/>
  <c r="L1717" i="1"/>
  <c r="L1653" i="1"/>
  <c r="L1589" i="1"/>
  <c r="L1525" i="1"/>
  <c r="L1461" i="1"/>
  <c r="L1397" i="1"/>
  <c r="L1333" i="1"/>
  <c r="L1269" i="1"/>
  <c r="L1205" i="1"/>
  <c r="L1141" i="1"/>
  <c r="L1077" i="1"/>
  <c r="L1013" i="1"/>
  <c r="L949" i="1"/>
  <c r="L885" i="1"/>
  <c r="L821" i="1"/>
  <c r="L757" i="1"/>
  <c r="L693" i="1"/>
  <c r="L629" i="1"/>
  <c r="L395" i="1"/>
  <c r="L139" i="1"/>
  <c r="L1788" i="1"/>
  <c r="L1724" i="1"/>
  <c r="L1660" i="1"/>
  <c r="L1596" i="1"/>
  <c r="L1532" i="1"/>
  <c r="L1468" i="1"/>
  <c r="L1404" i="1"/>
  <c r="L1340" i="1"/>
  <c r="L2217" i="1"/>
  <c r="L2349" i="1"/>
  <c r="L2321" i="1"/>
  <c r="L2293" i="1"/>
  <c r="L2041" i="1"/>
  <c r="L1929" i="1"/>
  <c r="L1615" i="1"/>
  <c r="L975" i="1"/>
  <c r="L639" i="1"/>
  <c r="L2376" i="1"/>
  <c r="L2312" i="1"/>
  <c r="L2248" i="1"/>
  <c r="L2184" i="1"/>
  <c r="L2120" i="1"/>
  <c r="L2056" i="1"/>
  <c r="L1992" i="1"/>
  <c r="L1928" i="1"/>
  <c r="L1864" i="1"/>
  <c r="L1794" i="1"/>
  <c r="L1678" i="1"/>
  <c r="L1550" i="1"/>
  <c r="L575" i="1"/>
  <c r="L1657" i="1"/>
  <c r="L1401" i="1"/>
  <c r="L1145" i="1"/>
  <c r="L889" i="1"/>
  <c r="L633" i="1"/>
  <c r="L1728" i="1"/>
  <c r="L1472" i="1"/>
  <c r="L699" i="1"/>
  <c r="L2351" i="1"/>
  <c r="L2095" i="1"/>
  <c r="L1839" i="1"/>
  <c r="L1287" i="1"/>
  <c r="L2029" i="1"/>
  <c r="L2370" i="1"/>
  <c r="L2114" i="1"/>
  <c r="L1858" i="1"/>
  <c r="L1363" i="1"/>
  <c r="L1422" i="1"/>
  <c r="L1166" i="1"/>
  <c r="L910" i="1"/>
  <c r="L654" i="1"/>
  <c r="L1701" i="1"/>
  <c r="L1445" i="1"/>
  <c r="L1189" i="1"/>
  <c r="L933" i="1"/>
  <c r="L677" i="1"/>
  <c r="L1772" i="1"/>
  <c r="L1516" i="1"/>
  <c r="L2281" i="1"/>
  <c r="L2109" i="1"/>
  <c r="L1957" i="1"/>
  <c r="L1503" i="1"/>
  <c r="L783" i="1"/>
  <c r="L2392" i="1"/>
  <c r="L2296" i="1"/>
  <c r="L2216" i="1"/>
  <c r="L2136" i="1"/>
  <c r="L2040" i="1"/>
  <c r="L1960" i="1"/>
  <c r="L1880" i="1"/>
  <c r="L1773" i="1"/>
  <c r="L1614" i="1"/>
  <c r="L1451" i="1"/>
  <c r="L1195" i="1"/>
  <c r="L939" i="1"/>
  <c r="L683" i="1"/>
  <c r="L1885" i="1"/>
  <c r="L1663" i="1"/>
  <c r="L1007" i="1"/>
  <c r="L2347" i="1"/>
  <c r="L2283" i="1"/>
  <c r="L2219" i="1"/>
  <c r="L2155" i="1"/>
  <c r="L2091" i="1"/>
  <c r="L2027" i="1"/>
  <c r="L1963" i="1"/>
  <c r="L1899" i="1"/>
  <c r="L1835" i="1"/>
  <c r="L1747" i="1"/>
  <c r="L1619" i="1"/>
  <c r="L1491" i="1"/>
  <c r="L1271" i="1"/>
  <c r="L1015" i="1"/>
  <c r="L759" i="1"/>
  <c r="L147" i="1"/>
  <c r="L2021" i="1"/>
  <c r="L1857" i="1"/>
  <c r="L1535" i="1"/>
  <c r="L991" i="1"/>
  <c r="L2366" i="1"/>
  <c r="L2302" i="1"/>
  <c r="L2238" i="1"/>
  <c r="L2174" i="1"/>
  <c r="L2110" i="1"/>
  <c r="L2046" i="1"/>
  <c r="L1982" i="1"/>
  <c r="L1918" i="1"/>
  <c r="L1854" i="1"/>
  <c r="L1781" i="1"/>
  <c r="L1658" i="1"/>
  <c r="L1530" i="1"/>
  <c r="L1347" i="1"/>
  <c r="L1091" i="1"/>
  <c r="L835" i="1"/>
  <c r="L451" i="1"/>
  <c r="L1418" i="1"/>
  <c r="L1354" i="1"/>
  <c r="L1290" i="1"/>
  <c r="L1226" i="1"/>
  <c r="L1162" i="1"/>
  <c r="L1098" i="1"/>
  <c r="L1034" i="1"/>
  <c r="L970" i="1"/>
  <c r="L906" i="1"/>
  <c r="L842" i="1"/>
  <c r="L778" i="1"/>
  <c r="L714" i="1"/>
  <c r="L650" i="1"/>
  <c r="L479" i="1"/>
  <c r="L223" i="1"/>
  <c r="L1761" i="1"/>
  <c r="L1697" i="1"/>
  <c r="L1633" i="1"/>
  <c r="L1569" i="1"/>
  <c r="L1505" i="1"/>
  <c r="L1441" i="1"/>
  <c r="L1377" i="1"/>
  <c r="L1313" i="1"/>
  <c r="L1249" i="1"/>
  <c r="L1185" i="1"/>
  <c r="L1121" i="1"/>
  <c r="L1057" i="1"/>
  <c r="L993" i="1"/>
  <c r="L929" i="1"/>
  <c r="L865" i="1"/>
  <c r="L801" i="1"/>
  <c r="L737" i="1"/>
  <c r="L673" i="1"/>
  <c r="L571" i="1"/>
  <c r="L315" i="1"/>
  <c r="L59" i="1"/>
  <c r="L1768" i="1"/>
  <c r="L1704" i="1"/>
  <c r="L1640" i="1"/>
  <c r="L1576" i="1"/>
  <c r="L1512" i="1"/>
  <c r="L1448" i="1"/>
  <c r="L1384" i="1"/>
  <c r="L1292" i="1"/>
  <c r="L1228" i="1"/>
  <c r="L1164" i="1"/>
  <c r="L1100" i="1"/>
  <c r="L1036" i="1"/>
  <c r="L972" i="1"/>
  <c r="L908" i="1"/>
  <c r="L844" i="1"/>
  <c r="L780" i="1"/>
  <c r="L716" i="1"/>
  <c r="L652" i="1"/>
  <c r="L487" i="1"/>
  <c r="L231" i="1"/>
  <c r="L614" i="1"/>
  <c r="L550" i="1"/>
  <c r="L486" i="1"/>
  <c r="L422" i="1"/>
  <c r="L358" i="1"/>
  <c r="L294" i="1"/>
  <c r="L230" i="1"/>
  <c r="L166" i="1"/>
  <c r="L102" i="1"/>
  <c r="L38" i="1"/>
  <c r="L589" i="1"/>
  <c r="L525" i="1"/>
  <c r="L461" i="1"/>
  <c r="L397" i="1"/>
  <c r="L333" i="1"/>
  <c r="L269" i="1"/>
  <c r="L205" i="1"/>
  <c r="L141" i="1"/>
  <c r="L77" i="1"/>
  <c r="L13" i="1"/>
  <c r="L572" i="1"/>
  <c r="L508" i="1"/>
  <c r="L444" i="1"/>
  <c r="L380" i="1"/>
  <c r="L316" i="1"/>
  <c r="L252" i="1"/>
  <c r="L188" i="1"/>
  <c r="L124" i="1"/>
  <c r="L60" i="1"/>
  <c r="L2173" i="1"/>
  <c r="L1288" i="1"/>
  <c r="L1224" i="1"/>
  <c r="L1160" i="1"/>
  <c r="L1096" i="1"/>
  <c r="L1032" i="1"/>
  <c r="L968" i="1"/>
  <c r="L904" i="1"/>
  <c r="L840" i="1"/>
  <c r="L776" i="1"/>
  <c r="L712" i="1"/>
  <c r="L648" i="1"/>
  <c r="L471" i="1"/>
  <c r="L215" i="1"/>
  <c r="L610" i="1"/>
  <c r="L546" i="1"/>
  <c r="L482" i="1"/>
  <c r="L418" i="1"/>
  <c r="L354" i="1"/>
  <c r="L290" i="1"/>
  <c r="L226" i="1"/>
  <c r="L162" i="1"/>
  <c r="L98" i="1"/>
  <c r="L34" i="1"/>
  <c r="L585" i="1"/>
  <c r="L521" i="1"/>
  <c r="L457" i="1"/>
  <c r="L393" i="1"/>
  <c r="L329" i="1"/>
  <c r="L265" i="1"/>
  <c r="L201" i="1"/>
  <c r="L137" i="1"/>
  <c r="L73" i="1"/>
  <c r="L9" i="1"/>
  <c r="L568" i="1"/>
  <c r="L504" i="1"/>
  <c r="L440" i="1"/>
  <c r="L376" i="1"/>
  <c r="L312" i="1"/>
  <c r="L248" i="1"/>
  <c r="L184" i="1"/>
  <c r="L120" i="1"/>
  <c r="L56" i="1"/>
  <c r="L2189" i="1"/>
  <c r="L1332" i="1"/>
  <c r="L1268" i="1"/>
  <c r="L1204" i="1"/>
  <c r="L1140" i="1"/>
  <c r="L1076" i="1"/>
  <c r="L1012" i="1"/>
  <c r="L948" i="1"/>
  <c r="L884" i="1"/>
  <c r="L820" i="1"/>
  <c r="L756" i="1"/>
  <c r="L692" i="1"/>
  <c r="L628" i="1"/>
  <c r="L391" i="1"/>
  <c r="L135" i="1"/>
  <c r="L590" i="1"/>
  <c r="L526" i="1"/>
  <c r="L462" i="1"/>
  <c r="L398" i="1"/>
  <c r="L334" i="1"/>
  <c r="L270" i="1"/>
  <c r="L206" i="1"/>
  <c r="L142" i="1"/>
  <c r="L78" i="1"/>
  <c r="L14" i="1"/>
  <c r="L565" i="1"/>
  <c r="L501" i="1"/>
  <c r="L437" i="1"/>
  <c r="L373" i="1"/>
  <c r="L309" i="1"/>
  <c r="L245" i="1"/>
  <c r="L181" i="1"/>
  <c r="L117" i="1"/>
  <c r="L53" i="1"/>
  <c r="L612" i="1"/>
  <c r="L548" i="1"/>
  <c r="L484" i="1"/>
  <c r="L420" i="1"/>
  <c r="L356" i="1"/>
  <c r="L292" i="1"/>
  <c r="L228" i="1"/>
  <c r="L164" i="1"/>
  <c r="L100" i="1"/>
  <c r="L36" i="1"/>
  <c r="L1328" i="1"/>
  <c r="L1264" i="1"/>
  <c r="L1200" i="1"/>
  <c r="L1136" i="1"/>
  <c r="L1072" i="1"/>
  <c r="L1008" i="1"/>
  <c r="L944" i="1"/>
  <c r="L880" i="1"/>
  <c r="L816" i="1"/>
  <c r="L752" i="1"/>
  <c r="L688" i="1"/>
  <c r="L623" i="1"/>
  <c r="L375" i="1"/>
  <c r="L119" i="1"/>
  <c r="L586" i="1"/>
  <c r="L522" i="1"/>
  <c r="L458" i="1"/>
  <c r="L394" i="1"/>
  <c r="L330" i="1"/>
  <c r="L266" i="1"/>
  <c r="L202" i="1"/>
  <c r="L138" i="1"/>
  <c r="L74" i="1"/>
  <c r="L10" i="1"/>
  <c r="L561" i="1"/>
  <c r="L497" i="1"/>
  <c r="L433" i="1"/>
  <c r="L305" i="1"/>
  <c r="L241" i="1"/>
  <c r="L177" i="1"/>
  <c r="L49" i="1"/>
  <c r="L544" i="1"/>
  <c r="L352" i="1"/>
  <c r="L160" i="1"/>
  <c r="L319" i="1"/>
  <c r="L1593" i="1"/>
  <c r="L1337" i="1"/>
  <c r="L1081" i="1"/>
  <c r="L825" i="1"/>
  <c r="L411" i="1"/>
  <c r="L1664" i="1"/>
  <c r="L1408" i="1"/>
  <c r="L1893" i="1"/>
  <c r="L2287" i="1"/>
  <c r="L2031" i="1"/>
  <c r="L1755" i="1"/>
  <c r="L1031" i="1"/>
  <c r="L1869" i="1"/>
  <c r="L2306" i="1"/>
  <c r="L2050" i="1"/>
  <c r="L1786" i="1"/>
  <c r="L1107" i="1"/>
  <c r="L1358" i="1"/>
  <c r="L1102" i="1"/>
  <c r="L846" i="1"/>
  <c r="L495" i="1"/>
  <c r="L1637" i="1"/>
  <c r="L1381" i="1"/>
  <c r="L1125" i="1"/>
  <c r="L869" i="1"/>
  <c r="L587" i="1"/>
  <c r="L1708" i="1"/>
  <c r="L1452" i="1"/>
  <c r="L2129" i="1"/>
  <c r="L2069" i="1"/>
  <c r="L1889" i="1"/>
  <c r="L1343" i="1"/>
  <c r="L703" i="1"/>
  <c r="L2360" i="1"/>
  <c r="L2280" i="1"/>
  <c r="L2200" i="1"/>
  <c r="L2104" i="1"/>
  <c r="L2024" i="1"/>
  <c r="L1944" i="1"/>
  <c r="L1848" i="1"/>
  <c r="L1742" i="1"/>
  <c r="L1582" i="1"/>
  <c r="L1387" i="1"/>
  <c r="L1131" i="1"/>
  <c r="L875" i="1"/>
  <c r="L611" i="1"/>
  <c r="L1841" i="1"/>
  <c r="L1567" i="1"/>
  <c r="L2395" i="1"/>
  <c r="L2331" i="1"/>
  <c r="L2267" i="1"/>
  <c r="L2203" i="1"/>
  <c r="L2139" i="1"/>
  <c r="L2075" i="1"/>
  <c r="L2011" i="1"/>
  <c r="L1947" i="1"/>
  <c r="L1883" i="1"/>
  <c r="L1819" i="1"/>
  <c r="L1715" i="1"/>
  <c r="L1587" i="1"/>
  <c r="L1459" i="1"/>
  <c r="L1207" i="1"/>
  <c r="L951" i="1"/>
  <c r="L695" i="1"/>
  <c r="L2113" i="1"/>
  <c r="L1981" i="1"/>
  <c r="L1811" i="1"/>
  <c r="L1407" i="1"/>
  <c r="L815" i="1"/>
  <c r="L2350" i="1"/>
  <c r="L2286" i="1"/>
  <c r="L2222" i="1"/>
  <c r="L2158" i="1"/>
  <c r="L2094" i="1"/>
  <c r="L2030" i="1"/>
  <c r="L1966" i="1"/>
  <c r="L1902" i="1"/>
  <c r="L1838" i="1"/>
  <c r="L1754" i="1"/>
  <c r="L1626" i="1"/>
  <c r="L1498" i="1"/>
  <c r="L1283" i="1"/>
  <c r="L1027" i="1"/>
  <c r="L771" i="1"/>
  <c r="L195" i="1"/>
  <c r="L1402" i="1"/>
  <c r="L1338" i="1"/>
  <c r="L1274" i="1"/>
  <c r="L1210" i="1"/>
  <c r="L1146" i="1"/>
  <c r="L1082" i="1"/>
  <c r="L1018" i="1"/>
  <c r="L954" i="1"/>
  <c r="L890" i="1"/>
  <c r="L826" i="1"/>
  <c r="L762" i="1"/>
  <c r="L698" i="1"/>
  <c r="L634" i="1"/>
  <c r="L415" i="1"/>
  <c r="L159" i="1"/>
  <c r="L1745" i="1"/>
  <c r="L1681" i="1"/>
  <c r="L1617" i="1"/>
  <c r="L1553" i="1"/>
  <c r="L1489" i="1"/>
  <c r="L1425" i="1"/>
  <c r="L1361" i="1"/>
  <c r="L1297" i="1"/>
  <c r="L1233" i="1"/>
  <c r="L1169" i="1"/>
  <c r="L1105" i="1"/>
  <c r="L1041" i="1"/>
  <c r="L977" i="1"/>
  <c r="L913" i="1"/>
  <c r="L849" i="1"/>
  <c r="L785" i="1"/>
  <c r="L721" i="1"/>
  <c r="L657" i="1"/>
  <c r="L507" i="1"/>
  <c r="L251" i="1"/>
  <c r="L1816" i="1"/>
  <c r="L1752" i="1"/>
  <c r="L1688" i="1"/>
  <c r="L1624" i="1"/>
  <c r="L1560" i="1"/>
  <c r="L1496" i="1"/>
  <c r="L1432" i="1"/>
  <c r="L1368" i="1"/>
  <c r="L1276" i="1"/>
  <c r="L1212" i="1"/>
  <c r="L1148" i="1"/>
  <c r="L1084" i="1"/>
  <c r="L1020" i="1"/>
  <c r="L956" i="1"/>
  <c r="L892" i="1"/>
  <c r="L828" i="1"/>
  <c r="L764" i="1"/>
  <c r="L700" i="1"/>
  <c r="L636" i="1"/>
  <c r="L423" i="1"/>
  <c r="L167" i="1"/>
  <c r="L598" i="1"/>
  <c r="L534" i="1"/>
  <c r="L470" i="1"/>
  <c r="L406" i="1"/>
  <c r="L342" i="1"/>
  <c r="L278" i="1"/>
  <c r="L214" i="1"/>
  <c r="L150" i="1"/>
  <c r="L86" i="1"/>
  <c r="L22" i="1"/>
  <c r="L573" i="1"/>
  <c r="L509" i="1"/>
  <c r="L445" i="1"/>
  <c r="L381" i="1"/>
  <c r="L317" i="1"/>
  <c r="L253" i="1"/>
  <c r="L189" i="1"/>
  <c r="L125" i="1"/>
  <c r="L61" i="1"/>
  <c r="L620" i="1"/>
  <c r="L556" i="1"/>
  <c r="L492" i="1"/>
  <c r="L428" i="1"/>
  <c r="L364" i="1"/>
  <c r="L300" i="1"/>
  <c r="L236" i="1"/>
  <c r="L172" i="1"/>
  <c r="L108" i="1"/>
  <c r="L44" i="1"/>
  <c r="L2237" i="1"/>
  <c r="L1272" i="1"/>
  <c r="L1208" i="1"/>
  <c r="L1144" i="1"/>
  <c r="L1080" i="1"/>
  <c r="L1016" i="1"/>
  <c r="L952" i="1"/>
  <c r="L888" i="1"/>
  <c r="L824" i="1"/>
  <c r="L760" i="1"/>
  <c r="L696" i="1"/>
  <c r="L632" i="1"/>
  <c r="L407" i="1"/>
  <c r="L151" i="1"/>
  <c r="L594" i="1"/>
  <c r="L530" i="1"/>
  <c r="L466" i="1"/>
  <c r="L402" i="1"/>
  <c r="L338" i="1"/>
  <c r="L274" i="1"/>
  <c r="L210" i="1"/>
  <c r="L146" i="1"/>
  <c r="L82" i="1"/>
  <c r="L18" i="1"/>
  <c r="L569" i="1"/>
  <c r="L505" i="1"/>
  <c r="L441" i="1"/>
  <c r="L377" i="1"/>
  <c r="L313" i="1"/>
  <c r="L249" i="1"/>
  <c r="L185" i="1"/>
  <c r="L121" i="1"/>
  <c r="L57" i="1"/>
  <c r="L616" i="1"/>
  <c r="L552" i="1"/>
  <c r="L488" i="1"/>
  <c r="L424" i="1"/>
  <c r="L360" i="1"/>
  <c r="L296" i="1"/>
  <c r="L232" i="1"/>
  <c r="L168" i="1"/>
  <c r="L104" i="1"/>
  <c r="L40" i="1"/>
  <c r="L2253" i="1"/>
  <c r="L1316" i="1"/>
  <c r="L1252" i="1"/>
  <c r="L1188" i="1"/>
  <c r="L1124" i="1"/>
  <c r="L1060" i="1"/>
  <c r="L996" i="1"/>
  <c r="L932" i="1"/>
  <c r="L868" i="1"/>
  <c r="L804" i="1"/>
  <c r="L740" i="1"/>
  <c r="L676" i="1"/>
  <c r="L583" i="1"/>
  <c r="L327" i="1"/>
  <c r="L71" i="1"/>
  <c r="L574" i="1"/>
  <c r="L510" i="1"/>
  <c r="L446" i="1"/>
  <c r="L382" i="1"/>
  <c r="L318" i="1"/>
  <c r="L254" i="1"/>
  <c r="L190" i="1"/>
  <c r="L126" i="1"/>
  <c r="L62" i="1"/>
  <c r="L613" i="1"/>
  <c r="L549" i="1"/>
  <c r="L485" i="1"/>
  <c r="L421" i="1"/>
  <c r="L357" i="1"/>
  <c r="L293" i="1"/>
  <c r="L229" i="1"/>
  <c r="L165" i="1"/>
  <c r="L101" i="1"/>
  <c r="L37" i="1"/>
  <c r="L596" i="1"/>
  <c r="L532" i="1"/>
  <c r="L468" i="1"/>
  <c r="L404" i="1"/>
  <c r="L340" i="1"/>
  <c r="L276" i="1"/>
  <c r="L212" i="1"/>
  <c r="L148" i="1"/>
  <c r="L84" i="1"/>
  <c r="L20" i="1"/>
  <c r="L1312" i="1"/>
  <c r="L1248" i="1"/>
  <c r="L1184" i="1"/>
  <c r="L1120" i="1"/>
  <c r="L1056" i="1"/>
  <c r="L992" i="1"/>
  <c r="L928" i="1"/>
  <c r="L864" i="1"/>
  <c r="L800" i="1"/>
  <c r="L736" i="1"/>
  <c r="L672" i="1"/>
  <c r="L567" i="1"/>
  <c r="L311" i="1"/>
  <c r="L55" i="1"/>
  <c r="L570" i="1"/>
  <c r="L506" i="1"/>
  <c r="L442" i="1"/>
  <c r="L378" i="1"/>
  <c r="L314" i="1"/>
  <c r="L250" i="1"/>
  <c r="L186" i="1"/>
  <c r="L122" i="1"/>
  <c r="L58" i="1"/>
  <c r="L609" i="1"/>
  <c r="L545" i="1"/>
  <c r="L481" i="1"/>
  <c r="L417" i="1"/>
  <c r="L353" i="1"/>
  <c r="L289" i="1"/>
  <c r="L225" i="1"/>
  <c r="L161" i="1"/>
  <c r="L97" i="1"/>
  <c r="L33" i="1"/>
  <c r="L592" i="1"/>
  <c r="L528" i="1"/>
  <c r="L464" i="1"/>
  <c r="L400" i="1"/>
  <c r="L336" i="1"/>
  <c r="L272" i="1"/>
  <c r="L208" i="1"/>
  <c r="L144" i="1"/>
  <c r="L80" i="1"/>
  <c r="L16" i="1"/>
  <c r="L63" i="1"/>
  <c r="L1529" i="1"/>
  <c r="L1273" i="1"/>
  <c r="L1017" i="1"/>
  <c r="L761" i="1"/>
  <c r="L155" i="1"/>
  <c r="L1600" i="1"/>
  <c r="L1344" i="1"/>
  <c r="L1687" i="1"/>
  <c r="L2223" i="1"/>
  <c r="L1967" i="1"/>
  <c r="L1627" i="1"/>
  <c r="L775" i="1"/>
  <c r="L1559" i="1"/>
  <c r="L2242" i="1"/>
  <c r="L1986" i="1"/>
  <c r="L1666" i="1"/>
  <c r="L851" i="1"/>
  <c r="L1294" i="1"/>
  <c r="L1038" i="1"/>
  <c r="L782" i="1"/>
  <c r="L239" i="1"/>
  <c r="L1573" i="1"/>
  <c r="L1317" i="1"/>
  <c r="L1061" i="1"/>
  <c r="L805" i="1"/>
  <c r="L331" i="1"/>
  <c r="L1644" i="1"/>
  <c r="L1388" i="1"/>
  <c r="L2385" i="1"/>
  <c r="L2009" i="1"/>
  <c r="L1829" i="1"/>
  <c r="L1135" i="1"/>
  <c r="L435" i="1"/>
  <c r="L2344" i="1"/>
  <c r="L2264" i="1"/>
  <c r="L2168" i="1"/>
  <c r="L2088" i="1"/>
  <c r="L2008" i="1"/>
  <c r="L1912" i="1"/>
  <c r="L1832" i="1"/>
  <c r="L1710" i="1"/>
  <c r="L1518" i="1"/>
  <c r="L1323" i="1"/>
  <c r="L1067" i="1"/>
  <c r="L811" i="1"/>
  <c r="L355" i="1"/>
  <c r="L1801" i="1"/>
  <c r="L1495" i="1"/>
  <c r="L2379" i="1"/>
  <c r="L2315" i="1"/>
  <c r="L2251" i="1"/>
  <c r="L2187" i="1"/>
  <c r="L2123" i="1"/>
  <c r="L2059" i="1"/>
  <c r="L1995" i="1"/>
  <c r="L1931" i="1"/>
  <c r="L1867" i="1"/>
  <c r="L1798" i="1"/>
  <c r="L1683" i="1"/>
  <c r="L1555" i="1"/>
  <c r="L1399" i="1"/>
  <c r="L1143" i="1"/>
  <c r="L887" i="1"/>
  <c r="L631" i="1"/>
  <c r="L2085" i="1"/>
  <c r="L1941" i="1"/>
  <c r="L1735" i="1"/>
  <c r="L1231" i="1"/>
  <c r="L2398" i="1"/>
  <c r="L2334" i="1"/>
  <c r="L2270" i="1"/>
  <c r="L2206" i="1"/>
  <c r="L2142" i="1"/>
  <c r="L2078" i="1"/>
  <c r="L2014" i="1"/>
  <c r="L1950" i="1"/>
  <c r="L1886" i="1"/>
  <c r="L1822" i="1"/>
  <c r="L1722" i="1"/>
  <c r="L1594" i="1"/>
  <c r="L1466" i="1"/>
  <c r="L1219" i="1"/>
  <c r="L963" i="1"/>
  <c r="L707" i="1"/>
  <c r="L1450" i="1"/>
  <c r="L1386" i="1"/>
  <c r="L1322" i="1"/>
  <c r="L1258" i="1"/>
  <c r="L1194" i="1"/>
  <c r="L1130" i="1"/>
  <c r="L1066" i="1"/>
  <c r="L1002" i="1"/>
  <c r="L938" i="1"/>
  <c r="L874" i="1"/>
  <c r="L810" i="1"/>
  <c r="L746" i="1"/>
  <c r="L682" i="1"/>
  <c r="L607" i="1"/>
  <c r="L351" i="1"/>
  <c r="L95" i="1"/>
  <c r="L1729" i="1"/>
  <c r="L1665" i="1"/>
  <c r="L1601" i="1"/>
  <c r="L1537" i="1"/>
  <c r="L1473" i="1"/>
  <c r="L1409" i="1"/>
  <c r="L1345" i="1"/>
  <c r="L1281" i="1"/>
  <c r="L1217" i="1"/>
  <c r="L1153" i="1"/>
  <c r="L1089" i="1"/>
  <c r="L1025" i="1"/>
  <c r="L961" i="1"/>
  <c r="L897" i="1"/>
  <c r="L833" i="1"/>
  <c r="L769" i="1"/>
  <c r="L705" i="1"/>
  <c r="L641" i="1"/>
  <c r="L443" i="1"/>
  <c r="L187" i="1"/>
  <c r="L1800" i="1"/>
  <c r="L1736" i="1"/>
  <c r="L1672" i="1"/>
  <c r="L1608" i="1"/>
  <c r="L1544" i="1"/>
  <c r="L1480" i="1"/>
  <c r="L1416" i="1"/>
  <c r="L1352" i="1"/>
  <c r="L1260" i="1"/>
  <c r="L1196" i="1"/>
  <c r="L1132" i="1"/>
  <c r="L1068" i="1"/>
  <c r="L1004" i="1"/>
  <c r="L940" i="1"/>
  <c r="L876" i="1"/>
  <c r="L812" i="1"/>
  <c r="L748" i="1"/>
  <c r="L684" i="1"/>
  <c r="L615" i="1"/>
  <c r="L359" i="1"/>
  <c r="L103" i="1"/>
  <c r="L582" i="1"/>
  <c r="L518" i="1"/>
  <c r="L454" i="1"/>
  <c r="L390" i="1"/>
  <c r="L326" i="1"/>
  <c r="L262" i="1"/>
  <c r="L198" i="1"/>
  <c r="L134" i="1"/>
  <c r="L70" i="1"/>
  <c r="L6" i="1"/>
  <c r="L557" i="1"/>
  <c r="L493" i="1"/>
  <c r="L429" i="1"/>
  <c r="L365" i="1"/>
  <c r="L301" i="1"/>
  <c r="L237" i="1"/>
  <c r="L173" i="1"/>
  <c r="L109" i="1"/>
  <c r="L45" i="1"/>
  <c r="L604" i="1"/>
  <c r="L540" i="1"/>
  <c r="L476" i="1"/>
  <c r="L412" i="1"/>
  <c r="L348" i="1"/>
  <c r="L284" i="1"/>
  <c r="L220" i="1"/>
  <c r="L156" i="1"/>
  <c r="L92" i="1"/>
  <c r="L28" i="1"/>
  <c r="L1320" i="1"/>
  <c r="L1256" i="1"/>
  <c r="L1192" i="1"/>
  <c r="L1128" i="1"/>
  <c r="L1064" i="1"/>
  <c r="L1000" i="1"/>
  <c r="L936" i="1"/>
  <c r="L872" i="1"/>
  <c r="L808" i="1"/>
  <c r="L744" i="1"/>
  <c r="L680" i="1"/>
  <c r="L599" i="1"/>
  <c r="L343" i="1"/>
  <c r="L87" i="1"/>
  <c r="L578" i="1"/>
  <c r="L514" i="1"/>
  <c r="L450" i="1"/>
  <c r="L386" i="1"/>
  <c r="L322" i="1"/>
  <c r="L258" i="1"/>
  <c r="L194" i="1"/>
  <c r="L130" i="1"/>
  <c r="L66" i="1"/>
  <c r="L617" i="1"/>
  <c r="L553" i="1"/>
  <c r="L489" i="1"/>
  <c r="L425" i="1"/>
  <c r="L361" i="1"/>
  <c r="L297" i="1"/>
  <c r="L233" i="1"/>
  <c r="L169" i="1"/>
  <c r="L105" i="1"/>
  <c r="L41" i="1"/>
  <c r="L600" i="1"/>
  <c r="L536" i="1"/>
  <c r="L472" i="1"/>
  <c r="L408" i="1"/>
  <c r="L344" i="1"/>
  <c r="L280" i="1"/>
  <c r="L216" i="1"/>
  <c r="L152" i="1"/>
  <c r="L88" i="1"/>
  <c r="L24" i="1"/>
  <c r="L1364" i="1"/>
  <c r="L1300" i="1"/>
  <c r="L1236" i="1"/>
  <c r="L1172" i="1"/>
  <c r="L1108" i="1"/>
  <c r="L1044" i="1"/>
  <c r="L980" i="1"/>
  <c r="L916" i="1"/>
  <c r="L852" i="1"/>
  <c r="L788" i="1"/>
  <c r="L724" i="1"/>
  <c r="L660" i="1"/>
  <c r="L519" i="1"/>
  <c r="L263" i="1"/>
  <c r="L7" i="1"/>
  <c r="L558" i="1"/>
  <c r="L494" i="1"/>
  <c r="L430" i="1"/>
  <c r="L366" i="1"/>
  <c r="L302" i="1"/>
  <c r="L238" i="1"/>
  <c r="L174" i="1"/>
  <c r="L110" i="1"/>
  <c r="L46" i="1"/>
  <c r="L597" i="1"/>
  <c r="L533" i="1"/>
  <c r="L469" i="1"/>
  <c r="L405" i="1"/>
  <c r="L341" i="1"/>
  <c r="L277" i="1"/>
  <c r="L213" i="1"/>
  <c r="L149" i="1"/>
  <c r="L85" i="1"/>
  <c r="L21" i="1"/>
  <c r="L580" i="1"/>
  <c r="L516" i="1"/>
  <c r="L452" i="1"/>
  <c r="L388" i="1"/>
  <c r="L324" i="1"/>
  <c r="L260" i="1"/>
  <c r="L196" i="1"/>
  <c r="L132" i="1"/>
  <c r="L68" i="1"/>
  <c r="L2141" i="1"/>
  <c r="L1296" i="1"/>
  <c r="L1232" i="1"/>
  <c r="L1168" i="1"/>
  <c r="L1104" i="1"/>
  <c r="L1040" i="1"/>
  <c r="L976" i="1"/>
  <c r="L912" i="1"/>
  <c r="L848" i="1"/>
  <c r="L784" i="1"/>
  <c r="L720" i="1"/>
  <c r="L656" i="1"/>
  <c r="L503" i="1"/>
  <c r="L247" i="1"/>
  <c r="L618" i="1"/>
  <c r="L554" i="1"/>
  <c r="L490" i="1"/>
  <c r="L426" i="1"/>
  <c r="L362" i="1"/>
  <c r="L298" i="1"/>
  <c r="L234" i="1"/>
  <c r="L170" i="1"/>
  <c r="L106" i="1"/>
  <c r="L42" i="1"/>
  <c r="L593" i="1"/>
  <c r="L529" i="1"/>
  <c r="L465" i="1"/>
  <c r="L401" i="1"/>
  <c r="L337" i="1"/>
  <c r="L273" i="1"/>
  <c r="L209" i="1"/>
  <c r="L145" i="1"/>
  <c r="L81" i="1"/>
  <c r="L17" i="1"/>
  <c r="L576" i="1"/>
  <c r="L512" i="1"/>
  <c r="L448" i="1"/>
  <c r="L384" i="1"/>
  <c r="L320" i="1"/>
  <c r="L256" i="1"/>
  <c r="L192" i="1"/>
  <c r="L128" i="1"/>
  <c r="L64" i="1"/>
  <c r="L2157" i="1"/>
  <c r="L1721" i="1"/>
  <c r="L1465" i="1"/>
  <c r="L1209" i="1"/>
  <c r="L953" i="1"/>
  <c r="L697" i="1"/>
  <c r="L1792" i="1"/>
  <c r="L1536" i="1"/>
  <c r="L955" i="1"/>
  <c r="L1167" i="1"/>
  <c r="L2159" i="1"/>
  <c r="L1903" i="1"/>
  <c r="L1499" i="1"/>
  <c r="L211" i="1"/>
  <c r="L1039" i="1"/>
  <c r="L2178" i="1"/>
  <c r="L1922" i="1"/>
  <c r="L1538" i="1"/>
  <c r="L515" i="1"/>
  <c r="L1230" i="1"/>
  <c r="L974" i="1"/>
  <c r="L718" i="1"/>
  <c r="L1765" i="1"/>
  <c r="L1509" i="1"/>
  <c r="L1253" i="1"/>
  <c r="L997" i="1"/>
  <c r="L741" i="1"/>
  <c r="L75" i="1"/>
  <c r="L1580" i="1"/>
  <c r="L1324" i="1"/>
  <c r="L2357" i="1"/>
  <c r="L1985" i="1"/>
  <c r="L1727" i="1"/>
  <c r="L863" i="1"/>
  <c r="L179" i="1"/>
  <c r="L2328" i="1"/>
  <c r="L2232" i="1"/>
  <c r="L2152" i="1"/>
  <c r="L2072" i="1"/>
  <c r="L1976" i="1"/>
  <c r="L1896" i="1"/>
  <c r="L1815" i="1"/>
  <c r="L1646" i="1"/>
  <c r="L1486" i="1"/>
  <c r="L1259" i="1"/>
  <c r="L1003" i="1"/>
  <c r="L747" i="1"/>
  <c r="L99" i="1"/>
  <c r="L1743" i="1"/>
  <c r="L1375" i="1"/>
  <c r="L2363" i="1"/>
  <c r="L2299" i="1"/>
  <c r="L2235" i="1"/>
  <c r="L2171" i="1"/>
  <c r="L2107" i="1"/>
  <c r="L2043" i="1"/>
  <c r="L1979" i="1"/>
  <c r="L1915" i="1"/>
  <c r="L1851" i="1"/>
  <c r="L1777" i="1"/>
  <c r="L1651" i="1"/>
  <c r="L1523" i="1"/>
  <c r="L1335" i="1"/>
  <c r="L1079" i="1"/>
  <c r="L823" i="1"/>
  <c r="L403" i="1"/>
  <c r="L2057" i="1"/>
  <c r="L1909" i="1"/>
  <c r="L1631" i="1"/>
  <c r="L1119" i="1"/>
  <c r="L2382" i="1"/>
  <c r="L2318" i="1"/>
  <c r="L2254" i="1"/>
  <c r="L2190" i="1"/>
  <c r="L2126" i="1"/>
  <c r="L2062" i="1"/>
  <c r="L1998" i="1"/>
  <c r="L1934" i="1"/>
  <c r="L1870" i="1"/>
  <c r="L1802" i="1"/>
  <c r="L1690" i="1"/>
  <c r="L1562" i="1"/>
  <c r="L1411" i="1"/>
  <c r="L1155" i="1"/>
  <c r="L899" i="1"/>
  <c r="L643" i="1"/>
  <c r="L1434" i="1"/>
  <c r="L1370" i="1"/>
  <c r="L1306" i="1"/>
  <c r="L1242" i="1"/>
  <c r="L1178" i="1"/>
  <c r="L1114" i="1"/>
  <c r="L1050" i="1"/>
  <c r="L986" i="1"/>
  <c r="L922" i="1"/>
  <c r="L858" i="1"/>
  <c r="L794" i="1"/>
  <c r="L730" i="1"/>
  <c r="L666" i="1"/>
  <c r="L543" i="1"/>
  <c r="L287" i="1"/>
  <c r="L31" i="1"/>
  <c r="L1713" i="1"/>
  <c r="L1649" i="1"/>
  <c r="L1585" i="1"/>
  <c r="L1521" i="1"/>
  <c r="L1457" i="1"/>
  <c r="L1393" i="1"/>
  <c r="L1329" i="1"/>
  <c r="L1265" i="1"/>
  <c r="L1201" i="1"/>
  <c r="L1137" i="1"/>
  <c r="L1073" i="1"/>
  <c r="L1009" i="1"/>
  <c r="L945" i="1"/>
  <c r="L881" i="1"/>
  <c r="L817" i="1"/>
  <c r="L753" i="1"/>
  <c r="L689" i="1"/>
  <c r="L625" i="1"/>
  <c r="L379" i="1"/>
  <c r="L123" i="1"/>
  <c r="L1784" i="1"/>
  <c r="L1720" i="1"/>
  <c r="L1656" i="1"/>
  <c r="L1592" i="1"/>
  <c r="L1528" i="1"/>
  <c r="L1464" i="1"/>
  <c r="L1400" i="1"/>
  <c r="L1336" i="1"/>
  <c r="L1244" i="1"/>
  <c r="L1180" i="1"/>
  <c r="L1116" i="1"/>
  <c r="L1052" i="1"/>
  <c r="L988" i="1"/>
  <c r="L924" i="1"/>
  <c r="L860" i="1"/>
  <c r="L796" i="1"/>
  <c r="L732" i="1"/>
  <c r="L668" i="1"/>
  <c r="L551" i="1"/>
  <c r="L295" i="1"/>
  <c r="L39" i="1"/>
  <c r="L566" i="1"/>
  <c r="L502" i="1"/>
  <c r="L438" i="1"/>
  <c r="L374" i="1"/>
  <c r="L310" i="1"/>
  <c r="L246" i="1"/>
  <c r="L182" i="1"/>
  <c r="L118" i="1"/>
  <c r="L54" i="1"/>
  <c r="L605" i="1"/>
  <c r="L541" i="1"/>
  <c r="L477" i="1"/>
  <c r="L413" i="1"/>
  <c r="L349" i="1"/>
  <c r="L285" i="1"/>
  <c r="L221" i="1"/>
  <c r="L157" i="1"/>
  <c r="L93" i="1"/>
  <c r="L29" i="1"/>
  <c r="L588" i="1"/>
  <c r="L524" i="1"/>
  <c r="L460" i="1"/>
  <c r="L396" i="1"/>
  <c r="L332" i="1"/>
  <c r="L268" i="1"/>
  <c r="L204" i="1"/>
  <c r="L140" i="1"/>
  <c r="L76" i="1"/>
  <c r="L12" i="1"/>
  <c r="L1304" i="1"/>
  <c r="L1240" i="1"/>
  <c r="L1176" i="1"/>
  <c r="L1112" i="1"/>
  <c r="L1048" i="1"/>
  <c r="L984" i="1"/>
  <c r="L920" i="1"/>
  <c r="L856" i="1"/>
  <c r="L792" i="1"/>
  <c r="L728" i="1"/>
  <c r="L664" i="1"/>
  <c r="L535" i="1"/>
  <c r="L279" i="1"/>
  <c r="L23" i="1"/>
  <c r="L562" i="1"/>
  <c r="L498" i="1"/>
  <c r="L434" i="1"/>
  <c r="L370" i="1"/>
  <c r="L306" i="1"/>
  <c r="L242" i="1"/>
  <c r="L178" i="1"/>
  <c r="L114" i="1"/>
  <c r="L50" i="1"/>
  <c r="L601" i="1"/>
  <c r="L537" i="1"/>
  <c r="L473" i="1"/>
  <c r="L409" i="1"/>
  <c r="L345" i="1"/>
  <c r="L281" i="1"/>
  <c r="L217" i="1"/>
  <c r="L153" i="1"/>
  <c r="L89" i="1"/>
  <c r="L25" i="1"/>
  <c r="L584" i="1"/>
  <c r="L520" i="1"/>
  <c r="L456" i="1"/>
  <c r="L392" i="1"/>
  <c r="L328" i="1"/>
  <c r="L264" i="1"/>
  <c r="L200" i="1"/>
  <c r="L136" i="1"/>
  <c r="L72" i="1"/>
  <c r="L8" i="1"/>
  <c r="L1348" i="1"/>
  <c r="L1284" i="1"/>
  <c r="L1220" i="1"/>
  <c r="L1156" i="1"/>
  <c r="L1092" i="1"/>
  <c r="L1028" i="1"/>
  <c r="L964" i="1"/>
  <c r="L900" i="1"/>
  <c r="L836" i="1"/>
  <c r="L772" i="1"/>
  <c r="L708" i="1"/>
  <c r="L644" i="1"/>
  <c r="L455" i="1"/>
  <c r="L199" i="1"/>
  <c r="L606" i="1"/>
  <c r="L542" i="1"/>
  <c r="L478" i="1"/>
  <c r="L414" i="1"/>
  <c r="L350" i="1"/>
  <c r="L286" i="1"/>
  <c r="L222" i="1"/>
  <c r="L158" i="1"/>
  <c r="L94" i="1"/>
  <c r="L30" i="1"/>
  <c r="L581" i="1"/>
  <c r="L517" i="1"/>
  <c r="L453" i="1"/>
  <c r="L389" i="1"/>
  <c r="L325" i="1"/>
  <c r="L261" i="1"/>
  <c r="L197" i="1"/>
  <c r="L133" i="1"/>
  <c r="L69" i="1"/>
  <c r="L5" i="1"/>
  <c r="L564" i="1"/>
  <c r="L500" i="1"/>
  <c r="L436" i="1"/>
  <c r="L372" i="1"/>
  <c r="L308" i="1"/>
  <c r="L244" i="1"/>
  <c r="L180" i="1"/>
  <c r="L116" i="1"/>
  <c r="L52" i="1"/>
  <c r="L2205" i="1"/>
  <c r="L1280" i="1"/>
  <c r="L1216" i="1"/>
  <c r="L1152" i="1"/>
  <c r="L1088" i="1"/>
  <c r="L1024" i="1"/>
  <c r="L960" i="1"/>
  <c r="L896" i="1"/>
  <c r="L832" i="1"/>
  <c r="L768" i="1"/>
  <c r="L704" i="1"/>
  <c r="L640" i="1"/>
  <c r="L439" i="1"/>
  <c r="L183" i="1"/>
  <c r="L602" i="1"/>
  <c r="L538" i="1"/>
  <c r="L474" i="1"/>
  <c r="L410" i="1"/>
  <c r="L346" i="1"/>
  <c r="L282" i="1"/>
  <c r="L218" i="1"/>
  <c r="L154" i="1"/>
  <c r="L90" i="1"/>
  <c r="L26" i="1"/>
  <c r="L577" i="1"/>
  <c r="L513" i="1"/>
  <c r="L449" i="1"/>
  <c r="L385" i="1"/>
  <c r="L321" i="1"/>
  <c r="L257" i="1"/>
  <c r="L193" i="1"/>
  <c r="L129" i="1"/>
  <c r="L65" i="1"/>
  <c r="L624" i="1"/>
  <c r="L560" i="1"/>
  <c r="L496" i="1"/>
  <c r="L432" i="1"/>
  <c r="L368" i="1"/>
  <c r="L304" i="1"/>
  <c r="L240" i="1"/>
  <c r="L176" i="1"/>
  <c r="L112" i="1"/>
  <c r="L48" i="1"/>
  <c r="L2221" i="1"/>
  <c r="L369" i="1"/>
  <c r="L113" i="1"/>
  <c r="L608" i="1"/>
  <c r="L480" i="1"/>
  <c r="L416" i="1"/>
  <c r="L288" i="1"/>
  <c r="L224" i="1"/>
  <c r="L96" i="1"/>
  <c r="L32" i="1"/>
  <c r="N9" i="6"/>
  <c r="Q5" i="1"/>
  <c r="G4" i="1" l="1"/>
  <c r="H4" i="1" l="1"/>
  <c r="I4" i="1" s="1"/>
  <c r="F9" i="5" l="1"/>
  <c r="F10" i="5" l="1"/>
  <c r="F11" i="5" s="1"/>
  <c r="D3" i="5"/>
  <c r="F3" i="5" s="1"/>
  <c r="F4" i="5" s="1"/>
  <c r="F5" i="5" l="1"/>
  <c r="F6" i="5" s="1"/>
  <c r="F14" i="5" l="1"/>
  <c r="F12" i="5"/>
  <c r="H12" i="5" s="1"/>
  <c r="J4" i="1" l="1"/>
  <c r="G1417" i="1"/>
  <c r="G1449" i="1"/>
  <c r="G1465" i="1"/>
  <c r="G1481" i="1"/>
  <c r="G1513" i="1"/>
  <c r="G1529" i="1"/>
  <c r="G1545" i="1"/>
  <c r="G1593" i="1"/>
  <c r="G1657" i="1"/>
  <c r="G1721" i="1"/>
  <c r="G1785" i="1"/>
  <c r="G1849" i="1"/>
  <c r="G1913" i="1"/>
  <c r="G1945" i="1"/>
  <c r="G1977" i="1"/>
  <c r="G2009" i="1"/>
  <c r="G2041" i="1"/>
  <c r="G2073" i="1"/>
  <c r="G1397" i="1"/>
  <c r="G1413" i="1"/>
  <c r="G1429" i="1"/>
  <c r="G1445" i="1"/>
  <c r="G1461" i="1"/>
  <c r="G1493" i="1"/>
  <c r="G1509" i="1"/>
  <c r="G1525" i="1"/>
  <c r="G1557" i="1"/>
  <c r="G1573" i="1"/>
  <c r="G1589" i="1"/>
  <c r="G1621" i="1"/>
  <c r="G1637" i="1"/>
  <c r="G1653" i="1"/>
  <c r="G1685" i="1"/>
  <c r="G1701" i="1"/>
  <c r="G1717" i="1"/>
  <c r="G1749" i="1"/>
  <c r="G1765" i="1"/>
  <c r="G1781" i="1"/>
  <c r="G1813" i="1"/>
  <c r="G1829" i="1"/>
  <c r="G1845" i="1"/>
  <c r="G1877" i="1"/>
  <c r="G1893" i="1"/>
  <c r="G1909" i="1"/>
  <c r="G1925" i="1"/>
  <c r="G1941" i="1"/>
  <c r="G1957" i="1"/>
  <c r="G1973" i="1"/>
  <c r="G1989" i="1"/>
  <c r="G2005" i="1"/>
  <c r="G2021" i="1"/>
  <c r="G2037" i="1"/>
  <c r="G2053" i="1"/>
  <c r="G2069" i="1"/>
  <c r="G2085" i="1"/>
  <c r="G2101" i="1"/>
  <c r="G2117" i="1"/>
  <c r="G2133" i="1"/>
  <c r="G2149" i="1"/>
  <c r="G2165" i="1"/>
  <c r="G2181" i="1"/>
  <c r="G2197" i="1"/>
  <c r="G2213" i="1"/>
  <c r="G2229" i="1"/>
  <c r="G2245" i="1"/>
  <c r="G2261" i="1"/>
  <c r="G2277" i="1"/>
  <c r="G2293" i="1"/>
  <c r="G2309" i="1"/>
  <c r="G2325" i="1"/>
  <c r="G2341" i="1"/>
  <c r="G2357" i="1"/>
  <c r="G2373" i="1"/>
  <c r="G2389" i="1"/>
  <c r="G1577" i="1"/>
  <c r="G1609" i="1"/>
  <c r="G1641" i="1"/>
  <c r="G1673" i="1"/>
  <c r="G1705" i="1"/>
  <c r="G1737" i="1"/>
  <c r="G1769" i="1"/>
  <c r="G1801" i="1"/>
  <c r="G1833" i="1"/>
  <c r="G1865" i="1"/>
  <c r="G1897" i="1"/>
  <c r="G1929" i="1"/>
  <c r="G1961" i="1"/>
  <c r="G1993" i="1"/>
  <c r="G2025" i="1"/>
  <c r="G2057" i="1"/>
  <c r="G2089" i="1"/>
  <c r="G1401" i="1"/>
  <c r="G1433" i="1"/>
  <c r="G1477" i="1"/>
  <c r="G1497" i="1"/>
  <c r="G1541" i="1"/>
  <c r="G1561" i="1"/>
  <c r="G1605" i="1"/>
  <c r="G1625" i="1"/>
  <c r="G1669" i="1"/>
  <c r="G1689" i="1"/>
  <c r="G1733" i="1"/>
  <c r="G1753" i="1"/>
  <c r="G1797" i="1"/>
  <c r="G1817" i="1"/>
  <c r="G1861" i="1"/>
  <c r="G1881" i="1"/>
  <c r="G1405" i="1"/>
  <c r="G1421" i="1"/>
  <c r="G1437" i="1"/>
  <c r="G1453" i="1"/>
  <c r="G1469" i="1"/>
  <c r="G1485" i="1"/>
  <c r="G1501" i="1"/>
  <c r="G1517" i="1"/>
  <c r="G1533" i="1"/>
  <c r="G1549" i="1"/>
  <c r="G1565" i="1"/>
  <c r="G1581" i="1"/>
  <c r="G1597" i="1"/>
  <c r="G1613" i="1"/>
  <c r="G1629" i="1"/>
  <c r="G1645" i="1"/>
  <c r="G1661" i="1"/>
  <c r="G1677" i="1"/>
  <c r="G1693" i="1"/>
  <c r="G1709" i="1"/>
  <c r="G1725" i="1"/>
  <c r="G1741" i="1"/>
  <c r="G1757" i="1"/>
  <c r="G1773" i="1"/>
  <c r="G1789" i="1"/>
  <c r="G1805" i="1"/>
  <c r="G1821" i="1"/>
  <c r="G1837" i="1"/>
  <c r="G1853" i="1"/>
  <c r="G1869" i="1"/>
  <c r="G1885" i="1"/>
  <c r="G1901" i="1"/>
  <c r="G1917" i="1"/>
  <c r="G1933" i="1"/>
  <c r="G1949" i="1"/>
  <c r="G1965" i="1"/>
  <c r="G1981" i="1"/>
  <c r="G1997" i="1"/>
  <c r="G2013" i="1"/>
  <c r="G2029" i="1"/>
  <c r="G2045" i="1"/>
  <c r="G2061" i="1"/>
  <c r="G2077" i="1"/>
  <c r="G2093" i="1"/>
  <c r="G2109" i="1"/>
  <c r="G2125" i="1"/>
  <c r="G2141" i="1"/>
  <c r="G2157" i="1"/>
  <c r="G2173" i="1"/>
  <c r="G2189" i="1"/>
  <c r="G2205" i="1"/>
  <c r="G2221" i="1"/>
  <c r="G2237" i="1"/>
  <c r="G2253" i="1"/>
  <c r="G2269" i="1"/>
  <c r="G2285" i="1"/>
  <c r="G2301" i="1"/>
  <c r="G2317" i="1"/>
  <c r="G2333" i="1"/>
  <c r="G2349" i="1"/>
  <c r="G2365" i="1"/>
  <c r="G2381" i="1"/>
  <c r="G2397" i="1"/>
  <c r="G1409" i="1"/>
  <c r="G1425" i="1"/>
  <c r="G1441" i="1"/>
  <c r="G1457" i="1"/>
  <c r="G1473" i="1"/>
  <c r="G1489" i="1"/>
  <c r="G1505" i="1"/>
  <c r="G1521" i="1"/>
  <c r="G1537" i="1"/>
  <c r="G1553" i="1"/>
  <c r="G1569" i="1"/>
  <c r="G1585" i="1"/>
  <c r="G1601" i="1"/>
  <c r="G1617" i="1"/>
  <c r="G1633" i="1"/>
  <c r="G1649" i="1"/>
  <c r="G1665" i="1"/>
  <c r="G1681" i="1"/>
  <c r="G1697" i="1"/>
  <c r="G1713" i="1"/>
  <c r="G1729" i="1"/>
  <c r="G1745" i="1"/>
  <c r="G1761" i="1"/>
  <c r="G1777" i="1"/>
  <c r="G1793" i="1"/>
  <c r="G1809" i="1"/>
  <c r="G1825" i="1"/>
  <c r="G1841" i="1"/>
  <c r="G1857" i="1"/>
  <c r="G1873" i="1"/>
  <c r="G1889" i="1"/>
  <c r="G1905" i="1"/>
  <c r="G1921" i="1"/>
  <c r="G1937" i="1"/>
  <c r="G1953" i="1"/>
  <c r="G1969" i="1"/>
  <c r="G1985" i="1"/>
  <c r="G2001" i="1"/>
  <c r="G2017" i="1"/>
  <c r="G2033" i="1"/>
  <c r="G2049" i="1"/>
  <c r="G2065" i="1"/>
  <c r="G2081" i="1"/>
  <c r="G2097" i="1"/>
  <c r="G2113" i="1"/>
  <c r="G2129" i="1"/>
  <c r="G2145" i="1"/>
  <c r="G2161" i="1"/>
  <c r="G2177" i="1"/>
  <c r="G2193" i="1"/>
  <c r="G2209" i="1"/>
  <c r="G2225" i="1"/>
  <c r="G2241" i="1"/>
  <c r="G2257" i="1"/>
  <c r="G2273" i="1"/>
  <c r="G2289" i="1"/>
  <c r="G2305" i="1"/>
  <c r="G2321" i="1"/>
  <c r="G2337" i="1"/>
  <c r="G2353" i="1"/>
  <c r="G2369" i="1"/>
  <c r="G2385" i="1"/>
  <c r="G2401" i="1"/>
  <c r="G2121" i="1"/>
  <c r="G2185" i="1"/>
  <c r="G2249" i="1"/>
  <c r="G2313" i="1"/>
  <c r="G2377" i="1"/>
  <c r="G2105" i="1"/>
  <c r="G2169" i="1"/>
  <c r="G2233" i="1"/>
  <c r="G2297" i="1"/>
  <c r="G2361" i="1"/>
  <c r="G1398" i="1"/>
  <c r="G1442" i="1"/>
  <c r="G1474" i="1"/>
  <c r="G1506" i="1"/>
  <c r="G1403" i="1"/>
  <c r="G1419" i="1"/>
  <c r="G1435" i="1"/>
  <c r="G1451" i="1"/>
  <c r="G1503" i="1"/>
  <c r="G1523" i="1"/>
  <c r="G1539" i="1"/>
  <c r="G1555" i="1"/>
  <c r="G1571" i="1"/>
  <c r="G1587" i="1"/>
  <c r="G1603" i="1"/>
  <c r="G1619" i="1"/>
  <c r="G1635" i="1"/>
  <c r="G1651" i="1"/>
  <c r="G1671" i="1"/>
  <c r="G1687" i="1"/>
  <c r="G1703" i="1"/>
  <c r="G1719" i="1"/>
  <c r="G1735" i="1"/>
  <c r="G1751" i="1"/>
  <c r="G1767" i="1"/>
  <c r="G1783" i="1"/>
  <c r="G1799" i="1"/>
  <c r="G1815" i="1"/>
  <c r="G1831" i="1"/>
  <c r="G1847" i="1"/>
  <c r="G1863" i="1"/>
  <c r="G1879" i="1"/>
  <c r="G1895" i="1"/>
  <c r="G1911" i="1"/>
  <c r="G1927" i="1"/>
  <c r="G1943" i="1"/>
  <c r="G1959" i="1"/>
  <c r="G1975" i="1"/>
  <c r="G1991" i="1"/>
  <c r="G2007" i="1"/>
  <c r="G2023" i="1"/>
  <c r="G2039" i="1"/>
  <c r="G2055" i="1"/>
  <c r="G2071" i="1"/>
  <c r="G2087" i="1"/>
  <c r="G2103" i="1"/>
  <c r="G2119" i="1"/>
  <c r="G2153" i="1"/>
  <c r="G2217" i="1"/>
  <c r="G2281" i="1"/>
  <c r="G2345" i="1"/>
  <c r="G2098" i="1"/>
  <c r="G2162" i="1"/>
  <c r="G2226" i="1"/>
  <c r="G1414" i="1"/>
  <c r="G1446" i="1"/>
  <c r="G1478" i="1"/>
  <c r="G1510" i="1"/>
  <c r="G1542" i="1"/>
  <c r="G1586" i="1"/>
  <c r="G1666" i="1"/>
  <c r="G1730" i="1"/>
  <c r="G1794" i="1"/>
  <c r="G1858" i="1"/>
  <c r="G1922" i="1"/>
  <c r="G1986" i="1"/>
  <c r="G2050" i="1"/>
  <c r="G1462" i="1"/>
  <c r="G1526" i="1"/>
  <c r="G1634" i="1"/>
  <c r="G1698" i="1"/>
  <c r="G1762" i="1"/>
  <c r="G1826" i="1"/>
  <c r="G1890" i="1"/>
  <c r="G1954" i="1"/>
  <c r="G2018" i="1"/>
  <c r="G2082" i="1"/>
  <c r="G2146" i="1"/>
  <c r="G2210" i="1"/>
  <c r="G1450" i="1"/>
  <c r="G1530" i="1"/>
  <c r="G2137" i="1"/>
  <c r="G2201" i="1"/>
  <c r="G2265" i="1"/>
  <c r="G2329" i="1"/>
  <c r="G2393" i="1"/>
  <c r="G1538" i="1"/>
  <c r="G1487" i="1"/>
  <c r="G1570" i="1"/>
  <c r="G1650" i="1"/>
  <c r="G1714" i="1"/>
  <c r="G1778" i="1"/>
  <c r="G1842" i="1"/>
  <c r="G1906" i="1"/>
  <c r="G1970" i="1"/>
  <c r="G2034" i="1"/>
  <c r="G1430" i="1"/>
  <c r="G1494" i="1"/>
  <c r="G1558" i="1"/>
  <c r="G2114" i="1"/>
  <c r="G2178" i="1"/>
  <c r="G2242" i="1"/>
  <c r="G1426" i="1"/>
  <c r="G1458" i="1"/>
  <c r="G1490" i="1"/>
  <c r="G1522" i="1"/>
  <c r="G1554" i="1"/>
  <c r="G1618" i="1"/>
  <c r="G1682" i="1"/>
  <c r="G1746" i="1"/>
  <c r="G1810" i="1"/>
  <c r="G1874" i="1"/>
  <c r="G1938" i="1"/>
  <c r="G2002" i="1"/>
  <c r="G2066" i="1"/>
  <c r="G2130" i="1"/>
  <c r="G2194" i="1"/>
  <c r="G1602" i="1"/>
  <c r="G1471" i="1"/>
  <c r="G1574" i="1"/>
  <c r="G1590" i="1"/>
  <c r="G1606" i="1"/>
  <c r="G1622" i="1"/>
  <c r="G1638" i="1"/>
  <c r="G1654" i="1"/>
  <c r="G1670" i="1"/>
  <c r="G1686" i="1"/>
  <c r="G1702" i="1"/>
  <c r="G1718" i="1"/>
  <c r="G1734" i="1"/>
  <c r="G1750" i="1"/>
  <c r="G1766" i="1"/>
  <c r="G1782" i="1"/>
  <c r="G1798" i="1"/>
  <c r="G1814" i="1"/>
  <c r="G1830" i="1"/>
  <c r="G1846" i="1"/>
  <c r="G1862" i="1"/>
  <c r="G1878" i="1"/>
  <c r="G1894" i="1"/>
  <c r="G1910" i="1"/>
  <c r="G1926" i="1"/>
  <c r="G1942" i="1"/>
  <c r="G1958" i="1"/>
  <c r="G1974" i="1"/>
  <c r="G1990" i="1"/>
  <c r="G2006" i="1"/>
  <c r="G2022" i="1"/>
  <c r="G2038" i="1"/>
  <c r="G2054" i="1"/>
  <c r="G1402" i="1"/>
  <c r="G1418" i="1"/>
  <c r="G1466" i="1"/>
  <c r="G1482" i="1"/>
  <c r="G1514" i="1"/>
  <c r="G1546" i="1"/>
  <c r="G1395" i="1"/>
  <c r="G1411" i="1"/>
  <c r="G1427" i="1"/>
  <c r="G1443" i="1"/>
  <c r="G1463" i="1"/>
  <c r="G1479" i="1"/>
  <c r="G1495" i="1"/>
  <c r="G1511" i="1"/>
  <c r="G1531" i="1"/>
  <c r="G1547" i="1"/>
  <c r="G1563" i="1"/>
  <c r="G1579" i="1"/>
  <c r="G1595" i="1"/>
  <c r="G1611" i="1"/>
  <c r="G1627" i="1"/>
  <c r="G1643" i="1"/>
  <c r="G1407" i="1"/>
  <c r="G1423" i="1"/>
  <c r="G1439" i="1"/>
  <c r="G1459" i="1"/>
  <c r="G1475" i="1"/>
  <c r="G1491" i="1"/>
  <c r="G1507" i="1"/>
  <c r="G1527" i="1"/>
  <c r="G1543" i="1"/>
  <c r="G1559" i="1"/>
  <c r="G1575" i="1"/>
  <c r="G1591" i="1"/>
  <c r="G1607" i="1"/>
  <c r="G1623" i="1"/>
  <c r="G1639" i="1"/>
  <c r="G1655" i="1"/>
  <c r="G1675" i="1"/>
  <c r="G1691" i="1"/>
  <c r="G1707" i="1"/>
  <c r="G1723" i="1"/>
  <c r="G1739" i="1"/>
  <c r="G1755" i="1"/>
  <c r="G1771" i="1"/>
  <c r="G1787" i="1"/>
  <c r="G1803" i="1"/>
  <c r="G1819" i="1"/>
  <c r="G1835" i="1"/>
  <c r="G1851" i="1"/>
  <c r="G1867" i="1"/>
  <c r="G1883" i="1"/>
  <c r="G1899" i="1"/>
  <c r="G1915" i="1"/>
  <c r="G1931" i="1"/>
  <c r="G1947" i="1"/>
  <c r="G1963" i="1"/>
  <c r="G1979" i="1"/>
  <c r="G1995" i="1"/>
  <c r="G2011" i="1"/>
  <c r="G2027" i="1"/>
  <c r="G2043" i="1"/>
  <c r="G2059" i="1"/>
  <c r="G2075" i="1"/>
  <c r="G2091" i="1"/>
  <c r="G2107" i="1"/>
  <c r="G2123" i="1"/>
  <c r="G2139" i="1"/>
  <c r="G2155" i="1"/>
  <c r="G2171" i="1"/>
  <c r="G2187" i="1"/>
  <c r="G2203" i="1"/>
  <c r="G2219" i="1"/>
  <c r="G2235" i="1"/>
  <c r="G2283" i="1"/>
  <c r="G2347" i="1"/>
  <c r="G1552" i="1"/>
  <c r="G2399" i="1"/>
  <c r="G1399" i="1"/>
  <c r="G1467" i="1"/>
  <c r="G1535" i="1"/>
  <c r="G1599" i="1"/>
  <c r="G1679" i="1"/>
  <c r="G1711" i="1"/>
  <c r="G1743" i="1"/>
  <c r="G1775" i="1"/>
  <c r="G1807" i="1"/>
  <c r="G1839" i="1"/>
  <c r="G1871" i="1"/>
  <c r="G1903" i="1"/>
  <c r="G1935" i="1"/>
  <c r="G1967" i="1"/>
  <c r="G1999" i="1"/>
  <c r="G2031" i="1"/>
  <c r="G2063" i="1"/>
  <c r="G2095" i="1"/>
  <c r="G2127" i="1"/>
  <c r="G2143" i="1"/>
  <c r="G2151" i="1"/>
  <c r="G2179" i="1"/>
  <c r="G2207" i="1"/>
  <c r="G2215" i="1"/>
  <c r="G2243" i="1"/>
  <c r="G1428" i="1"/>
  <c r="G1748" i="1"/>
  <c r="G2068" i="1"/>
  <c r="G1492" i="1"/>
  <c r="G1652" i="1"/>
  <c r="G1812" i="1"/>
  <c r="G2132" i="1"/>
  <c r="G2251" i="1"/>
  <c r="G2363" i="1"/>
  <c r="G2395" i="1"/>
  <c r="G2400" i="1"/>
  <c r="G2279" i="1"/>
  <c r="G2311" i="1"/>
  <c r="G2343" i="1"/>
  <c r="G1456" i="1"/>
  <c r="G2160" i="1"/>
  <c r="G2287" i="1"/>
  <c r="G2372" i="1"/>
  <c r="G2264" i="1"/>
  <c r="G2307" i="1"/>
  <c r="G2328" i="1"/>
  <c r="G2371" i="1"/>
  <c r="G2392" i="1"/>
  <c r="G2375" i="1"/>
  <c r="G1447" i="1"/>
  <c r="G1515" i="1"/>
  <c r="G1583" i="1"/>
  <c r="G1647" i="1"/>
  <c r="G1683" i="1"/>
  <c r="G1715" i="1"/>
  <c r="G1747" i="1"/>
  <c r="G1779" i="1"/>
  <c r="G1811" i="1"/>
  <c r="G1843" i="1"/>
  <c r="G1875" i="1"/>
  <c r="G1907" i="1"/>
  <c r="G1939" i="1"/>
  <c r="G1971" i="1"/>
  <c r="G2003" i="1"/>
  <c r="G2035" i="1"/>
  <c r="G2067" i="1"/>
  <c r="G2099" i="1"/>
  <c r="G2131" i="1"/>
  <c r="G2159" i="1"/>
  <c r="G2167" i="1"/>
  <c r="G2195" i="1"/>
  <c r="G2223" i="1"/>
  <c r="G2231" i="1"/>
  <c r="G1710" i="1"/>
  <c r="G1774" i="1"/>
  <c r="G1838" i="1"/>
  <c r="G1684" i="1"/>
  <c r="G1780" i="1"/>
  <c r="G1988" i="1"/>
  <c r="G2100" i="1"/>
  <c r="G1588" i="1"/>
  <c r="G1860" i="1"/>
  <c r="G1908" i="1"/>
  <c r="G2180" i="1"/>
  <c r="G2315" i="1"/>
  <c r="G2352" i="1"/>
  <c r="G2255" i="1"/>
  <c r="G2274" i="1"/>
  <c r="G2306" i="1"/>
  <c r="G2338" i="1"/>
  <c r="G2370" i="1"/>
  <c r="G2402" i="1"/>
  <c r="G1600" i="1"/>
  <c r="G1648" i="1"/>
  <c r="G1696" i="1"/>
  <c r="G1744" i="1"/>
  <c r="G1840" i="1"/>
  <c r="G1888" i="1"/>
  <c r="G1936" i="1"/>
  <c r="G1824" i="1"/>
  <c r="G2271" i="1"/>
  <c r="G1431" i="1"/>
  <c r="G1499" i="1"/>
  <c r="G1567" i="1"/>
  <c r="G1631" i="1"/>
  <c r="G1659" i="1"/>
  <c r="G1695" i="1"/>
  <c r="G1727" i="1"/>
  <c r="G1759" i="1"/>
  <c r="G1791" i="1"/>
  <c r="G1823" i="1"/>
  <c r="G1855" i="1"/>
  <c r="G1887" i="1"/>
  <c r="G1919" i="1"/>
  <c r="G1951" i="1"/>
  <c r="G1983" i="1"/>
  <c r="G2015" i="1"/>
  <c r="G2047" i="1"/>
  <c r="G2079" i="1"/>
  <c r="G2111" i="1"/>
  <c r="G2147" i="1"/>
  <c r="G2175" i="1"/>
  <c r="G2183" i="1"/>
  <c r="G2211" i="1"/>
  <c r="G2239" i="1"/>
  <c r="G2247" i="1"/>
  <c r="G2112" i="1"/>
  <c r="G1540" i="1"/>
  <c r="G1610" i="1"/>
  <c r="G2058" i="1"/>
  <c r="G2122" i="1"/>
  <c r="G2378" i="1"/>
  <c r="G1454" i="1"/>
  <c r="G1518" i="1"/>
  <c r="G1582" i="1"/>
  <c r="G1646" i="1"/>
  <c r="G1604" i="1"/>
  <c r="G1924" i="1"/>
  <c r="G2228" i="1"/>
  <c r="G1460" i="1"/>
  <c r="G1668" i="1"/>
  <c r="G1796" i="1"/>
  <c r="G1972" i="1"/>
  <c r="G2116" i="1"/>
  <c r="G2267" i="1"/>
  <c r="G2379" i="1"/>
  <c r="G1584" i="1"/>
  <c r="G1872" i="1"/>
  <c r="G2272" i="1"/>
  <c r="G1598" i="1"/>
  <c r="G1854" i="1"/>
  <c r="G2086" i="1"/>
  <c r="G2214" i="1"/>
  <c r="G2310" i="1"/>
  <c r="G1400" i="1"/>
  <c r="G1464" i="1"/>
  <c r="G1528" i="1"/>
  <c r="G1592" i="1"/>
  <c r="G1656" i="1"/>
  <c r="G1720" i="1"/>
  <c r="G1784" i="1"/>
  <c r="G1848" i="1"/>
  <c r="G1912" i="1"/>
  <c r="G1976" i="1"/>
  <c r="G2040" i="1"/>
  <c r="G2104" i="1"/>
  <c r="G2168" i="1"/>
  <c r="G2232" i="1"/>
  <c r="G1448" i="1"/>
  <c r="G1512" i="1"/>
  <c r="G1576" i="1"/>
  <c r="G1640" i="1"/>
  <c r="G1704" i="1"/>
  <c r="G1768" i="1"/>
  <c r="G1832" i="1"/>
  <c r="G1896" i="1"/>
  <c r="G1960" i="1"/>
  <c r="G2024" i="1"/>
  <c r="G2088" i="1"/>
  <c r="G2152" i="1"/>
  <c r="G2216" i="1"/>
  <c r="G2263" i="1"/>
  <c r="G2295" i="1"/>
  <c r="G2327" i="1"/>
  <c r="G2359" i="1"/>
  <c r="G2391" i="1"/>
  <c r="G1502" i="1"/>
  <c r="G1758" i="1"/>
  <c r="G2014" i="1"/>
  <c r="G2198" i="1"/>
  <c r="G2358" i="1"/>
  <c r="G2256" i="1"/>
  <c r="G2320" i="1"/>
  <c r="G1536" i="1"/>
  <c r="G1776" i="1"/>
  <c r="G2064" i="1"/>
  <c r="G2250" i="1"/>
  <c r="G2324" i="1"/>
  <c r="G1614" i="1"/>
  <c r="G1870" i="1"/>
  <c r="G2094" i="1"/>
  <c r="G2222" i="1"/>
  <c r="G2286" i="1"/>
  <c r="G2350" i="1"/>
  <c r="G1415" i="1"/>
  <c r="G1483" i="1"/>
  <c r="G1551" i="1"/>
  <c r="G1615" i="1"/>
  <c r="G1667" i="1"/>
  <c r="G1699" i="1"/>
  <c r="G1731" i="1"/>
  <c r="G1763" i="1"/>
  <c r="G1795" i="1"/>
  <c r="G1827" i="1"/>
  <c r="G1859" i="1"/>
  <c r="G1891" i="1"/>
  <c r="G1923" i="1"/>
  <c r="G1955" i="1"/>
  <c r="G1987" i="1"/>
  <c r="G2019" i="1"/>
  <c r="G2051" i="1"/>
  <c r="G2083" i="1"/>
  <c r="G2115" i="1"/>
  <c r="G2135" i="1"/>
  <c r="G2163" i="1"/>
  <c r="G2191" i="1"/>
  <c r="G2199" i="1"/>
  <c r="G2227" i="1"/>
  <c r="G1410" i="1"/>
  <c r="G2368" i="1"/>
  <c r="G1444" i="1"/>
  <c r="G1956" i="1"/>
  <c r="G2212" i="1"/>
  <c r="G1455" i="1"/>
  <c r="G1674" i="1"/>
  <c r="G1738" i="1"/>
  <c r="G1802" i="1"/>
  <c r="G1866" i="1"/>
  <c r="G1930" i="1"/>
  <c r="G1994" i="1"/>
  <c r="G2186" i="1"/>
  <c r="G1902" i="1"/>
  <c r="G1966" i="1"/>
  <c r="G2030" i="1"/>
  <c r="G2078" i="1"/>
  <c r="G2110" i="1"/>
  <c r="G2142" i="1"/>
  <c r="G2174" i="1"/>
  <c r="G2206" i="1"/>
  <c r="G2238" i="1"/>
  <c r="G1524" i="1"/>
  <c r="G1620" i="1"/>
  <c r="G1716" i="1"/>
  <c r="G1844" i="1"/>
  <c r="G1940" i="1"/>
  <c r="G2036" i="1"/>
  <c r="G2164" i="1"/>
  <c r="G2244" i="1"/>
  <c r="G2356" i="1"/>
  <c r="G1396" i="1"/>
  <c r="G1556" i="1"/>
  <c r="G1700" i="1"/>
  <c r="G1732" i="1"/>
  <c r="G1876" i="1"/>
  <c r="G2004" i="1"/>
  <c r="G2052" i="1"/>
  <c r="G2196" i="1"/>
  <c r="G2299" i="1"/>
  <c r="G2331" i="1"/>
  <c r="G2294" i="1"/>
  <c r="G1632" i="1"/>
  <c r="G2314" i="1"/>
  <c r="G1663" i="1"/>
  <c r="G1508" i="1"/>
  <c r="G1764" i="1"/>
  <c r="G2020" i="1"/>
  <c r="G1476" i="1"/>
  <c r="G1562" i="1"/>
  <c r="G1626" i="1"/>
  <c r="G1690" i="1"/>
  <c r="G1754" i="1"/>
  <c r="G1818" i="1"/>
  <c r="G1882" i="1"/>
  <c r="G1946" i="1"/>
  <c r="G2010" i="1"/>
  <c r="G2074" i="1"/>
  <c r="G2138" i="1"/>
  <c r="G2202" i="1"/>
  <c r="G2266" i="1"/>
  <c r="G2330" i="1"/>
  <c r="G1406" i="1"/>
  <c r="G1470" i="1"/>
  <c r="G1534" i="1"/>
  <c r="G1662" i="1"/>
  <c r="G1726" i="1"/>
  <c r="G1790" i="1"/>
  <c r="G1918" i="1"/>
  <c r="G1982" i="1"/>
  <c r="G2046" i="1"/>
  <c r="G2118" i="1"/>
  <c r="G2150" i="1"/>
  <c r="G2182" i="1"/>
  <c r="G2246" i="1"/>
  <c r="G2278" i="1"/>
  <c r="G2342" i="1"/>
  <c r="G2374" i="1"/>
  <c r="G1416" i="1"/>
  <c r="G1480" i="1"/>
  <c r="G1544" i="1"/>
  <c r="G1608" i="1"/>
  <c r="G1672" i="1"/>
  <c r="G1736" i="1"/>
  <c r="G1800" i="1"/>
  <c r="G1864" i="1"/>
  <c r="G1928" i="1"/>
  <c r="G1992" i="1"/>
  <c r="G2056" i="1"/>
  <c r="G2120" i="1"/>
  <c r="G2184" i="1"/>
  <c r="G1432" i="1"/>
  <c r="G1496" i="1"/>
  <c r="G1560" i="1"/>
  <c r="G1624" i="1"/>
  <c r="G1688" i="1"/>
  <c r="G1752" i="1"/>
  <c r="G1816" i="1"/>
  <c r="G1880" i="1"/>
  <c r="G1944" i="1"/>
  <c r="G2008" i="1"/>
  <c r="G2072" i="1"/>
  <c r="G2136" i="1"/>
  <c r="G2200" i="1"/>
  <c r="G2258" i="1"/>
  <c r="G2290" i="1"/>
  <c r="G2322" i="1"/>
  <c r="G2354" i="1"/>
  <c r="G2386" i="1"/>
  <c r="G1792" i="1"/>
  <c r="G2304" i="1"/>
  <c r="G1636" i="1"/>
  <c r="G1892" i="1"/>
  <c r="G2148" i="1"/>
  <c r="G1434" i="1"/>
  <c r="G1519" i="1"/>
  <c r="G1594" i="1"/>
  <c r="G1658" i="1"/>
  <c r="G1722" i="1"/>
  <c r="G1786" i="1"/>
  <c r="G1850" i="1"/>
  <c r="G1914" i="1"/>
  <c r="G1978" i="1"/>
  <c r="G2042" i="1"/>
  <c r="G2106" i="1"/>
  <c r="G2170" i="1"/>
  <c r="G2234" i="1"/>
  <c r="G2298" i="1"/>
  <c r="G2362" i="1"/>
  <c r="G1438" i="1"/>
  <c r="G1566" i="1"/>
  <c r="G1630" i="1"/>
  <c r="G1694" i="1"/>
  <c r="G1822" i="1"/>
  <c r="G1886" i="1"/>
  <c r="G1950" i="1"/>
  <c r="G2070" i="1"/>
  <c r="G2102" i="1"/>
  <c r="G2166" i="1"/>
  <c r="G2230" i="1"/>
  <c r="G2262" i="1"/>
  <c r="G2326" i="1"/>
  <c r="G2390" i="1"/>
  <c r="G1408" i="1"/>
  <c r="G1504" i="1"/>
  <c r="G1488" i="1"/>
  <c r="G1680" i="1"/>
  <c r="G2016" i="1"/>
  <c r="G2208" i="1"/>
  <c r="G2308" i="1"/>
  <c r="G2388" i="1"/>
  <c r="G1728" i="1"/>
  <c r="G2240" i="1"/>
  <c r="G1572" i="1"/>
  <c r="G1828" i="1"/>
  <c r="G2084" i="1"/>
  <c r="G2340" i="1"/>
  <c r="G1412" i="1"/>
  <c r="G1498" i="1"/>
  <c r="G1578" i="1"/>
  <c r="G1642" i="1"/>
  <c r="G1706" i="1"/>
  <c r="G1770" i="1"/>
  <c r="G1834" i="1"/>
  <c r="G1898" i="1"/>
  <c r="G1962" i="1"/>
  <c r="G2026" i="1"/>
  <c r="G2090" i="1"/>
  <c r="G2154" i="1"/>
  <c r="G2218" i="1"/>
  <c r="G2282" i="1"/>
  <c r="G2346" i="1"/>
  <c r="G1422" i="1"/>
  <c r="G1486" i="1"/>
  <c r="G1550" i="1"/>
  <c r="G1678" i="1"/>
  <c r="G1742" i="1"/>
  <c r="G1806" i="1"/>
  <c r="G1934" i="1"/>
  <c r="G1998" i="1"/>
  <c r="G2062" i="1"/>
  <c r="G2126" i="1"/>
  <c r="G2158" i="1"/>
  <c r="G2190" i="1"/>
  <c r="G1420" i="1"/>
  <c r="G1484" i="1"/>
  <c r="G1548" i="1"/>
  <c r="G1612" i="1"/>
  <c r="G1676" i="1"/>
  <c r="G1740" i="1"/>
  <c r="G1804" i="1"/>
  <c r="G1868" i="1"/>
  <c r="G1932" i="1"/>
  <c r="G1996" i="1"/>
  <c r="G2060" i="1"/>
  <c r="G2124" i="1"/>
  <c r="G2188" i="1"/>
  <c r="G2248" i="1"/>
  <c r="G2270" i="1"/>
  <c r="G2291" i="1"/>
  <c r="G2312" i="1"/>
  <c r="G2334" i="1"/>
  <c r="G2355" i="1"/>
  <c r="G2376" i="1"/>
  <c r="G2398" i="1"/>
  <c r="G1532" i="1"/>
  <c r="G1788" i="1"/>
  <c r="G2044" i="1"/>
  <c r="G2252" i="1"/>
  <c r="G2316" i="1"/>
  <c r="G2380" i="1"/>
  <c r="G1500" i="1"/>
  <c r="G1628" i="1"/>
  <c r="G1756" i="1"/>
  <c r="G1884" i="1"/>
  <c r="G2012" i="1"/>
  <c r="G2140" i="1"/>
  <c r="G2254" i="1"/>
  <c r="G2296" i="1"/>
  <c r="G2339" i="1"/>
  <c r="G2382" i="1"/>
  <c r="G2048" i="1"/>
  <c r="G2303" i="1"/>
  <c r="G2367" i="1"/>
  <c r="G1596" i="1"/>
  <c r="G1852" i="1"/>
  <c r="G2108" i="1"/>
  <c r="G2268" i="1"/>
  <c r="G2332" i="1"/>
  <c r="G2396" i="1"/>
  <c r="G1516" i="1"/>
  <c r="G1644" i="1"/>
  <c r="G1772" i="1"/>
  <c r="G1900" i="1"/>
  <c r="G2028" i="1"/>
  <c r="G2156" i="1"/>
  <c r="G2259" i="1"/>
  <c r="G2302" i="1"/>
  <c r="G2344" i="1"/>
  <c r="G2387" i="1"/>
  <c r="G1472" i="1"/>
  <c r="G1664" i="1"/>
  <c r="G1856" i="1"/>
  <c r="G1920" i="1"/>
  <c r="G1968" i="1"/>
  <c r="G1984" i="1"/>
  <c r="G2032" i="1"/>
  <c r="G2080" i="1"/>
  <c r="G2128" i="1"/>
  <c r="G2176" i="1"/>
  <c r="G1424" i="1"/>
  <c r="G1616" i="1"/>
  <c r="G1808" i="1"/>
  <c r="G2000" i="1"/>
  <c r="G2192" i="1"/>
  <c r="G2292" i="1"/>
  <c r="G2351" i="1"/>
  <c r="G1404" i="1"/>
  <c r="G1660" i="1"/>
  <c r="G1916" i="1"/>
  <c r="G2172" i="1"/>
  <c r="G2284" i="1"/>
  <c r="G2348" i="1"/>
  <c r="G1436" i="1"/>
  <c r="G1564" i="1"/>
  <c r="G1692" i="1"/>
  <c r="G1820" i="1"/>
  <c r="G1948" i="1"/>
  <c r="G2076" i="1"/>
  <c r="G2204" i="1"/>
  <c r="G2275" i="1"/>
  <c r="G2318" i="1"/>
  <c r="G2360" i="1"/>
  <c r="G2403" i="1"/>
  <c r="G2224" i="1"/>
  <c r="G2288" i="1"/>
  <c r="G2336" i="1"/>
  <c r="G2384" i="1"/>
  <c r="G1952" i="1"/>
  <c r="G2144" i="1"/>
  <c r="G2276" i="1"/>
  <c r="G2335" i="1"/>
  <c r="G2394" i="1"/>
  <c r="G1209" i="1"/>
  <c r="H1209" i="1" s="1"/>
  <c r="I1209" i="1" s="1"/>
  <c r="J1209" i="1" s="1"/>
  <c r="G1468" i="1"/>
  <c r="G1724" i="1"/>
  <c r="G1980" i="1"/>
  <c r="G2236" i="1"/>
  <c r="G2300" i="1"/>
  <c r="G2364" i="1"/>
  <c r="G1452" i="1"/>
  <c r="G1580" i="1"/>
  <c r="G1708" i="1"/>
  <c r="G1836" i="1"/>
  <c r="G1964" i="1"/>
  <c r="G2092" i="1"/>
  <c r="G2220" i="1"/>
  <c r="G2280" i="1"/>
  <c r="G2323" i="1"/>
  <c r="G2366" i="1"/>
  <c r="G2134" i="1"/>
  <c r="G1440" i="1"/>
  <c r="G1568" i="1"/>
  <c r="G1760" i="1"/>
  <c r="G1520" i="1"/>
  <c r="G1712" i="1"/>
  <c r="G1904" i="1"/>
  <c r="G2096" i="1"/>
  <c r="G2260" i="1"/>
  <c r="G2319" i="1"/>
  <c r="G2383" i="1"/>
  <c r="G1243" i="1"/>
  <c r="G1259" i="1"/>
  <c r="G1275" i="1"/>
  <c r="G1291" i="1"/>
  <c r="G1307" i="1"/>
  <c r="G1323" i="1"/>
  <c r="G1339" i="1"/>
  <c r="G1355" i="1"/>
  <c r="G1371" i="1"/>
  <c r="G1387" i="1"/>
  <c r="G1252" i="1"/>
  <c r="G1268" i="1"/>
  <c r="G1284" i="1"/>
  <c r="G1300" i="1"/>
  <c r="G1316" i="1"/>
  <c r="G1332" i="1"/>
  <c r="G1348" i="1"/>
  <c r="G1364" i="1"/>
  <c r="G1380" i="1"/>
  <c r="G1241" i="1"/>
  <c r="G1257" i="1"/>
  <c r="G1273" i="1"/>
  <c r="G1289" i="1"/>
  <c r="G1305" i="1"/>
  <c r="G1321" i="1"/>
  <c r="G1337" i="1"/>
  <c r="G1353" i="1"/>
  <c r="G1369" i="1"/>
  <c r="G1385" i="1"/>
  <c r="G1246" i="1"/>
  <c r="G1262" i="1"/>
  <c r="G1278" i="1"/>
  <c r="G1294" i="1"/>
  <c r="G1310" i="1"/>
  <c r="G1326" i="1"/>
  <c r="G1342" i="1"/>
  <c r="G1358" i="1"/>
  <c r="G1374" i="1"/>
  <c r="G1390" i="1"/>
  <c r="G1343" i="1"/>
  <c r="G1320" i="1"/>
  <c r="G1352" i="1"/>
  <c r="G1384" i="1"/>
  <c r="G1261" i="1"/>
  <c r="G1293" i="1"/>
  <c r="G1325" i="1"/>
  <c r="G1357" i="1"/>
  <c r="G1389" i="1"/>
  <c r="G1266" i="1"/>
  <c r="G1282" i="1"/>
  <c r="G1314" i="1"/>
  <c r="G1346" i="1"/>
  <c r="G1378" i="1"/>
  <c r="G1360" i="1"/>
  <c r="G1333" i="1"/>
  <c r="G1381" i="1"/>
  <c r="G1274" i="1"/>
  <c r="G1306" i="1"/>
  <c r="G1354" i="1"/>
  <c r="G1247" i="1"/>
  <c r="G1263" i="1"/>
  <c r="G1279" i="1"/>
  <c r="G1295" i="1"/>
  <c r="G1311" i="1"/>
  <c r="G1327" i="1"/>
  <c r="G1359" i="1"/>
  <c r="G1375" i="1"/>
  <c r="G1391" i="1"/>
  <c r="G1256" i="1"/>
  <c r="G1272" i="1"/>
  <c r="G1288" i="1"/>
  <c r="G1304" i="1"/>
  <c r="G1336" i="1"/>
  <c r="G1368" i="1"/>
  <c r="G1245" i="1"/>
  <c r="G1277" i="1"/>
  <c r="G1309" i="1"/>
  <c r="G1341" i="1"/>
  <c r="G1373" i="1"/>
  <c r="G1250" i="1"/>
  <c r="G1298" i="1"/>
  <c r="G1330" i="1"/>
  <c r="G1362" i="1"/>
  <c r="G1394" i="1"/>
  <c r="G1392" i="1"/>
  <c r="G1242" i="1"/>
  <c r="G1322" i="1"/>
  <c r="G1386" i="1"/>
  <c r="G1251" i="1"/>
  <c r="G1267" i="1"/>
  <c r="G1283" i="1"/>
  <c r="G1299" i="1"/>
  <c r="G1315" i="1"/>
  <c r="G1331" i="1"/>
  <c r="G1347" i="1"/>
  <c r="G1363" i="1"/>
  <c r="G1379" i="1"/>
  <c r="G1244" i="1"/>
  <c r="G1260" i="1"/>
  <c r="G1276" i="1"/>
  <c r="G1292" i="1"/>
  <c r="G1308" i="1"/>
  <c r="G1324" i="1"/>
  <c r="G1340" i="1"/>
  <c r="G1356" i="1"/>
  <c r="G1372" i="1"/>
  <c r="G1388" i="1"/>
  <c r="G1249" i="1"/>
  <c r="G1265" i="1"/>
  <c r="G1281" i="1"/>
  <c r="G1297" i="1"/>
  <c r="G1313" i="1"/>
  <c r="G1329" i="1"/>
  <c r="G1345" i="1"/>
  <c r="G1361" i="1"/>
  <c r="G1377" i="1"/>
  <c r="G1393" i="1"/>
  <c r="G1254" i="1"/>
  <c r="G1270" i="1"/>
  <c r="G1286" i="1"/>
  <c r="G1302" i="1"/>
  <c r="G1318" i="1"/>
  <c r="G1334" i="1"/>
  <c r="G1350" i="1"/>
  <c r="G1366" i="1"/>
  <c r="G1382" i="1"/>
  <c r="G1255" i="1"/>
  <c r="G1271" i="1"/>
  <c r="G1287" i="1"/>
  <c r="G1303" i="1"/>
  <c r="G1319" i="1"/>
  <c r="G1335" i="1"/>
  <c r="G1351" i="1"/>
  <c r="G1367" i="1"/>
  <c r="G1383" i="1"/>
  <c r="G1248" i="1"/>
  <c r="G1264" i="1"/>
  <c r="G1280" i="1"/>
  <c r="G1296" i="1"/>
  <c r="G1312" i="1"/>
  <c r="G1328" i="1"/>
  <c r="G1344" i="1"/>
  <c r="G1376" i="1"/>
  <c r="G1253" i="1"/>
  <c r="G1269" i="1"/>
  <c r="G1285" i="1"/>
  <c r="G1301" i="1"/>
  <c r="G1317" i="1"/>
  <c r="G1349" i="1"/>
  <c r="G1365" i="1"/>
  <c r="G1258" i="1"/>
  <c r="G1290" i="1"/>
  <c r="G1338" i="1"/>
  <c r="G1370" i="1"/>
  <c r="G652" i="1"/>
  <c r="G926" i="1"/>
  <c r="G108" i="1"/>
  <c r="G1100" i="1"/>
  <c r="G1018" i="1"/>
  <c r="G253" i="1"/>
  <c r="G31" i="1"/>
  <c r="G209" i="1"/>
  <c r="G562" i="1"/>
  <c r="G60" i="1"/>
  <c r="G277" i="1"/>
  <c r="G841" i="1"/>
  <c r="G1013" i="1"/>
  <c r="G628" i="1"/>
  <c r="G217" i="1"/>
  <c r="G404" i="1"/>
  <c r="G831" i="1"/>
  <c r="G1138" i="1"/>
  <c r="G977" i="1"/>
  <c r="G410" i="1"/>
  <c r="G236" i="1"/>
  <c r="G1233" i="1"/>
  <c r="G1155" i="1"/>
  <c r="G189" i="1"/>
  <c r="G829" i="1"/>
  <c r="G221" i="1"/>
  <c r="G1141" i="1"/>
  <c r="G211" i="1"/>
  <c r="G751" i="1"/>
  <c r="G356" i="1"/>
  <c r="G930" i="1"/>
  <c r="G634" i="1"/>
  <c r="G983" i="1"/>
  <c r="G743" i="1"/>
  <c r="G109" i="1"/>
  <c r="G250" i="1"/>
  <c r="G66" i="1"/>
  <c r="G678" i="1"/>
  <c r="G692" i="1"/>
  <c r="G275" i="1"/>
  <c r="G938" i="1"/>
  <c r="G465" i="1"/>
  <c r="G214" i="1"/>
  <c r="G1087" i="1"/>
  <c r="G1228" i="1"/>
  <c r="G240" i="1"/>
  <c r="G453" i="1"/>
  <c r="G1127" i="1"/>
  <c r="G515" i="1"/>
  <c r="G806" i="1"/>
  <c r="G92" i="1"/>
  <c r="G669" i="1"/>
  <c r="G575" i="1"/>
  <c r="G1203" i="1"/>
  <c r="G35" i="1"/>
  <c r="G1227" i="1"/>
  <c r="G414" i="1"/>
  <c r="G876" i="1"/>
  <c r="G316" i="1"/>
  <c r="G897" i="1"/>
  <c r="G1012" i="1"/>
  <c r="G475" i="1"/>
  <c r="G261" i="1"/>
  <c r="G962" i="1"/>
  <c r="G100" i="1"/>
  <c r="G435" i="1"/>
  <c r="G25" i="1"/>
  <c r="G907" i="1"/>
  <c r="G719" i="1"/>
  <c r="G1041" i="1"/>
  <c r="G665" i="1"/>
  <c r="G445" i="1"/>
  <c r="G340" i="1"/>
  <c r="G129" i="1"/>
  <c r="G666" i="1"/>
  <c r="G278" i="1"/>
  <c r="G454" i="1"/>
  <c r="G367" i="1"/>
  <c r="G946" i="1"/>
  <c r="G922" i="1"/>
  <c r="G1182" i="1"/>
  <c r="G1167" i="1"/>
  <c r="G535" i="1"/>
  <c r="G1039" i="1"/>
  <c r="G207" i="1"/>
  <c r="G249" i="1"/>
  <c r="G29" i="1"/>
  <c r="G989" i="1"/>
  <c r="G1033" i="1"/>
  <c r="G498" i="1"/>
  <c r="G573" i="1"/>
  <c r="G9" i="1"/>
  <c r="G650" i="1"/>
  <c r="G674" i="1"/>
  <c r="G1044" i="1"/>
  <c r="G44" i="1"/>
  <c r="G790" i="1"/>
  <c r="G491" i="1"/>
  <c r="G71" i="1"/>
  <c r="G19" i="1"/>
  <c r="G742" i="1"/>
  <c r="G1035" i="1"/>
  <c r="G660" i="1"/>
  <c r="G238" i="1"/>
  <c r="G1152" i="1"/>
  <c r="G507" i="1"/>
  <c r="G128" i="1"/>
  <c r="G1170" i="1"/>
  <c r="G1082" i="1"/>
  <c r="G554" i="1"/>
  <c r="G1171" i="1"/>
  <c r="G778" i="1"/>
  <c r="G351" i="1"/>
  <c r="G888" i="1"/>
  <c r="G1122" i="1"/>
  <c r="G38" i="1"/>
  <c r="G227" i="1"/>
  <c r="G734" i="1"/>
  <c r="G267" i="1"/>
  <c r="G866" i="1"/>
  <c r="G1042" i="1"/>
  <c r="G664" i="1"/>
  <c r="G569" i="1"/>
  <c r="G735" i="1"/>
  <c r="G873" i="1"/>
  <c r="G30" i="1"/>
  <c r="G764" i="1"/>
  <c r="G1074" i="1"/>
  <c r="G823" i="1"/>
  <c r="G720" i="1"/>
  <c r="G409" i="1"/>
  <c r="G1239" i="1"/>
  <c r="G933" i="1"/>
  <c r="G1059" i="1"/>
  <c r="G526" i="1"/>
  <c r="G1177" i="1"/>
  <c r="G828" i="1"/>
  <c r="G327" i="1"/>
  <c r="G830" i="1"/>
  <c r="G995" i="1"/>
  <c r="G833" i="1"/>
  <c r="G721" i="1"/>
  <c r="G26" i="1"/>
  <c r="G412" i="1"/>
  <c r="G479" i="1"/>
  <c r="G997" i="1"/>
  <c r="G106" i="1"/>
  <c r="G399" i="1"/>
  <c r="G114" i="1"/>
  <c r="G690" i="1"/>
  <c r="G1119" i="1"/>
  <c r="G374" i="1"/>
  <c r="G638" i="1"/>
  <c r="G624" i="1"/>
  <c r="G147" i="1"/>
  <c r="G1205" i="1"/>
  <c r="G36" i="1"/>
  <c r="G455" i="1"/>
  <c r="G964" i="1"/>
  <c r="G895" i="1"/>
  <c r="G1133" i="1"/>
  <c r="G141" i="1"/>
  <c r="G182" i="1"/>
  <c r="G431" i="1"/>
  <c r="G375" i="1"/>
  <c r="G649" i="1"/>
  <c r="G301" i="1"/>
  <c r="G328" i="1"/>
  <c r="G744" i="1"/>
  <c r="G1132" i="1"/>
  <c r="G1107" i="1"/>
  <c r="G502" i="1"/>
  <c r="G1089" i="1"/>
  <c r="G1202" i="1"/>
  <c r="G726" i="1"/>
  <c r="G65" i="1"/>
  <c r="G1021" i="1"/>
  <c r="G706" i="1"/>
  <c r="G300" i="1"/>
  <c r="G608" i="1"/>
  <c r="G971" i="1"/>
  <c r="G673" i="1"/>
  <c r="G1169" i="1"/>
  <c r="G303" i="1"/>
  <c r="G847" i="1"/>
  <c r="G648" i="1"/>
  <c r="G940" i="1"/>
  <c r="G55" i="1"/>
  <c r="G921" i="1"/>
  <c r="G186" i="1"/>
  <c r="G1218" i="1"/>
  <c r="G244" i="1"/>
  <c r="G495" i="1"/>
  <c r="G859" i="1"/>
  <c r="G384" i="1"/>
  <c r="G601" i="1"/>
  <c r="G617" i="1"/>
  <c r="G913" i="1"/>
  <c r="G798" i="1"/>
  <c r="G248" i="1"/>
  <c r="G313" i="1"/>
  <c r="G1015" i="1"/>
  <c r="G157" i="1"/>
  <c r="G202" i="1"/>
  <c r="G1220" i="1"/>
  <c r="G884" i="1"/>
  <c r="G521" i="1"/>
  <c r="G392" i="1"/>
  <c r="G937" i="1"/>
  <c r="G808" i="1"/>
  <c r="G293" i="1"/>
  <c r="G446" i="1"/>
  <c r="G87" i="1"/>
  <c r="G646" i="1"/>
  <c r="G868" i="1"/>
  <c r="G432" i="1"/>
  <c r="G677" i="1"/>
  <c r="G439" i="1"/>
  <c r="G850" i="1"/>
  <c r="G1113" i="1"/>
  <c r="G879" i="1"/>
  <c r="G190" i="1"/>
  <c r="G988" i="1"/>
  <c r="G1032" i="1"/>
  <c r="G49" i="1"/>
  <c r="G179" i="1"/>
  <c r="G1068" i="1"/>
  <c r="G796" i="1"/>
  <c r="G793" i="1"/>
  <c r="G1028" i="1"/>
  <c r="G711" i="1"/>
  <c r="G741" i="1"/>
  <c r="G1221" i="1"/>
  <c r="G614" i="1"/>
  <c r="G1060" i="1"/>
  <c r="G483" i="1"/>
  <c r="G779" i="1"/>
  <c r="G7" i="1"/>
  <c r="G1049" i="1"/>
  <c r="G906" i="1"/>
  <c r="G1156" i="1"/>
  <c r="G233" i="1"/>
  <c r="G366" i="1"/>
  <c r="G694" i="1"/>
  <c r="G670" i="1"/>
  <c r="G1126" i="1"/>
  <c r="G1065" i="1"/>
  <c r="G1216" i="1"/>
  <c r="G954" i="1"/>
  <c r="G387" i="1"/>
  <c r="G390" i="1"/>
  <c r="G685" i="1"/>
  <c r="G771" i="1"/>
  <c r="G613" i="1"/>
  <c r="G729" i="1"/>
  <c r="G1053" i="1"/>
  <c r="G606" i="1"/>
  <c r="G530" i="1"/>
  <c r="G1116" i="1"/>
  <c r="G1184" i="1"/>
  <c r="G345" i="1"/>
  <c r="G1191" i="1"/>
  <c r="G795" i="1"/>
  <c r="G138" i="1"/>
  <c r="G360" i="1"/>
  <c r="G759" i="1"/>
  <c r="G579" i="1"/>
  <c r="G1229" i="1"/>
  <c r="G676" i="1"/>
  <c r="G629" i="1"/>
  <c r="G596" i="1"/>
  <c r="G732" i="1"/>
  <c r="G1026" i="1"/>
  <c r="G1206" i="1"/>
  <c r="G688" i="1"/>
  <c r="G120" i="1"/>
  <c r="G166" i="1"/>
  <c r="G368" i="1"/>
  <c r="G813" i="1"/>
  <c r="G426" i="1"/>
  <c r="G80" i="1"/>
  <c r="G382" i="1"/>
  <c r="G224" i="1"/>
  <c r="G395" i="1"/>
  <c r="G713" i="1"/>
  <c r="G773" i="1"/>
  <c r="G41" i="1"/>
  <c r="G314" i="1"/>
  <c r="G912" i="1"/>
  <c r="G274" i="1"/>
  <c r="G603" i="1"/>
  <c r="G353" i="1"/>
  <c r="G1179" i="1"/>
  <c r="G643" i="1"/>
  <c r="G915" i="1"/>
  <c r="G767" i="1"/>
  <c r="G204" i="1"/>
  <c r="G504" i="1"/>
  <c r="G814" i="1"/>
  <c r="G1222" i="1"/>
  <c r="G270" i="1"/>
  <c r="G805" i="1"/>
  <c r="G970" i="1"/>
  <c r="G658" i="1"/>
  <c r="G1237" i="1"/>
  <c r="G1188" i="1"/>
  <c r="G473" i="1"/>
  <c r="G357" i="1"/>
  <c r="G225" i="1"/>
  <c r="G1212" i="1"/>
  <c r="G1190" i="1"/>
  <c r="G512" i="1"/>
  <c r="G464" i="1"/>
  <c r="G222" i="1"/>
  <c r="G645" i="1"/>
  <c r="G1174" i="1"/>
  <c r="G869" i="1"/>
  <c r="G1226" i="1"/>
  <c r="G559" i="1"/>
  <c r="G137" i="1"/>
  <c r="G752" i="1"/>
  <c r="G687" i="1"/>
  <c r="G199" i="1"/>
  <c r="G1193" i="1"/>
  <c r="G334" i="1"/>
  <c r="G262" i="1"/>
  <c r="G682" i="1"/>
  <c r="G533" i="1"/>
  <c r="G524" i="1"/>
  <c r="G878" i="1"/>
  <c r="G1022" i="1"/>
  <c r="G835" i="1"/>
  <c r="G668" i="1"/>
  <c r="G219" i="1"/>
  <c r="G402" i="1"/>
  <c r="G592" i="1"/>
  <c r="G675" i="1"/>
  <c r="G107" i="1"/>
  <c r="G892" i="1"/>
  <c r="G1110" i="1"/>
  <c r="G1213" i="1"/>
  <c r="G54" i="1"/>
  <c r="G285" i="1"/>
  <c r="G488" i="1"/>
  <c r="G885" i="1"/>
  <c r="G583" i="1"/>
  <c r="G288" i="1"/>
  <c r="G1080" i="1"/>
  <c r="G1104" i="1"/>
  <c r="G945" i="1"/>
  <c r="G633" i="1"/>
  <c r="G556" i="1"/>
  <c r="G1240" i="1"/>
  <c r="G1010" i="1"/>
  <c r="G1019" i="1"/>
  <c r="G1175" i="1"/>
  <c r="G528" i="1"/>
  <c r="G896" i="1"/>
  <c r="G943" i="1"/>
  <c r="G691" i="1"/>
  <c r="G237" i="1"/>
  <c r="G956" i="1"/>
  <c r="G1199" i="1"/>
  <c r="G797" i="1"/>
  <c r="G117" i="1"/>
  <c r="G761" i="1"/>
  <c r="G707" i="1"/>
  <c r="G339" i="1"/>
  <c r="G348" i="1"/>
  <c r="G1123" i="1"/>
  <c r="G620" i="1"/>
  <c r="G903" i="1"/>
  <c r="G388" i="1"/>
  <c r="G1151" i="1"/>
  <c r="G480" i="1"/>
  <c r="G1056" i="1"/>
  <c r="G563" i="1"/>
  <c r="G156" i="1"/>
  <c r="G144" i="1"/>
  <c r="G725" i="1"/>
  <c r="G547" i="1"/>
  <c r="G279" i="1"/>
  <c r="G697" i="1"/>
  <c r="G874" i="1"/>
  <c r="G218" i="1"/>
  <c r="G174" i="1"/>
  <c r="G724" i="1"/>
  <c r="G245" i="1"/>
  <c r="G371" i="1"/>
  <c r="G570" i="1"/>
  <c r="G1084" i="1"/>
  <c r="G70" i="1"/>
  <c r="G99" i="1"/>
  <c r="G1025" i="1"/>
  <c r="G1106" i="1"/>
  <c r="G965" i="1"/>
  <c r="G1092" i="1"/>
  <c r="G289" i="1"/>
  <c r="G582" i="1"/>
  <c r="G728" i="1"/>
  <c r="G916" i="1"/>
  <c r="G639" i="1"/>
  <c r="G1147" i="1"/>
  <c r="G1108" i="1"/>
  <c r="G40" i="1"/>
  <c r="G1163" i="1"/>
  <c r="G904" i="1"/>
  <c r="G782" i="1"/>
  <c r="G792" i="1"/>
  <c r="G1070" i="1"/>
  <c r="G1063" i="1"/>
  <c r="G1055" i="1"/>
  <c r="G1196" i="1"/>
  <c r="G451" i="1"/>
  <c r="G580" i="1"/>
  <c r="G854" i="1"/>
  <c r="G716" i="1"/>
  <c r="G169" i="1"/>
  <c r="G715" i="1"/>
  <c r="G939" i="1"/>
  <c r="G397" i="1"/>
  <c r="G578" i="1"/>
  <c r="G1157" i="1"/>
  <c r="G927" i="1"/>
  <c r="G636" i="1"/>
  <c r="G295" i="1"/>
  <c r="G82" i="1"/>
  <c r="G631" i="1"/>
  <c r="G335" i="1"/>
  <c r="G20" i="1"/>
  <c r="G321" i="1"/>
  <c r="G373" i="1"/>
  <c r="G503" i="1"/>
  <c r="G333" i="1"/>
  <c r="G485" i="1"/>
  <c r="G667" i="1"/>
  <c r="G56" i="1"/>
  <c r="G308" i="1"/>
  <c r="G1097" i="1"/>
  <c r="G1131" i="1"/>
  <c r="G811" i="1"/>
  <c r="G689" i="1"/>
  <c r="G53" i="1"/>
  <c r="G760" i="1"/>
  <c r="G508" i="1"/>
  <c r="G127" i="1"/>
  <c r="G882" i="1"/>
  <c r="G206" i="1"/>
  <c r="G1085" i="1"/>
  <c r="G1054" i="1"/>
  <c r="G637" i="1"/>
  <c r="G450" i="1"/>
  <c r="G119" i="1"/>
  <c r="G963" i="1"/>
  <c r="G81" i="1"/>
  <c r="G1186" i="1"/>
  <c r="G294" i="1"/>
  <c r="G83" i="1"/>
  <c r="G364" i="1"/>
  <c r="G380" i="1"/>
  <c r="G714" i="1"/>
  <c r="G544" i="1"/>
  <c r="G16" i="1"/>
  <c r="G1020" i="1"/>
  <c r="G804" i="1"/>
  <c r="G1230" i="1"/>
  <c r="G998" i="1"/>
  <c r="G870" i="1"/>
  <c r="G184" i="1"/>
  <c r="G788" i="1"/>
  <c r="G642" i="1"/>
  <c r="G134" i="1"/>
  <c r="G460" i="1"/>
  <c r="G534" i="1"/>
  <c r="G864" i="1"/>
  <c r="G1180" i="1"/>
  <c r="G708" i="1"/>
  <c r="G257" i="1"/>
  <c r="G216" i="1"/>
  <c r="G438" i="1"/>
  <c r="G23" i="1"/>
  <c r="G762" i="1"/>
  <c r="G712" i="1"/>
  <c r="G748" i="1"/>
  <c r="G967" i="1"/>
  <c r="G914" i="1"/>
  <c r="G1148" i="1"/>
  <c r="G1178" i="1"/>
  <c r="G799" i="1"/>
  <c r="G326" i="1"/>
  <c r="G1197" i="1"/>
  <c r="G39" i="1"/>
  <c r="G561" i="1"/>
  <c r="G154" i="1"/>
  <c r="G413" i="1"/>
  <c r="G992" i="1"/>
  <c r="G693" i="1"/>
  <c r="G662" i="1"/>
  <c r="G572" i="1"/>
  <c r="G917" i="1"/>
  <c r="G548" i="1"/>
  <c r="G411" i="1"/>
  <c r="G52" i="1"/>
  <c r="G369" i="1"/>
  <c r="G607" i="1"/>
  <c r="G1093" i="1"/>
  <c r="G470" i="1"/>
  <c r="G383" i="1"/>
  <c r="G264" i="1"/>
  <c r="G254" i="1"/>
  <c r="G6" i="1"/>
  <c r="G307" i="1"/>
  <c r="G378" i="1"/>
  <c r="G1050" i="1"/>
  <c r="G93" i="1"/>
  <c r="G170" i="1"/>
  <c r="G972" i="1"/>
  <c r="G551" i="1"/>
  <c r="G1215" i="1"/>
  <c r="G350" i="1"/>
  <c r="G955" i="1"/>
  <c r="G1232" i="1"/>
  <c r="G17" i="1"/>
  <c r="G861" i="1"/>
  <c r="G172" i="1"/>
  <c r="G1001" i="1"/>
  <c r="G393" i="1"/>
  <c r="G541" i="1"/>
  <c r="G440" i="1"/>
  <c r="G703" i="1"/>
  <c r="G1129" i="1"/>
  <c r="G420" i="1"/>
  <c r="G1058" i="1"/>
  <c r="G1159" i="1"/>
  <c r="G598" i="1"/>
  <c r="G525" i="1"/>
  <c r="G482" i="1"/>
  <c r="G130" i="1"/>
  <c r="G145" i="1"/>
  <c r="G653" i="1"/>
  <c r="G1067" i="1"/>
  <c r="G427" i="1"/>
  <c r="G63" i="1"/>
  <c r="G807" i="1"/>
  <c r="G1030" i="1"/>
  <c r="G287" i="1"/>
  <c r="G843" i="1"/>
  <c r="G931" i="1"/>
  <c r="G975" i="1"/>
  <c r="G140" i="1"/>
  <c r="G231" i="1"/>
  <c r="G991" i="1"/>
  <c r="G1079" i="1"/>
  <c r="G848" i="1"/>
  <c r="G934" i="1"/>
  <c r="G110" i="1"/>
  <c r="G781" i="1"/>
  <c r="G290" i="1"/>
  <c r="G1204" i="1"/>
  <c r="G924" i="1"/>
  <c r="G538" i="1"/>
  <c r="G511" i="1"/>
  <c r="G1130" i="1"/>
  <c r="G12" i="1"/>
  <c r="G655" i="1"/>
  <c r="G632" i="1"/>
  <c r="G1090" i="1"/>
  <c r="G258" i="1"/>
  <c r="G623" i="1"/>
  <c r="G11" i="1"/>
  <c r="G425" i="1"/>
  <c r="G699" i="1"/>
  <c r="G1009" i="1"/>
  <c r="G957" i="1"/>
  <c r="G875" i="1"/>
  <c r="G226" i="1"/>
  <c r="G150" i="1"/>
  <c r="G1211" i="1"/>
  <c r="G736" i="1"/>
  <c r="G1062" i="1"/>
  <c r="G234" i="1"/>
  <c r="G640" i="1"/>
  <c r="G602" i="1"/>
  <c r="G919" i="1"/>
  <c r="G401" i="1"/>
  <c r="G98" i="1"/>
  <c r="G663" i="1"/>
  <c r="G1168" i="1"/>
  <c r="G698" i="1"/>
  <c r="G723" i="1"/>
  <c r="G621" i="1"/>
  <c r="G497" i="1"/>
  <c r="G1176" i="1"/>
  <c r="G386" i="1"/>
  <c r="G1099" i="1"/>
  <c r="G1187" i="1"/>
  <c r="G242" i="1"/>
  <c r="G43" i="1"/>
  <c r="G269" i="1"/>
  <c r="G149" i="1"/>
  <c r="G358" i="1"/>
  <c r="G619" i="1"/>
  <c r="G283" i="1"/>
  <c r="G574" i="1"/>
  <c r="G27" i="1"/>
  <c r="G361" i="1"/>
  <c r="G215" i="1"/>
  <c r="G359" i="1"/>
  <c r="G994" i="1"/>
  <c r="G1045" i="1"/>
  <c r="G1064" i="1"/>
  <c r="G1007" i="1"/>
  <c r="G79" i="1"/>
  <c r="G1136" i="1"/>
  <c r="G452" i="1"/>
  <c r="G749" i="1"/>
  <c r="G103" i="1"/>
  <c r="G756" i="1"/>
  <c r="G32" i="1"/>
  <c r="G161" i="1"/>
  <c r="G96" i="1"/>
  <c r="G188" i="1"/>
  <c r="G565" i="1"/>
  <c r="G1125" i="1"/>
  <c r="G272" i="1"/>
  <c r="G566" i="1"/>
  <c r="G898" i="1"/>
  <c r="G1046" i="1"/>
  <c r="G1002" i="1"/>
  <c r="G893" i="1"/>
  <c r="G557" i="1"/>
  <c r="G990" i="1"/>
  <c r="G355" i="1"/>
  <c r="G484" i="1"/>
  <c r="G928" i="1"/>
  <c r="G125" i="1"/>
  <c r="G90" i="1"/>
  <c r="G164" i="1"/>
  <c r="G746" i="1"/>
  <c r="G625" i="1"/>
  <c r="G832" i="1"/>
  <c r="G768" i="1"/>
  <c r="G705" i="1"/>
  <c r="G77" i="1"/>
  <c r="G1165" i="1"/>
  <c r="G800" i="1"/>
  <c r="G94" i="1"/>
  <c r="G265" i="1"/>
  <c r="G978" i="1"/>
  <c r="G135" i="1"/>
  <c r="G343" i="1"/>
  <c r="G1181" i="1"/>
  <c r="G1011" i="1"/>
  <c r="G344" i="1"/>
  <c r="G131" i="1"/>
  <c r="G433" i="1"/>
  <c r="G389" i="1"/>
  <c r="G545" i="1"/>
  <c r="G543" i="1"/>
  <c r="G496" i="1"/>
  <c r="G982" i="1"/>
  <c r="G203" i="1"/>
  <c r="G178" i="1"/>
  <c r="G941" i="1"/>
  <c r="G514" i="1"/>
  <c r="G251" i="1"/>
  <c r="G527" i="1"/>
  <c r="G415" i="1"/>
  <c r="G730" i="1"/>
  <c r="G600" i="1"/>
  <c r="G772" i="1"/>
  <c r="G123" i="1"/>
  <c r="G586" i="1"/>
  <c r="G324" i="1"/>
  <c r="G1076" i="1"/>
  <c r="G304" i="1"/>
  <c r="G97" i="1"/>
  <c r="G1109" i="1"/>
  <c r="G754" i="1"/>
  <c r="G318" i="1"/>
  <c r="G162" i="1"/>
  <c r="G774" i="1"/>
  <c r="G564" i="1"/>
  <c r="G1135" i="1"/>
  <c r="G838" i="1"/>
  <c r="G860" i="1"/>
  <c r="G177" i="1"/>
  <c r="G155" i="1"/>
  <c r="G457" i="1"/>
  <c r="G863" i="1"/>
  <c r="G853" i="1"/>
  <c r="G840" i="1"/>
  <c r="G654" i="1"/>
  <c r="G377" i="1"/>
  <c r="G477" i="1"/>
  <c r="G686" i="1"/>
  <c r="G733" i="1"/>
  <c r="G973" i="1"/>
  <c r="G996" i="1"/>
  <c r="G69" i="1"/>
  <c r="G1238" i="1"/>
  <c r="G273" i="1"/>
  <c r="G550" i="1"/>
  <c r="G981" i="1"/>
  <c r="G459" i="1"/>
  <c r="G197" i="1"/>
  <c r="G320" i="1"/>
  <c r="G405" i="1"/>
  <c r="G191" i="1"/>
  <c r="G656" i="1"/>
  <c r="G980" i="1"/>
  <c r="G336" i="1"/>
  <c r="G891" i="1"/>
  <c r="G986" i="1"/>
  <c r="G1048" i="1"/>
  <c r="G417" i="1"/>
  <c r="G947" i="1"/>
  <c r="G824" i="1"/>
  <c r="G1200" i="1"/>
  <c r="G1225" i="1"/>
  <c r="G911" i="1"/>
  <c r="G597" i="1"/>
  <c r="G463" i="1"/>
  <c r="G758" i="1"/>
  <c r="G181" i="1"/>
  <c r="G64" i="1"/>
  <c r="G1219" i="1"/>
  <c r="G858" i="1"/>
  <c r="G987" i="1"/>
  <c r="G737" i="1"/>
  <c r="G1000" i="1"/>
  <c r="G755" i="1"/>
  <c r="G362" i="1"/>
  <c r="G1153" i="1"/>
  <c r="G252" i="1"/>
  <c r="G148" i="1"/>
  <c r="G587" i="1"/>
  <c r="G816" i="1"/>
  <c r="G704" i="1"/>
  <c r="G1223" i="1"/>
  <c r="G616" i="1"/>
  <c r="G268" i="1"/>
  <c r="G421" i="1"/>
  <c r="G585" i="1"/>
  <c r="G499" i="1"/>
  <c r="G126" i="1"/>
  <c r="G770" i="1"/>
  <c r="G398" i="1"/>
  <c r="G168" i="1"/>
  <c r="G458" i="1"/>
  <c r="G1160" i="1"/>
  <c r="G260" i="1"/>
  <c r="G305" i="1"/>
  <c r="G315" i="1"/>
  <c r="G33" i="1"/>
  <c r="G133" i="1"/>
  <c r="G659" i="1"/>
  <c r="G363" i="1"/>
  <c r="G474" i="1"/>
  <c r="G952" i="1"/>
  <c r="G739" i="1"/>
  <c r="G953" i="1"/>
  <c r="G976" i="1"/>
  <c r="G881" i="1"/>
  <c r="G1072" i="1"/>
  <c r="G151" i="1"/>
  <c r="G821" i="1"/>
  <c r="G1066" i="1"/>
  <c r="G908" i="1"/>
  <c r="G890" i="1"/>
  <c r="G193" i="1"/>
  <c r="G520" i="1"/>
  <c r="G183" i="1"/>
  <c r="G929" i="1"/>
  <c r="G246" i="1"/>
  <c r="G765" i="1"/>
  <c r="G540" i="1"/>
  <c r="G243" i="1"/>
  <c r="G1173" i="1"/>
  <c r="G750" i="1"/>
  <c r="G379" i="1"/>
  <c r="G487" i="1"/>
  <c r="G331" i="1"/>
  <c r="G852" i="1"/>
  <c r="G862" i="1"/>
  <c r="G710" i="1"/>
  <c r="G95" i="1"/>
  <c r="G158" i="1"/>
  <c r="G74" i="1"/>
  <c r="G198" i="1"/>
  <c r="G200" i="1"/>
  <c r="G825" i="1"/>
  <c r="G722" i="1"/>
  <c r="G747" i="1"/>
  <c r="G46" i="1"/>
  <c r="G271" i="1"/>
  <c r="G899" i="1"/>
  <c r="G1081" i="1"/>
  <c r="G1195" i="1"/>
  <c r="G1051" i="1"/>
  <c r="G501" i="1"/>
  <c r="G306" i="1"/>
  <c r="G220" i="1"/>
  <c r="G342" i="1"/>
  <c r="G555" i="1"/>
  <c r="G143" i="1"/>
  <c r="G644" i="1"/>
  <c r="G1121" i="1"/>
  <c r="G291" i="1"/>
  <c r="G672" i="1"/>
  <c r="G330" i="1"/>
  <c r="G1096" i="1"/>
  <c r="G809" i="1"/>
  <c r="G738" i="1"/>
  <c r="G923" i="1"/>
  <c r="G241" i="1"/>
  <c r="G478" i="1"/>
  <c r="G519" i="1"/>
  <c r="G230" i="1"/>
  <c r="G68" i="1"/>
  <c r="G516" i="1"/>
  <c r="G319" i="1"/>
  <c r="G932" i="1"/>
  <c r="G1142" i="1"/>
  <c r="G819" i="1"/>
  <c r="G1198" i="1"/>
  <c r="G50" i="1"/>
  <c r="G15" i="1"/>
  <c r="G886" i="1"/>
  <c r="G718" i="1"/>
  <c r="G702" i="1"/>
  <c r="G247" i="1"/>
  <c r="G944" i="1"/>
  <c r="G448" i="1"/>
  <c r="G844" i="1"/>
  <c r="G920" i="1"/>
  <c r="G849" i="1"/>
  <c r="G235" i="1"/>
  <c r="G122" i="1"/>
  <c r="G856" i="1"/>
  <c r="G443" i="1"/>
  <c r="G381" i="1"/>
  <c r="G855" i="1"/>
  <c r="G948" i="1"/>
  <c r="G500" i="1"/>
  <c r="G1115" i="1"/>
  <c r="G341" i="1"/>
  <c r="G406" i="1"/>
  <c r="G163" i="1"/>
  <c r="G323" i="1"/>
  <c r="G671" i="1"/>
  <c r="G630" i="1"/>
  <c r="G229" i="1"/>
  <c r="G185" i="1"/>
  <c r="G1120" i="1"/>
  <c r="G590" i="1"/>
  <c r="G347" i="1"/>
  <c r="G889" i="1"/>
  <c r="G605" i="1"/>
  <c r="G424" i="1"/>
  <c r="G407" i="1"/>
  <c r="G959" i="1"/>
  <c r="G101" i="1"/>
  <c r="G610" i="1"/>
  <c r="H610" i="1" s="1"/>
  <c r="I610" i="1" s="1"/>
  <c r="J610" i="1" s="1"/>
  <c r="G297" i="1"/>
  <c r="G78" i="1"/>
  <c r="G490" i="1"/>
  <c r="G376" i="1"/>
  <c r="G47" i="1"/>
  <c r="G510" i="1"/>
  <c r="G196" i="1"/>
  <c r="G1146" i="1"/>
  <c r="G1207" i="1"/>
  <c r="G160" i="1"/>
  <c r="G255" i="1"/>
  <c r="G618" i="1"/>
  <c r="G867" i="1"/>
  <c r="G263" i="1"/>
  <c r="G493" i="1"/>
  <c r="G468" i="1"/>
  <c r="G152" i="1"/>
  <c r="G1047" i="1"/>
  <c r="G72" i="1"/>
  <c r="G1003" i="1"/>
  <c r="G717" i="1"/>
  <c r="G429" i="1"/>
  <c r="G302" i="1"/>
  <c r="G136" i="1"/>
  <c r="G951" i="1"/>
  <c r="G1189" i="1"/>
  <c r="G851" i="1"/>
  <c r="G1061" i="1"/>
  <c r="G757" i="1"/>
  <c r="G784" i="1"/>
  <c r="G509" i="1"/>
  <c r="G529" i="1"/>
  <c r="G846" i="1"/>
  <c r="G1145" i="1"/>
  <c r="G24" i="1"/>
  <c r="G622" i="1"/>
  <c r="G280" i="1"/>
  <c r="G1164" i="1"/>
  <c r="G902" i="1"/>
  <c r="G810" i="1"/>
  <c r="G1071" i="1"/>
  <c r="G42" i="1"/>
  <c r="G213" i="1"/>
  <c r="G1231" i="1"/>
  <c r="G462" i="1"/>
  <c r="G979" i="1"/>
  <c r="G1095" i="1"/>
  <c r="G549" i="1"/>
  <c r="G745" i="1"/>
  <c r="G786" i="1"/>
  <c r="G167" i="1"/>
  <c r="G312" i="1"/>
  <c r="G594" i="1"/>
  <c r="G309" i="1"/>
  <c r="G180" i="1"/>
  <c r="G338" i="1"/>
  <c r="G112" i="1"/>
  <c r="G1235" i="1"/>
  <c r="G958" i="1"/>
  <c r="G449" i="1"/>
  <c r="G1172" i="1"/>
  <c r="G1210" i="1"/>
  <c r="G311" i="1"/>
  <c r="G1161" i="1"/>
  <c r="G1008" i="1"/>
  <c r="G28" i="1"/>
  <c r="G949" i="1"/>
  <c r="G437" i="1"/>
  <c r="G537" i="1"/>
  <c r="G67" i="1"/>
  <c r="G817" i="1"/>
  <c r="G777" i="1"/>
  <c r="G1112" i="1"/>
  <c r="G1158" i="1"/>
  <c r="G1023" i="1"/>
  <c r="G609" i="1"/>
  <c r="G171" i="1"/>
  <c r="G1083" i="1"/>
  <c r="G232" i="1"/>
  <c r="G789" i="1"/>
  <c r="G325" i="1"/>
  <c r="G85" i="1"/>
  <c r="G836" i="1"/>
  <c r="G212" i="1"/>
  <c r="G820" i="1"/>
  <c r="G696" i="1"/>
  <c r="G1214" i="1"/>
  <c r="G974" i="1"/>
  <c r="G1086" i="1"/>
  <c r="G577" i="1"/>
  <c r="G84" i="1"/>
  <c r="G266" i="1"/>
  <c r="G1004" i="1"/>
  <c r="G910" i="1"/>
  <c r="G494" i="1"/>
  <c r="G57" i="1"/>
  <c r="G815" i="1"/>
  <c r="G62" i="1"/>
  <c r="G471" i="1"/>
  <c r="G506" i="1"/>
  <c r="G259" i="1"/>
  <c r="G918" i="1"/>
  <c r="G322" i="1"/>
  <c r="G394" i="1"/>
  <c r="G1111" i="1"/>
  <c r="G22" i="1"/>
  <c r="G317" i="1"/>
  <c r="G115" i="1"/>
  <c r="G299" i="1"/>
  <c r="G447" i="1"/>
  <c r="G626" i="1"/>
  <c r="G567" i="1"/>
  <c r="G769" i="1"/>
  <c r="G834" i="1"/>
  <c r="G286" i="1"/>
  <c r="G641" i="1"/>
  <c r="G818" i="1"/>
  <c r="G436" i="1"/>
  <c r="G801" i="1"/>
  <c r="G239" i="1"/>
  <c r="G1038" i="1"/>
  <c r="G153" i="1"/>
  <c r="G422" i="1"/>
  <c r="G1192" i="1"/>
  <c r="G444" i="1"/>
  <c r="G1016" i="1"/>
  <c r="G785" i="1"/>
  <c r="G612" i="1"/>
  <c r="G58" i="1"/>
  <c r="G961" i="1"/>
  <c r="G766" i="1"/>
  <c r="G1234" i="1"/>
  <c r="G776" i="1"/>
  <c r="G201" i="1"/>
  <c r="G89" i="1"/>
  <c r="G372" i="1"/>
  <c r="G783" i="1"/>
  <c r="G310" i="1"/>
  <c r="G763" i="1"/>
  <c r="G1075" i="1"/>
  <c r="G679" i="1"/>
  <c r="G276" i="1"/>
  <c r="G111" i="1"/>
  <c r="G531" i="1"/>
  <c r="G791" i="1"/>
  <c r="G887" i="1"/>
  <c r="G872" i="1"/>
  <c r="G48" i="1"/>
  <c r="G576" i="1"/>
  <c r="G1024" i="1"/>
  <c r="G1040" i="1"/>
  <c r="G604" i="1"/>
  <c r="G552" i="1"/>
  <c r="G539" i="1"/>
  <c r="G86" i="1"/>
  <c r="G45" i="1"/>
  <c r="G532" i="1"/>
  <c r="G827" i="1"/>
  <c r="G1114" i="1"/>
  <c r="G14" i="1"/>
  <c r="G775" i="1"/>
  <c r="G536" i="1"/>
  <c r="G877" i="1"/>
  <c r="G571" i="1"/>
  <c r="G139" i="1"/>
  <c r="G428" i="1"/>
  <c r="G61" i="1"/>
  <c r="G223" i="1"/>
  <c r="G1139" i="1"/>
  <c r="G1077" i="1"/>
  <c r="G1118" i="1"/>
  <c r="G661" i="1"/>
  <c r="G1036" i="1"/>
  <c r="G1134" i="1"/>
  <c r="G581" i="1"/>
  <c r="G826" i="1"/>
  <c r="G960" i="1"/>
  <c r="G8" i="1"/>
  <c r="G589" i="1"/>
  <c r="G985" i="1"/>
  <c r="G1166" i="1"/>
  <c r="G857" i="1"/>
  <c r="G865" i="1"/>
  <c r="G346" i="1"/>
  <c r="G329" i="1"/>
  <c r="G13" i="1"/>
  <c r="G1105" i="1"/>
  <c r="G385" i="1"/>
  <c r="G700" i="1"/>
  <c r="G584" i="1"/>
  <c r="G966" i="1"/>
  <c r="G542" i="1"/>
  <c r="G116" i="1"/>
  <c r="G1150" i="1"/>
  <c r="G208" i="1"/>
  <c r="G1103" i="1"/>
  <c r="G51" i="1"/>
  <c r="G1154" i="1"/>
  <c r="G256" i="1"/>
  <c r="G1098" i="1"/>
  <c r="G727" i="1"/>
  <c r="G1043" i="1"/>
  <c r="G91" i="1"/>
  <c r="G466" i="1"/>
  <c r="G842" i="1"/>
  <c r="G88" i="1"/>
  <c r="G1185" i="1"/>
  <c r="G210" i="1"/>
  <c r="G595" i="1"/>
  <c r="G391" i="1"/>
  <c r="G146" i="1"/>
  <c r="G370" i="1"/>
  <c r="G104" i="1"/>
  <c r="G709" i="1"/>
  <c r="G75" i="1"/>
  <c r="G352" i="1"/>
  <c r="G1183" i="1"/>
  <c r="G396" i="1"/>
  <c r="G76" i="1"/>
  <c r="G560" i="1"/>
  <c r="G492" i="1"/>
  <c r="G403" i="1"/>
  <c r="G430" i="1"/>
  <c r="G553" i="1"/>
  <c r="G894" i="1"/>
  <c r="G1052" i="1"/>
  <c r="G1137" i="1"/>
  <c r="G192" i="1"/>
  <c r="G419" i="1"/>
  <c r="G121" i="1"/>
  <c r="G105" i="1"/>
  <c r="G187" i="1"/>
  <c r="G296" i="1"/>
  <c r="G1034" i="1"/>
  <c r="G802" i="1"/>
  <c r="G59" i="1"/>
  <c r="G10" i="1"/>
  <c r="G1037" i="1"/>
  <c r="G416" i="1"/>
  <c r="G1124" i="1"/>
  <c r="G837" i="1"/>
  <c r="G740" i="1"/>
  <c r="G461" i="1"/>
  <c r="G993" i="1"/>
  <c r="G1029" i="1"/>
  <c r="G423" i="1"/>
  <c r="G780" i="1"/>
  <c r="G1101" i="1"/>
  <c r="G489" i="1"/>
  <c r="G684" i="1"/>
  <c r="G1224" i="1"/>
  <c r="G558" i="1"/>
  <c r="G298" i="1"/>
  <c r="G472" i="1"/>
  <c r="G481" i="1"/>
  <c r="G476" i="1"/>
  <c r="G418" i="1"/>
  <c r="G1162" i="1"/>
  <c r="G615" i="1"/>
  <c r="G1094" i="1"/>
  <c r="G681" i="1"/>
  <c r="G102" i="1"/>
  <c r="G942" i="1"/>
  <c r="G1078" i="1"/>
  <c r="G822" i="1"/>
  <c r="G695" i="1"/>
  <c r="G984" i="1"/>
  <c r="G456" i="1"/>
  <c r="G1069" i="1"/>
  <c r="G845" i="1"/>
  <c r="G205" i="1"/>
  <c r="G1088" i="1"/>
  <c r="G194" i="1"/>
  <c r="G518" i="1"/>
  <c r="G34" i="1"/>
  <c r="G999" i="1"/>
  <c r="G1236" i="1"/>
  <c r="G657" i="1"/>
  <c r="G18" i="1"/>
  <c r="G969" i="1"/>
  <c r="G505" i="1"/>
  <c r="G1128" i="1"/>
  <c r="G1017" i="1"/>
  <c r="G1140" i="1"/>
  <c r="G1102" i="1"/>
  <c r="G1057" i="1"/>
  <c r="G803" i="1"/>
  <c r="G794" i="1"/>
  <c r="G683" i="1"/>
  <c r="G839" i="1"/>
  <c r="G195" i="1"/>
  <c r="G1027" i="1"/>
  <c r="G281" i="1"/>
  <c r="G365" i="1"/>
  <c r="G175" i="1"/>
  <c r="G900" i="1"/>
  <c r="G408" i="1"/>
  <c r="G284" i="1"/>
  <c r="G787" i="1"/>
  <c r="G1149" i="1"/>
  <c r="G647" i="1"/>
  <c r="G1006" i="1"/>
  <c r="G513" i="1"/>
  <c r="G124" i="1"/>
  <c r="G1208" i="1"/>
  <c r="G731" i="1"/>
  <c r="G142" i="1"/>
  <c r="G228" i="1"/>
  <c r="G1144" i="1"/>
  <c r="G434" i="1"/>
  <c r="G593" i="1"/>
  <c r="G523" i="1"/>
  <c r="G880" i="1"/>
  <c r="G165" i="1"/>
  <c r="G546" i="1"/>
  <c r="G292" i="1"/>
  <c r="G1117" i="1"/>
  <c r="G936" i="1"/>
  <c r="G113" i="1"/>
  <c r="G1091" i="1"/>
  <c r="G635" i="1"/>
  <c r="G1005" i="1"/>
  <c r="G176" i="1"/>
  <c r="G73" i="1"/>
  <c r="G1073" i="1"/>
  <c r="G753" i="1"/>
  <c r="G627" i="1"/>
  <c r="G883" i="1"/>
  <c r="G159" i="1"/>
  <c r="G1217" i="1"/>
  <c r="G37" i="1"/>
  <c r="G701" i="1"/>
  <c r="G173" i="1"/>
  <c r="G905" i="1"/>
  <c r="G901" i="1"/>
  <c r="G680" i="1"/>
  <c r="G651" i="1"/>
  <c r="G441" i="1"/>
  <c r="G442" i="1"/>
  <c r="G354" i="1"/>
  <c r="G282" i="1"/>
  <c r="G611" i="1"/>
  <c r="G1143" i="1"/>
  <c r="G469" i="1"/>
  <c r="G591" i="1"/>
  <c r="G486" i="1"/>
  <c r="G935" i="1"/>
  <c r="G871" i="1"/>
  <c r="G1201" i="1"/>
  <c r="G925" i="1"/>
  <c r="G588" i="1"/>
  <c r="G1194" i="1"/>
  <c r="G467" i="1"/>
  <c r="G118" i="1"/>
  <c r="G1031" i="1"/>
  <c r="G332" i="1"/>
  <c r="G349" i="1"/>
  <c r="G337" i="1"/>
  <c r="G517" i="1"/>
  <c r="G950" i="1"/>
  <c r="G812" i="1"/>
  <c r="G1014" i="1"/>
  <c r="G522" i="1"/>
  <c r="G968" i="1"/>
  <c r="G599" i="1"/>
  <c r="G21" i="1"/>
  <c r="G568" i="1"/>
  <c r="G132" i="1"/>
  <c r="G400" i="1"/>
  <c r="G909" i="1"/>
  <c r="G5" i="1"/>
  <c r="H5" i="1" s="1"/>
  <c r="H568" i="1" l="1"/>
  <c r="I568" i="1" s="1"/>
  <c r="J568" i="1" s="1"/>
  <c r="H522" i="1"/>
  <c r="I522" i="1" s="1"/>
  <c r="J522" i="1" s="1"/>
  <c r="H517" i="1"/>
  <c r="I517" i="1" s="1"/>
  <c r="J517" i="1" s="1"/>
  <c r="H1031" i="1"/>
  <c r="I1031" i="1" s="1"/>
  <c r="J1031" i="1" s="1"/>
  <c r="H588" i="1"/>
  <c r="I588" i="1" s="1"/>
  <c r="J588" i="1" s="1"/>
  <c r="H935" i="1"/>
  <c r="I935" i="1" s="1"/>
  <c r="J935" i="1" s="1"/>
  <c r="H1143" i="1"/>
  <c r="I1143" i="1" s="1"/>
  <c r="J1143" i="1" s="1"/>
  <c r="H442" i="1"/>
  <c r="I442" i="1" s="1"/>
  <c r="J442" i="1" s="1"/>
  <c r="H901" i="1"/>
  <c r="I901" i="1" s="1"/>
  <c r="J901" i="1" s="1"/>
  <c r="H37" i="1"/>
  <c r="I37" i="1" s="1"/>
  <c r="J37" i="1" s="1"/>
  <c r="H627" i="1"/>
  <c r="I627" i="1" s="1"/>
  <c r="J627" i="1" s="1"/>
  <c r="H176" i="1"/>
  <c r="I176" i="1" s="1"/>
  <c r="J176" i="1" s="1"/>
  <c r="H113" i="1"/>
  <c r="I113" i="1" s="1"/>
  <c r="J113" i="1" s="1"/>
  <c r="H546" i="1"/>
  <c r="I546" i="1" s="1"/>
  <c r="J546" i="1" s="1"/>
  <c r="H593" i="1"/>
  <c r="I593" i="1" s="1"/>
  <c r="J593" i="1" s="1"/>
  <c r="H142" i="1"/>
  <c r="I142" i="1" s="1"/>
  <c r="J142" i="1" s="1"/>
  <c r="H513" i="1"/>
  <c r="I513" i="1" s="1"/>
  <c r="J513" i="1" s="1"/>
  <c r="H787" i="1"/>
  <c r="I787" i="1" s="1"/>
  <c r="J787" i="1" s="1"/>
  <c r="H175" i="1"/>
  <c r="I175" i="1" s="1"/>
  <c r="J175" i="1" s="1"/>
  <c r="H195" i="1"/>
  <c r="I195" i="1" s="1"/>
  <c r="J195" i="1" s="1"/>
  <c r="H803" i="1"/>
  <c r="I803" i="1" s="1"/>
  <c r="J803" i="1" s="1"/>
  <c r="H1017" i="1"/>
  <c r="I1017" i="1" s="1"/>
  <c r="J1017" i="1" s="1"/>
  <c r="H18" i="1"/>
  <c r="I18" i="1" s="1"/>
  <c r="J18" i="1" s="1"/>
  <c r="H34" i="1"/>
  <c r="I34" i="1" s="1"/>
  <c r="J34" i="1" s="1"/>
  <c r="H205" i="1"/>
  <c r="I205" i="1" s="1"/>
  <c r="J205" i="1" s="1"/>
  <c r="H984" i="1"/>
  <c r="I984" i="1" s="1"/>
  <c r="J984" i="1" s="1"/>
  <c r="H942" i="1"/>
  <c r="I942" i="1" s="1"/>
  <c r="J942" i="1" s="1"/>
  <c r="H615" i="1"/>
  <c r="I615" i="1" s="1"/>
  <c r="J615" i="1" s="1"/>
  <c r="H481" i="1"/>
  <c r="I481" i="1" s="1"/>
  <c r="J481" i="1" s="1"/>
  <c r="H1224" i="1"/>
  <c r="I1224" i="1" s="1"/>
  <c r="J1224" i="1" s="1"/>
  <c r="H780" i="1"/>
  <c r="I780" i="1" s="1"/>
  <c r="J780" i="1" s="1"/>
  <c r="H461" i="1"/>
  <c r="I461" i="1" s="1"/>
  <c r="J461" i="1" s="1"/>
  <c r="H416" i="1"/>
  <c r="I416" i="1" s="1"/>
  <c r="J416" i="1" s="1"/>
  <c r="H802" i="1"/>
  <c r="I802" i="1" s="1"/>
  <c r="J802" i="1" s="1"/>
  <c r="H105" i="1"/>
  <c r="I105" i="1" s="1"/>
  <c r="J105" i="1" s="1"/>
  <c r="H1137" i="1"/>
  <c r="I1137" i="1" s="1"/>
  <c r="J1137" i="1" s="1"/>
  <c r="H430" i="1"/>
  <c r="I430" i="1" s="1"/>
  <c r="J430" i="1" s="1"/>
  <c r="H76" i="1"/>
  <c r="I76" i="1" s="1"/>
  <c r="J76" i="1" s="1"/>
  <c r="H75" i="1"/>
  <c r="I75" i="1" s="1"/>
  <c r="J75" i="1" s="1"/>
  <c r="H146" i="1"/>
  <c r="I146" i="1" s="1"/>
  <c r="J146" i="1" s="1"/>
  <c r="H210" i="1"/>
  <c r="I210" i="1" s="1"/>
  <c r="J210" i="1" s="1"/>
  <c r="H466" i="1"/>
  <c r="I466" i="1" s="1"/>
  <c r="J466" i="1" s="1"/>
  <c r="H1098" i="1"/>
  <c r="I1098" i="1" s="1"/>
  <c r="J1098" i="1" s="1"/>
  <c r="H1103" i="1"/>
  <c r="I1103" i="1" s="1"/>
  <c r="J1103" i="1" s="1"/>
  <c r="H542" i="1"/>
  <c r="I542" i="1" s="1"/>
  <c r="J542" i="1" s="1"/>
  <c r="H385" i="1"/>
  <c r="I385" i="1" s="1"/>
  <c r="J385" i="1" s="1"/>
  <c r="H346" i="1"/>
  <c r="I346" i="1" s="1"/>
  <c r="J346" i="1" s="1"/>
  <c r="H985" i="1"/>
  <c r="I985" i="1" s="1"/>
  <c r="J985" i="1" s="1"/>
  <c r="H826" i="1"/>
  <c r="I826" i="1" s="1"/>
  <c r="J826" i="1" s="1"/>
  <c r="H661" i="1"/>
  <c r="I661" i="1" s="1"/>
  <c r="J661" i="1" s="1"/>
  <c r="H223" i="1"/>
  <c r="I223" i="1" s="1"/>
  <c r="J223" i="1" s="1"/>
  <c r="H571" i="1"/>
  <c r="I571" i="1" s="1"/>
  <c r="J571" i="1" s="1"/>
  <c r="H14" i="1"/>
  <c r="I14" i="1" s="1"/>
  <c r="J14" i="1" s="1"/>
  <c r="H45" i="1"/>
  <c r="I45" i="1" s="1"/>
  <c r="J45" i="1" s="1"/>
  <c r="H604" i="1"/>
  <c r="I604" i="1" s="1"/>
  <c r="J604" i="1" s="1"/>
  <c r="H48" i="1"/>
  <c r="I48" i="1" s="1"/>
  <c r="J48" i="1" s="1"/>
  <c r="H531" i="1"/>
  <c r="I531" i="1" s="1"/>
  <c r="J531" i="1" s="1"/>
  <c r="H1075" i="1"/>
  <c r="I1075" i="1" s="1"/>
  <c r="J1075" i="1" s="1"/>
  <c r="H372" i="1"/>
  <c r="I372" i="1" s="1"/>
  <c r="J372" i="1" s="1"/>
  <c r="H1234" i="1"/>
  <c r="I1234" i="1" s="1"/>
  <c r="J1234" i="1" s="1"/>
  <c r="H612" i="1"/>
  <c r="I612" i="1" s="1"/>
  <c r="J612" i="1" s="1"/>
  <c r="H1192" i="1"/>
  <c r="I1192" i="1" s="1"/>
  <c r="J1192" i="1" s="1"/>
  <c r="H239" i="1"/>
  <c r="I239" i="1" s="1"/>
  <c r="J239" i="1" s="1"/>
  <c r="H641" i="1"/>
  <c r="I641" i="1" s="1"/>
  <c r="J641" i="1" s="1"/>
  <c r="H567" i="1"/>
  <c r="I567" i="1" s="1"/>
  <c r="J567" i="1" s="1"/>
  <c r="H115" i="1"/>
  <c r="I115" i="1" s="1"/>
  <c r="J115" i="1" s="1"/>
  <c r="H394" i="1"/>
  <c r="I394" i="1" s="1"/>
  <c r="J394" i="1" s="1"/>
  <c r="H506" i="1"/>
  <c r="I506" i="1" s="1"/>
  <c r="J506" i="1" s="1"/>
  <c r="H57" i="1"/>
  <c r="I57" i="1" s="1"/>
  <c r="J57" i="1" s="1"/>
  <c r="H266" i="1"/>
  <c r="I266" i="1" s="1"/>
  <c r="J266" i="1" s="1"/>
  <c r="H974" i="1"/>
  <c r="I974" i="1" s="1"/>
  <c r="J974" i="1" s="1"/>
  <c r="H212" i="1"/>
  <c r="I212" i="1" s="1"/>
  <c r="J212" i="1" s="1"/>
  <c r="H789" i="1"/>
  <c r="I789" i="1" s="1"/>
  <c r="J789" i="1" s="1"/>
  <c r="H609" i="1"/>
  <c r="I609" i="1" s="1"/>
  <c r="J609" i="1" s="1"/>
  <c r="H777" i="1"/>
  <c r="I777" i="1" s="1"/>
  <c r="J777" i="1" s="1"/>
  <c r="H437" i="1"/>
  <c r="I437" i="1" s="1"/>
  <c r="J437" i="1" s="1"/>
  <c r="H1161" i="1"/>
  <c r="I1161" i="1" s="1"/>
  <c r="J1161" i="1" s="1"/>
  <c r="H449" i="1"/>
  <c r="I449" i="1" s="1"/>
  <c r="J449" i="1" s="1"/>
  <c r="H338" i="1"/>
  <c r="I338" i="1" s="1"/>
  <c r="J338" i="1" s="1"/>
  <c r="H312" i="1"/>
  <c r="I312" i="1" s="1"/>
  <c r="J312" i="1" s="1"/>
  <c r="H549" i="1"/>
  <c r="I549" i="1" s="1"/>
  <c r="J549" i="1" s="1"/>
  <c r="H1231" i="1"/>
  <c r="I1231" i="1" s="1"/>
  <c r="J1231" i="1" s="1"/>
  <c r="H810" i="1"/>
  <c r="I810" i="1" s="1"/>
  <c r="J810" i="1" s="1"/>
  <c r="H622" i="1"/>
  <c r="I622" i="1" s="1"/>
  <c r="J622" i="1" s="1"/>
  <c r="H529" i="1"/>
  <c r="I529" i="1" s="1"/>
  <c r="J529" i="1" s="1"/>
  <c r="H1061" i="1"/>
  <c r="I1061" i="1" s="1"/>
  <c r="J1061" i="1" s="1"/>
  <c r="H136" i="1"/>
  <c r="I136" i="1" s="1"/>
  <c r="J136" i="1" s="1"/>
  <c r="H1003" i="1"/>
  <c r="I1003" i="1" s="1"/>
  <c r="J1003" i="1" s="1"/>
  <c r="H468" i="1"/>
  <c r="I468" i="1" s="1"/>
  <c r="J468" i="1" s="1"/>
  <c r="H618" i="1"/>
  <c r="I618" i="1" s="1"/>
  <c r="J618" i="1" s="1"/>
  <c r="H1146" i="1"/>
  <c r="I1146" i="1" s="1"/>
  <c r="J1146" i="1" s="1"/>
  <c r="H376" i="1"/>
  <c r="I376" i="1" s="1"/>
  <c r="J376" i="1" s="1"/>
  <c r="H407" i="1"/>
  <c r="I407" i="1" s="1"/>
  <c r="J407" i="1" s="1"/>
  <c r="H347" i="1"/>
  <c r="I347" i="1" s="1"/>
  <c r="J347" i="1" s="1"/>
  <c r="H229" i="1"/>
  <c r="I229" i="1" s="1"/>
  <c r="J229" i="1" s="1"/>
  <c r="H163" i="1"/>
  <c r="I163" i="1" s="1"/>
  <c r="J163" i="1" s="1"/>
  <c r="H500" i="1"/>
  <c r="I500" i="1" s="1"/>
  <c r="J500" i="1" s="1"/>
  <c r="H443" i="1"/>
  <c r="I443" i="1" s="1"/>
  <c r="J443" i="1" s="1"/>
  <c r="H849" i="1"/>
  <c r="I849" i="1" s="1"/>
  <c r="J849" i="1" s="1"/>
  <c r="H944" i="1"/>
  <c r="I944" i="1" s="1"/>
  <c r="J944" i="1" s="1"/>
  <c r="H886" i="1"/>
  <c r="I886" i="1" s="1"/>
  <c r="J886" i="1" s="1"/>
  <c r="H819" i="1"/>
  <c r="I819" i="1" s="1"/>
  <c r="J819" i="1" s="1"/>
  <c r="H516" i="1"/>
  <c r="I516" i="1" s="1"/>
  <c r="J516" i="1" s="1"/>
  <c r="H478" i="1"/>
  <c r="I478" i="1" s="1"/>
  <c r="J478" i="1" s="1"/>
  <c r="H809" i="1"/>
  <c r="I809" i="1" s="1"/>
  <c r="J809" i="1" s="1"/>
  <c r="H291" i="1"/>
  <c r="I291" i="1" s="1"/>
  <c r="J291" i="1" s="1"/>
  <c r="H555" i="1"/>
  <c r="I555" i="1" s="1"/>
  <c r="J555" i="1" s="1"/>
  <c r="H501" i="1"/>
  <c r="I501" i="1" s="1"/>
  <c r="J501" i="1" s="1"/>
  <c r="H899" i="1"/>
  <c r="I899" i="1" s="1"/>
  <c r="J899" i="1" s="1"/>
  <c r="H722" i="1"/>
  <c r="I722" i="1" s="1"/>
  <c r="J722" i="1" s="1"/>
  <c r="H74" i="1"/>
  <c r="I74" i="1" s="1"/>
  <c r="J74" i="1" s="1"/>
  <c r="H862" i="1"/>
  <c r="I862" i="1" s="1"/>
  <c r="J862" i="1" s="1"/>
  <c r="H379" i="1"/>
  <c r="I379" i="1" s="1"/>
  <c r="J379" i="1" s="1"/>
  <c r="H540" i="1"/>
  <c r="I540" i="1" s="1"/>
  <c r="J540" i="1" s="1"/>
  <c r="H183" i="1"/>
  <c r="I183" i="1" s="1"/>
  <c r="J183" i="1" s="1"/>
  <c r="H908" i="1"/>
  <c r="I908" i="1" s="1"/>
  <c r="J908" i="1" s="1"/>
  <c r="H1072" i="1"/>
  <c r="I1072" i="1" s="1"/>
  <c r="J1072" i="1" s="1"/>
  <c r="H739" i="1"/>
  <c r="I739" i="1" s="1"/>
  <c r="J739" i="1" s="1"/>
  <c r="H659" i="1"/>
  <c r="I659" i="1" s="1"/>
  <c r="J659" i="1" s="1"/>
  <c r="H305" i="1"/>
  <c r="I305" i="1" s="1"/>
  <c r="J305" i="1" s="1"/>
  <c r="H168" i="1"/>
  <c r="I168" i="1" s="1"/>
  <c r="J168" i="1" s="1"/>
  <c r="H499" i="1"/>
  <c r="I499" i="1" s="1"/>
  <c r="J499" i="1" s="1"/>
  <c r="H616" i="1"/>
  <c r="I616" i="1" s="1"/>
  <c r="J616" i="1" s="1"/>
  <c r="H587" i="1"/>
  <c r="I587" i="1" s="1"/>
  <c r="J587" i="1" s="1"/>
  <c r="H362" i="1"/>
  <c r="I362" i="1" s="1"/>
  <c r="J362" i="1" s="1"/>
  <c r="H987" i="1"/>
  <c r="I987" i="1" s="1"/>
  <c r="J987" i="1" s="1"/>
  <c r="H181" i="1"/>
  <c r="I181" i="1" s="1"/>
  <c r="J181" i="1" s="1"/>
  <c r="H911" i="1"/>
  <c r="I911" i="1" s="1"/>
  <c r="J911" i="1" s="1"/>
  <c r="H824" i="1"/>
  <c r="I824" i="1" s="1"/>
  <c r="J824" i="1" s="1"/>
  <c r="H986" i="1"/>
  <c r="I986" i="1" s="1"/>
  <c r="J986" i="1" s="1"/>
  <c r="H656" i="1"/>
  <c r="I656" i="1" s="1"/>
  <c r="J656" i="1" s="1"/>
  <c r="H197" i="1"/>
  <c r="I197" i="1" s="1"/>
  <c r="J197" i="1" s="1"/>
  <c r="H273" i="1"/>
  <c r="I273" i="1" s="1"/>
  <c r="J273" i="1" s="1"/>
  <c r="H973" i="1"/>
  <c r="I973" i="1" s="1"/>
  <c r="J973" i="1" s="1"/>
  <c r="H377" i="1"/>
  <c r="I377" i="1" s="1"/>
  <c r="J377" i="1" s="1"/>
  <c r="H863" i="1"/>
  <c r="I863" i="1" s="1"/>
  <c r="J863" i="1" s="1"/>
  <c r="H860" i="1"/>
  <c r="I860" i="1" s="1"/>
  <c r="J860" i="1" s="1"/>
  <c r="H774" i="1"/>
  <c r="I774" i="1" s="1"/>
  <c r="J774" i="1" s="1"/>
  <c r="H1109" i="1"/>
  <c r="I1109" i="1" s="1"/>
  <c r="J1109" i="1" s="1"/>
  <c r="H324" i="1"/>
  <c r="I324" i="1" s="1"/>
  <c r="J324" i="1" s="1"/>
  <c r="H772" i="1"/>
  <c r="I772" i="1" s="1"/>
  <c r="J772" i="1" s="1"/>
  <c r="H527" i="1"/>
  <c r="I527" i="1" s="1"/>
  <c r="J527" i="1" s="1"/>
  <c r="H178" i="1"/>
  <c r="I178" i="1" s="1"/>
  <c r="J178" i="1" s="1"/>
  <c r="H543" i="1"/>
  <c r="I543" i="1" s="1"/>
  <c r="J543" i="1" s="1"/>
  <c r="H131" i="1"/>
  <c r="I131" i="1" s="1"/>
  <c r="J131" i="1" s="1"/>
  <c r="H343" i="1"/>
  <c r="I343" i="1" s="1"/>
  <c r="J343" i="1" s="1"/>
  <c r="H94" i="1"/>
  <c r="I94" i="1" s="1"/>
  <c r="J94" i="1" s="1"/>
  <c r="H705" i="1"/>
  <c r="I705" i="1" s="1"/>
  <c r="J705" i="1" s="1"/>
  <c r="H746" i="1"/>
  <c r="I746" i="1" s="1"/>
  <c r="J746" i="1" s="1"/>
  <c r="H928" i="1"/>
  <c r="I928" i="1" s="1"/>
  <c r="J928" i="1" s="1"/>
  <c r="H557" i="1"/>
  <c r="I557" i="1" s="1"/>
  <c r="J557" i="1" s="1"/>
  <c r="H898" i="1"/>
  <c r="I898" i="1" s="1"/>
  <c r="J898" i="1" s="1"/>
  <c r="H565" i="1"/>
  <c r="I565" i="1" s="1"/>
  <c r="J565" i="1" s="1"/>
  <c r="H32" i="1"/>
  <c r="I32" i="1" s="1"/>
  <c r="J32" i="1" s="1"/>
  <c r="H452" i="1"/>
  <c r="I452" i="1" s="1"/>
  <c r="J452" i="1" s="1"/>
  <c r="H1064" i="1"/>
  <c r="I1064" i="1" s="1"/>
  <c r="J1064" i="1" s="1"/>
  <c r="H215" i="1"/>
  <c r="I215" i="1" s="1"/>
  <c r="J215" i="1" s="1"/>
  <c r="H283" i="1"/>
  <c r="I283" i="1" s="1"/>
  <c r="J283" i="1" s="1"/>
  <c r="H269" i="1"/>
  <c r="I269" i="1" s="1"/>
  <c r="J269" i="1" s="1"/>
  <c r="H1099" i="1"/>
  <c r="I1099" i="1" s="1"/>
  <c r="J1099" i="1" s="1"/>
  <c r="H621" i="1"/>
  <c r="I621" i="1" s="1"/>
  <c r="J621" i="1" s="1"/>
  <c r="H663" i="1"/>
  <c r="I663" i="1" s="1"/>
  <c r="J663" i="1" s="1"/>
  <c r="H602" i="1"/>
  <c r="I602" i="1" s="1"/>
  <c r="J602" i="1" s="1"/>
  <c r="H736" i="1"/>
  <c r="I736" i="1" s="1"/>
  <c r="J736" i="1" s="1"/>
  <c r="H875" i="1"/>
  <c r="I875" i="1" s="1"/>
  <c r="J875" i="1" s="1"/>
  <c r="H425" i="1"/>
  <c r="I425" i="1" s="1"/>
  <c r="J425" i="1" s="1"/>
  <c r="H1090" i="1"/>
  <c r="I1090" i="1" s="1"/>
  <c r="J1090" i="1" s="1"/>
  <c r="H1130" i="1"/>
  <c r="I1130" i="1" s="1"/>
  <c r="J1130" i="1" s="1"/>
  <c r="H1204" i="1"/>
  <c r="I1204" i="1" s="1"/>
  <c r="J1204" i="1" s="1"/>
  <c r="H934" i="1"/>
  <c r="I934" i="1" s="1"/>
  <c r="J934" i="1" s="1"/>
  <c r="H231" i="1"/>
  <c r="I231" i="1" s="1"/>
  <c r="J231" i="1" s="1"/>
  <c r="H843" i="1"/>
  <c r="I843" i="1" s="1"/>
  <c r="J843" i="1" s="1"/>
  <c r="H63" i="1"/>
  <c r="I63" i="1" s="1"/>
  <c r="J63" i="1" s="1"/>
  <c r="H145" i="1"/>
  <c r="I145" i="1" s="1"/>
  <c r="J145" i="1" s="1"/>
  <c r="H598" i="1"/>
  <c r="I598" i="1" s="1"/>
  <c r="J598" i="1" s="1"/>
  <c r="H1129" i="1"/>
  <c r="I1129" i="1" s="1"/>
  <c r="J1129" i="1" s="1"/>
  <c r="H393" i="1"/>
  <c r="I393" i="1" s="1"/>
  <c r="J393" i="1" s="1"/>
  <c r="H17" i="1"/>
  <c r="I17" i="1" s="1"/>
  <c r="J17" i="1" s="1"/>
  <c r="H1215" i="1"/>
  <c r="I1215" i="1" s="1"/>
  <c r="J1215" i="1" s="1"/>
  <c r="H93" i="1"/>
  <c r="I93" i="1" s="1"/>
  <c r="J93" i="1" s="1"/>
  <c r="H6" i="1"/>
  <c r="I6" i="1" s="1"/>
  <c r="J6" i="1" s="1"/>
  <c r="H470" i="1"/>
  <c r="I470" i="1" s="1"/>
  <c r="J470" i="1" s="1"/>
  <c r="H52" i="1"/>
  <c r="I52" i="1" s="1"/>
  <c r="J52" i="1" s="1"/>
  <c r="H572" i="1"/>
  <c r="I572" i="1" s="1"/>
  <c r="J572" i="1" s="1"/>
  <c r="H413" i="1"/>
  <c r="I413" i="1" s="1"/>
  <c r="J413" i="1" s="1"/>
  <c r="H1197" i="1"/>
  <c r="I1197" i="1" s="1"/>
  <c r="J1197" i="1" s="1"/>
  <c r="H1148" i="1"/>
  <c r="I1148" i="1" s="1"/>
  <c r="J1148" i="1" s="1"/>
  <c r="H712" i="1"/>
  <c r="I712" i="1" s="1"/>
  <c r="J712" i="1" s="1"/>
  <c r="H216" i="1"/>
  <c r="I216" i="1" s="1"/>
  <c r="J216" i="1" s="1"/>
  <c r="H864" i="1"/>
  <c r="I864" i="1" s="1"/>
  <c r="J864" i="1" s="1"/>
  <c r="H642" i="1"/>
  <c r="I642" i="1" s="1"/>
  <c r="J642" i="1" s="1"/>
  <c r="H998" i="1"/>
  <c r="I998" i="1" s="1"/>
  <c r="J998" i="1" s="1"/>
  <c r="H16" i="1"/>
  <c r="I16" i="1" s="1"/>
  <c r="J16" i="1" s="1"/>
  <c r="H364" i="1"/>
  <c r="I364" i="1" s="1"/>
  <c r="J364" i="1" s="1"/>
  <c r="H81" i="1"/>
  <c r="I81" i="1" s="1"/>
  <c r="J81" i="1" s="1"/>
  <c r="H637" i="1"/>
  <c r="I637" i="1" s="1"/>
  <c r="J637" i="1" s="1"/>
  <c r="H882" i="1"/>
  <c r="I882" i="1" s="1"/>
  <c r="J882" i="1" s="1"/>
  <c r="H53" i="1"/>
  <c r="I53" i="1" s="1"/>
  <c r="J53" i="1" s="1"/>
  <c r="H1097" i="1"/>
  <c r="I1097" i="1" s="1"/>
  <c r="J1097" i="1" s="1"/>
  <c r="H485" i="1"/>
  <c r="I485" i="1" s="1"/>
  <c r="J485" i="1" s="1"/>
  <c r="H321" i="1"/>
  <c r="I321" i="1" s="1"/>
  <c r="J321" i="1" s="1"/>
  <c r="H82" i="1"/>
  <c r="I82" i="1" s="1"/>
  <c r="J82" i="1" s="1"/>
  <c r="H1157" i="1"/>
  <c r="I1157" i="1" s="1"/>
  <c r="J1157" i="1" s="1"/>
  <c r="H715" i="1"/>
  <c r="I715" i="1" s="1"/>
  <c r="J715" i="1" s="1"/>
  <c r="H580" i="1"/>
  <c r="I580" i="1" s="1"/>
  <c r="J580" i="1" s="1"/>
  <c r="H1063" i="1"/>
  <c r="I1063" i="1" s="1"/>
  <c r="J1063" i="1" s="1"/>
  <c r="H904" i="1"/>
  <c r="I904" i="1" s="1"/>
  <c r="J904" i="1" s="1"/>
  <c r="H1147" i="1"/>
  <c r="I1147" i="1" s="1"/>
  <c r="J1147" i="1" s="1"/>
  <c r="H582" i="1"/>
  <c r="I582" i="1" s="1"/>
  <c r="J582" i="1" s="1"/>
  <c r="H1106" i="1"/>
  <c r="I1106" i="1" s="1"/>
  <c r="J1106" i="1" s="1"/>
  <c r="H1084" i="1"/>
  <c r="I1084" i="1" s="1"/>
  <c r="J1084" i="1" s="1"/>
  <c r="H724" i="1"/>
  <c r="I724" i="1" s="1"/>
  <c r="J724" i="1" s="1"/>
  <c r="H697" i="1"/>
  <c r="I697" i="1" s="1"/>
  <c r="J697" i="1" s="1"/>
  <c r="H144" i="1"/>
  <c r="I144" i="1" s="1"/>
  <c r="J144" i="1" s="1"/>
  <c r="H480" i="1"/>
  <c r="I480" i="1" s="1"/>
  <c r="J480" i="1" s="1"/>
  <c r="H620" i="1"/>
  <c r="I620" i="1" s="1"/>
  <c r="J620" i="1" s="1"/>
  <c r="H707" i="1"/>
  <c r="I707" i="1" s="1"/>
  <c r="J707" i="1" s="1"/>
  <c r="H1199" i="1"/>
  <c r="I1199" i="1" s="1"/>
  <c r="J1199" i="1" s="1"/>
  <c r="H943" i="1"/>
  <c r="I943" i="1" s="1"/>
  <c r="J943" i="1" s="1"/>
  <c r="H1019" i="1"/>
  <c r="I1019" i="1" s="1"/>
  <c r="J1019" i="1" s="1"/>
  <c r="H633" i="1"/>
  <c r="I633" i="1" s="1"/>
  <c r="J633" i="1" s="1"/>
  <c r="H288" i="1"/>
  <c r="I288" i="1" s="1"/>
  <c r="J288" i="1" s="1"/>
  <c r="H285" i="1"/>
  <c r="I285" i="1" s="1"/>
  <c r="J285" i="1" s="1"/>
  <c r="H892" i="1"/>
  <c r="I892" i="1" s="1"/>
  <c r="J892" i="1" s="1"/>
  <c r="H402" i="1"/>
  <c r="I402" i="1" s="1"/>
  <c r="J402" i="1" s="1"/>
  <c r="H1022" i="1"/>
  <c r="I1022" i="1" s="1"/>
  <c r="J1022" i="1" s="1"/>
  <c r="H682" i="1"/>
  <c r="I682" i="1" s="1"/>
  <c r="J682" i="1" s="1"/>
  <c r="H199" i="1"/>
  <c r="I199" i="1" s="1"/>
  <c r="J199" i="1" s="1"/>
  <c r="H559" i="1"/>
  <c r="I559" i="1" s="1"/>
  <c r="J559" i="1" s="1"/>
  <c r="H645" i="1"/>
  <c r="I645" i="1" s="1"/>
  <c r="J645" i="1" s="1"/>
  <c r="H1190" i="1"/>
  <c r="I1190" i="1" s="1"/>
  <c r="J1190" i="1" s="1"/>
  <c r="H473" i="1"/>
  <c r="I473" i="1" s="1"/>
  <c r="J473" i="1" s="1"/>
  <c r="H970" i="1"/>
  <c r="I970" i="1" s="1"/>
  <c r="J970" i="1" s="1"/>
  <c r="H814" i="1"/>
  <c r="I814" i="1" s="1"/>
  <c r="J814" i="1" s="1"/>
  <c r="H915" i="1"/>
  <c r="I915" i="1" s="1"/>
  <c r="J915" i="1" s="1"/>
  <c r="H603" i="1"/>
  <c r="I603" i="1" s="1"/>
  <c r="J603" i="1" s="1"/>
  <c r="H41" i="1"/>
  <c r="I41" i="1" s="1"/>
  <c r="J41" i="1" s="1"/>
  <c r="H224" i="1"/>
  <c r="I224" i="1" s="1"/>
  <c r="J224" i="1" s="1"/>
  <c r="H813" i="1"/>
  <c r="I813" i="1" s="1"/>
  <c r="J813" i="1" s="1"/>
  <c r="H688" i="1"/>
  <c r="I688" i="1" s="1"/>
  <c r="J688" i="1" s="1"/>
  <c r="H596" i="1"/>
  <c r="I596" i="1" s="1"/>
  <c r="J596" i="1" s="1"/>
  <c r="H579" i="1"/>
  <c r="I579" i="1" s="1"/>
  <c r="J579" i="1" s="1"/>
  <c r="H795" i="1"/>
  <c r="I795" i="1" s="1"/>
  <c r="J795" i="1" s="1"/>
  <c r="H1116" i="1"/>
  <c r="I1116" i="1" s="1"/>
  <c r="J1116" i="1" s="1"/>
  <c r="H729" i="1"/>
  <c r="I729" i="1" s="1"/>
  <c r="J729" i="1" s="1"/>
  <c r="H390" i="1"/>
  <c r="I390" i="1" s="1"/>
  <c r="J390" i="1" s="1"/>
  <c r="H1065" i="1"/>
  <c r="I1065" i="1" s="1"/>
  <c r="J1065" i="1" s="1"/>
  <c r="H366" i="1"/>
  <c r="I366" i="1" s="1"/>
  <c r="J366" i="1" s="1"/>
  <c r="H1049" i="1"/>
  <c r="I1049" i="1" s="1"/>
  <c r="J1049" i="1" s="1"/>
  <c r="H1060" i="1"/>
  <c r="I1060" i="1" s="1"/>
  <c r="J1060" i="1" s="1"/>
  <c r="H711" i="1"/>
  <c r="I711" i="1" s="1"/>
  <c r="J711" i="1" s="1"/>
  <c r="H1068" i="1"/>
  <c r="I1068" i="1" s="1"/>
  <c r="J1068" i="1" s="1"/>
  <c r="H988" i="1"/>
  <c r="I988" i="1" s="1"/>
  <c r="J988" i="1" s="1"/>
  <c r="H850" i="1"/>
  <c r="I850" i="1" s="1"/>
  <c r="J850" i="1" s="1"/>
  <c r="H868" i="1"/>
  <c r="I868" i="1" s="1"/>
  <c r="J868" i="1" s="1"/>
  <c r="H392" i="1"/>
  <c r="I392" i="1" s="1"/>
  <c r="J392" i="1" s="1"/>
  <c r="H202" i="1"/>
  <c r="I202" i="1" s="1"/>
  <c r="J202" i="1" s="1"/>
  <c r="H248" i="1"/>
  <c r="I248" i="1" s="1"/>
  <c r="J248" i="1" s="1"/>
  <c r="H601" i="1"/>
  <c r="I601" i="1" s="1"/>
  <c r="J601" i="1" s="1"/>
  <c r="H244" i="1"/>
  <c r="I244" i="1" s="1"/>
  <c r="J244" i="1" s="1"/>
  <c r="H55" i="1"/>
  <c r="I55" i="1" s="1"/>
  <c r="J55" i="1" s="1"/>
  <c r="H303" i="1"/>
  <c r="I303" i="1" s="1"/>
  <c r="J303" i="1" s="1"/>
  <c r="H608" i="1"/>
  <c r="I608" i="1" s="1"/>
  <c r="J608" i="1" s="1"/>
  <c r="H65" i="1"/>
  <c r="I65" i="1" s="1"/>
  <c r="J65" i="1" s="1"/>
  <c r="H502" i="1"/>
  <c r="I502" i="1" s="1"/>
  <c r="J502" i="1" s="1"/>
  <c r="H328" i="1"/>
  <c r="I328" i="1" s="1"/>
  <c r="J328" i="1" s="1"/>
  <c r="H431" i="1"/>
  <c r="I431" i="1" s="1"/>
  <c r="J431" i="1" s="1"/>
  <c r="H895" i="1"/>
  <c r="I895" i="1" s="1"/>
  <c r="J895" i="1" s="1"/>
  <c r="H1205" i="1"/>
  <c r="I1205" i="1" s="1"/>
  <c r="J1205" i="1" s="1"/>
  <c r="H374" i="1"/>
  <c r="I374" i="1" s="1"/>
  <c r="J374" i="1" s="1"/>
  <c r="H114" i="1"/>
  <c r="I114" i="1" s="1"/>
  <c r="J114" i="1" s="1"/>
  <c r="H479" i="1"/>
  <c r="I479" i="1" s="1"/>
  <c r="J479" i="1" s="1"/>
  <c r="H833" i="1"/>
  <c r="I833" i="1" s="1"/>
  <c r="J833" i="1" s="1"/>
  <c r="H828" i="1"/>
  <c r="I828" i="1" s="1"/>
  <c r="J828" i="1" s="1"/>
  <c r="H933" i="1"/>
  <c r="I933" i="1" s="1"/>
  <c r="J933" i="1" s="1"/>
  <c r="H823" i="1"/>
  <c r="I823" i="1" s="1"/>
  <c r="J823" i="1" s="1"/>
  <c r="H873" i="1"/>
  <c r="I873" i="1" s="1"/>
  <c r="J873" i="1" s="1"/>
  <c r="H1042" i="1"/>
  <c r="I1042" i="1" s="1"/>
  <c r="J1042" i="1" s="1"/>
  <c r="H227" i="1"/>
  <c r="I227" i="1" s="1"/>
  <c r="J227" i="1" s="1"/>
  <c r="H351" i="1"/>
  <c r="I351" i="1" s="1"/>
  <c r="J351" i="1" s="1"/>
  <c r="H1082" i="1"/>
  <c r="I1082" i="1" s="1"/>
  <c r="J1082" i="1" s="1"/>
  <c r="H1152" i="1"/>
  <c r="I1152" i="1" s="1"/>
  <c r="J1152" i="1" s="1"/>
  <c r="H742" i="1"/>
  <c r="I742" i="1" s="1"/>
  <c r="J742" i="1" s="1"/>
  <c r="H790" i="1"/>
  <c r="I790" i="1" s="1"/>
  <c r="J790" i="1" s="1"/>
  <c r="H650" i="1"/>
  <c r="I650" i="1" s="1"/>
  <c r="J650" i="1" s="1"/>
  <c r="H1033" i="1"/>
  <c r="I1033" i="1" s="1"/>
  <c r="J1033" i="1" s="1"/>
  <c r="H207" i="1"/>
  <c r="I207" i="1" s="1"/>
  <c r="J207" i="1" s="1"/>
  <c r="H1182" i="1"/>
  <c r="I1182" i="1" s="1"/>
  <c r="J1182" i="1" s="1"/>
  <c r="H454" i="1"/>
  <c r="I454" i="1" s="1"/>
  <c r="J454" i="1" s="1"/>
  <c r="H340" i="1"/>
  <c r="I340" i="1" s="1"/>
  <c r="J340" i="1" s="1"/>
  <c r="H719" i="1"/>
  <c r="I719" i="1" s="1"/>
  <c r="J719" i="1" s="1"/>
  <c r="H100" i="1"/>
  <c r="I100" i="1" s="1"/>
  <c r="J100" i="1" s="1"/>
  <c r="H1012" i="1"/>
  <c r="I1012" i="1" s="1"/>
  <c r="J1012" i="1" s="1"/>
  <c r="H414" i="1"/>
  <c r="I414" i="1" s="1"/>
  <c r="J414" i="1" s="1"/>
  <c r="H575" i="1"/>
  <c r="I575" i="1" s="1"/>
  <c r="J575" i="1" s="1"/>
  <c r="H515" i="1"/>
  <c r="I515" i="1" s="1"/>
  <c r="J515" i="1" s="1"/>
  <c r="H1228" i="1"/>
  <c r="I1228" i="1" s="1"/>
  <c r="J1228" i="1" s="1"/>
  <c r="H938" i="1"/>
  <c r="I938" i="1" s="1"/>
  <c r="J938" i="1" s="1"/>
  <c r="H66" i="1"/>
  <c r="I66" i="1" s="1"/>
  <c r="J66" i="1" s="1"/>
  <c r="H983" i="1"/>
  <c r="I983" i="1" s="1"/>
  <c r="J983" i="1" s="1"/>
  <c r="H751" i="1"/>
  <c r="I751" i="1" s="1"/>
  <c r="J751" i="1" s="1"/>
  <c r="H829" i="1"/>
  <c r="I829" i="1" s="1"/>
  <c r="J829" i="1" s="1"/>
  <c r="H236" i="1"/>
  <c r="I236" i="1" s="1"/>
  <c r="J236" i="1" s="1"/>
  <c r="H831" i="1"/>
  <c r="I831" i="1" s="1"/>
  <c r="J831" i="1" s="1"/>
  <c r="H1013" i="1"/>
  <c r="I1013" i="1" s="1"/>
  <c r="J1013" i="1" s="1"/>
  <c r="H562" i="1"/>
  <c r="I562" i="1" s="1"/>
  <c r="J562" i="1" s="1"/>
  <c r="H1018" i="1"/>
  <c r="I1018" i="1" s="1"/>
  <c r="J1018" i="1" s="1"/>
  <c r="H652" i="1"/>
  <c r="I652" i="1" s="1"/>
  <c r="J652" i="1" s="1"/>
  <c r="H1258" i="1"/>
  <c r="I1258" i="1" s="1"/>
  <c r="J1258" i="1" s="1"/>
  <c r="H1301" i="1"/>
  <c r="I1301" i="1" s="1"/>
  <c r="J1301" i="1" s="1"/>
  <c r="H1376" i="1"/>
  <c r="I1376" i="1" s="1"/>
  <c r="J1376" i="1" s="1"/>
  <c r="H1296" i="1"/>
  <c r="I1296" i="1" s="1"/>
  <c r="J1296" i="1" s="1"/>
  <c r="H1383" i="1"/>
  <c r="I1383" i="1" s="1"/>
  <c r="J1383" i="1" s="1"/>
  <c r="H1319" i="1"/>
  <c r="I1319" i="1" s="1"/>
  <c r="J1319" i="1" s="1"/>
  <c r="H1255" i="1"/>
  <c r="I1255" i="1" s="1"/>
  <c r="J1255" i="1" s="1"/>
  <c r="H1334" i="1"/>
  <c r="I1334" i="1" s="1"/>
  <c r="J1334" i="1" s="1"/>
  <c r="H1270" i="1"/>
  <c r="I1270" i="1" s="1"/>
  <c r="J1270" i="1" s="1"/>
  <c r="H1361" i="1"/>
  <c r="I1361" i="1" s="1"/>
  <c r="J1361" i="1" s="1"/>
  <c r="H1297" i="1"/>
  <c r="I1297" i="1" s="1"/>
  <c r="J1297" i="1" s="1"/>
  <c r="H1388" i="1"/>
  <c r="I1388" i="1" s="1"/>
  <c r="J1388" i="1" s="1"/>
  <c r="H1324" i="1"/>
  <c r="I1324" i="1" s="1"/>
  <c r="J1324" i="1" s="1"/>
  <c r="H1260" i="1"/>
  <c r="I1260" i="1" s="1"/>
  <c r="J1260" i="1" s="1"/>
  <c r="H1347" i="1"/>
  <c r="I1347" i="1" s="1"/>
  <c r="J1347" i="1" s="1"/>
  <c r="H1283" i="1"/>
  <c r="I1283" i="1" s="1"/>
  <c r="J1283" i="1" s="1"/>
  <c r="H1322" i="1"/>
  <c r="I1322" i="1" s="1"/>
  <c r="J1322" i="1" s="1"/>
  <c r="H1362" i="1"/>
  <c r="I1362" i="1" s="1"/>
  <c r="J1362" i="1" s="1"/>
  <c r="H1373" i="1"/>
  <c r="I1373" i="1" s="1"/>
  <c r="J1373" i="1" s="1"/>
  <c r="H1245" i="1"/>
  <c r="I1245" i="1" s="1"/>
  <c r="J1245" i="1" s="1"/>
  <c r="H1288" i="1"/>
  <c r="I1288" i="1" s="1"/>
  <c r="J1288" i="1" s="1"/>
  <c r="H1375" i="1"/>
  <c r="I1375" i="1" s="1"/>
  <c r="J1375" i="1" s="1"/>
  <c r="H1295" i="1"/>
  <c r="I1295" i="1" s="1"/>
  <c r="J1295" i="1" s="1"/>
  <c r="H1354" i="1"/>
  <c r="I1354" i="1" s="1"/>
  <c r="J1354" i="1" s="1"/>
  <c r="H1333" i="1"/>
  <c r="I1333" i="1" s="1"/>
  <c r="J1333" i="1" s="1"/>
  <c r="H1314" i="1"/>
  <c r="I1314" i="1" s="1"/>
  <c r="J1314" i="1" s="1"/>
  <c r="H1357" i="1"/>
  <c r="I1357" i="1" s="1"/>
  <c r="J1357" i="1" s="1"/>
  <c r="H1384" i="1"/>
  <c r="I1384" i="1" s="1"/>
  <c r="J1384" i="1" s="1"/>
  <c r="H1390" i="1"/>
  <c r="I1390" i="1" s="1"/>
  <c r="J1390" i="1" s="1"/>
  <c r="H1326" i="1"/>
  <c r="I1326" i="1" s="1"/>
  <c r="J1326" i="1" s="1"/>
  <c r="H1262" i="1"/>
  <c r="I1262" i="1" s="1"/>
  <c r="J1262" i="1" s="1"/>
  <c r="H1353" i="1"/>
  <c r="I1353" i="1" s="1"/>
  <c r="J1353" i="1" s="1"/>
  <c r="H1289" i="1"/>
  <c r="I1289" i="1" s="1"/>
  <c r="J1289" i="1" s="1"/>
  <c r="H1380" i="1"/>
  <c r="I1380" i="1" s="1"/>
  <c r="J1380" i="1" s="1"/>
  <c r="H1316" i="1"/>
  <c r="I1316" i="1" s="1"/>
  <c r="J1316" i="1" s="1"/>
  <c r="H1252" i="1"/>
  <c r="I1252" i="1" s="1"/>
  <c r="J1252" i="1" s="1"/>
  <c r="H1339" i="1"/>
  <c r="I1339" i="1" s="1"/>
  <c r="J1339" i="1" s="1"/>
  <c r="H1275" i="1"/>
  <c r="I1275" i="1" s="1"/>
  <c r="J1275" i="1" s="1"/>
  <c r="H2383" i="1"/>
  <c r="I2383" i="1" s="1"/>
  <c r="J2383" i="1" s="1"/>
  <c r="H1904" i="1"/>
  <c r="I1904" i="1" s="1"/>
  <c r="J1904" i="1" s="1"/>
  <c r="H1568" i="1"/>
  <c r="I1568" i="1" s="1"/>
  <c r="J1568" i="1" s="1"/>
  <c r="H2366" i="1"/>
  <c r="I2366" i="1" s="1"/>
  <c r="J2366" i="1" s="1"/>
  <c r="H2092" i="1"/>
  <c r="I2092" i="1" s="1"/>
  <c r="J2092" i="1" s="1"/>
  <c r="H1580" i="1"/>
  <c r="I1580" i="1" s="1"/>
  <c r="J1580" i="1" s="1"/>
  <c r="H2364" i="1"/>
  <c r="I2364" i="1" s="1"/>
  <c r="J2364" i="1" s="1"/>
  <c r="H1724" i="1"/>
  <c r="I1724" i="1" s="1"/>
  <c r="J1724" i="1" s="1"/>
  <c r="H2394" i="1"/>
  <c r="I2394" i="1" s="1"/>
  <c r="J2394" i="1" s="1"/>
  <c r="H1952" i="1"/>
  <c r="I1952" i="1" s="1"/>
  <c r="J1952" i="1" s="1"/>
  <c r="H2336" i="1"/>
  <c r="I2336" i="1" s="1"/>
  <c r="J2336" i="1" s="1"/>
  <c r="H2360" i="1"/>
  <c r="I2360" i="1" s="1"/>
  <c r="J2360" i="1" s="1"/>
  <c r="H2076" i="1"/>
  <c r="I2076" i="1" s="1"/>
  <c r="J2076" i="1" s="1"/>
  <c r="H1564" i="1"/>
  <c r="I1564" i="1" s="1"/>
  <c r="J1564" i="1" s="1"/>
  <c r="H2348" i="1"/>
  <c r="I2348" i="1" s="1"/>
  <c r="J2348" i="1" s="1"/>
  <c r="H1660" i="1"/>
  <c r="I1660" i="1" s="1"/>
  <c r="J1660" i="1" s="1"/>
  <c r="H2292" i="1"/>
  <c r="I2292" i="1" s="1"/>
  <c r="J2292" i="1" s="1"/>
  <c r="H1616" i="1"/>
  <c r="I1616" i="1" s="1"/>
  <c r="J1616" i="1" s="1"/>
  <c r="H2080" i="1"/>
  <c r="I2080" i="1" s="1"/>
  <c r="J2080" i="1" s="1"/>
  <c r="H1920" i="1"/>
  <c r="I1920" i="1" s="1"/>
  <c r="J1920" i="1" s="1"/>
  <c r="H2387" i="1"/>
  <c r="I2387" i="1" s="1"/>
  <c r="J2387" i="1" s="1"/>
  <c r="H2156" i="1"/>
  <c r="I2156" i="1" s="1"/>
  <c r="J2156" i="1" s="1"/>
  <c r="H1644" i="1"/>
  <c r="I1644" i="1" s="1"/>
  <c r="J1644" i="1" s="1"/>
  <c r="H2396" i="1"/>
  <c r="I2396" i="1" s="1"/>
  <c r="J2396" i="1" s="1"/>
  <c r="H1852" i="1"/>
  <c r="I1852" i="1" s="1"/>
  <c r="J1852" i="1" s="1"/>
  <c r="H2303" i="1"/>
  <c r="I2303" i="1" s="1"/>
  <c r="J2303" i="1" s="1"/>
  <c r="H2296" i="1"/>
  <c r="I2296" i="1" s="1"/>
  <c r="J2296" i="1" s="1"/>
  <c r="H1884" i="1"/>
  <c r="I1884" i="1" s="1"/>
  <c r="J1884" i="1" s="1"/>
  <c r="H2252" i="1"/>
  <c r="I2252" i="1" s="1"/>
  <c r="J2252" i="1" s="1"/>
  <c r="H2334" i="1"/>
  <c r="I2334" i="1" s="1"/>
  <c r="J2334" i="1" s="1"/>
  <c r="H2248" i="1"/>
  <c r="I2248" i="1" s="1"/>
  <c r="J2248" i="1" s="1"/>
  <c r="H1996" i="1"/>
  <c r="I1996" i="1" s="1"/>
  <c r="J1996" i="1" s="1"/>
  <c r="H1740" i="1"/>
  <c r="I1740" i="1" s="1"/>
  <c r="J1740" i="1" s="1"/>
  <c r="H1484" i="1"/>
  <c r="I1484" i="1" s="1"/>
  <c r="J1484" i="1" s="1"/>
  <c r="H2126" i="1"/>
  <c r="I2126" i="1" s="1"/>
  <c r="J2126" i="1" s="1"/>
  <c r="H1806" i="1"/>
  <c r="I1806" i="1" s="1"/>
  <c r="J1806" i="1" s="1"/>
  <c r="H1486" i="1"/>
  <c r="I1486" i="1" s="1"/>
  <c r="J1486" i="1" s="1"/>
  <c r="H2346" i="1"/>
  <c r="I2346" i="1" s="1"/>
  <c r="J2346" i="1" s="1"/>
  <c r="H2090" i="1"/>
  <c r="I2090" i="1" s="1"/>
  <c r="J2090" i="1" s="1"/>
  <c r="H1834" i="1"/>
  <c r="I1834" i="1" s="1"/>
  <c r="J1834" i="1" s="1"/>
  <c r="H1578" i="1"/>
  <c r="I1578" i="1" s="1"/>
  <c r="J1578" i="1" s="1"/>
  <c r="H2084" i="1"/>
  <c r="I2084" i="1" s="1"/>
  <c r="J2084" i="1" s="1"/>
  <c r="H2208" i="1"/>
  <c r="I2208" i="1" s="1"/>
  <c r="J2208" i="1" s="1"/>
  <c r="H1504" i="1"/>
  <c r="I1504" i="1" s="1"/>
  <c r="J1504" i="1" s="1"/>
  <c r="H2262" i="1"/>
  <c r="I2262" i="1" s="1"/>
  <c r="J2262" i="1" s="1"/>
  <c r="H2070" i="1"/>
  <c r="I2070" i="1" s="1"/>
  <c r="J2070" i="1" s="1"/>
  <c r="H1694" i="1"/>
  <c r="I1694" i="1" s="1"/>
  <c r="J1694" i="1" s="1"/>
  <c r="H2362" i="1"/>
  <c r="I2362" i="1" s="1"/>
  <c r="J2362" i="1" s="1"/>
  <c r="H2106" i="1"/>
  <c r="I2106" i="1" s="1"/>
  <c r="J2106" i="1" s="1"/>
  <c r="H1850" i="1"/>
  <c r="I1850" i="1" s="1"/>
  <c r="J1850" i="1" s="1"/>
  <c r="H1594" i="1"/>
  <c r="I1594" i="1" s="1"/>
  <c r="J1594" i="1" s="1"/>
  <c r="H1636" i="1"/>
  <c r="I1636" i="1" s="1"/>
  <c r="J1636" i="1" s="1"/>
  <c r="H2386" i="1"/>
  <c r="I2386" i="1" s="1"/>
  <c r="J2386" i="1" s="1"/>
  <c r="H2258" i="1"/>
  <c r="I2258" i="1" s="1"/>
  <c r="J2258" i="1" s="1"/>
  <c r="H2008" i="1"/>
  <c r="I2008" i="1" s="1"/>
  <c r="J2008" i="1" s="1"/>
  <c r="H1752" i="1"/>
  <c r="I1752" i="1" s="1"/>
  <c r="J1752" i="1" s="1"/>
  <c r="H1496" i="1"/>
  <c r="I1496" i="1" s="1"/>
  <c r="J1496" i="1" s="1"/>
  <c r="H2056" i="1"/>
  <c r="I2056" i="1" s="1"/>
  <c r="J2056" i="1" s="1"/>
  <c r="H1800" i="1"/>
  <c r="I1800" i="1" s="1"/>
  <c r="J1800" i="1" s="1"/>
  <c r="H1544" i="1"/>
  <c r="I1544" i="1" s="1"/>
  <c r="J1544" i="1" s="1"/>
  <c r="H2246" i="1"/>
  <c r="I2246" i="1" s="1"/>
  <c r="J2246" i="1" s="1"/>
  <c r="H2046" i="1"/>
  <c r="I2046" i="1" s="1"/>
  <c r="J2046" i="1" s="1"/>
  <c r="H1726" i="1"/>
  <c r="I1726" i="1" s="1"/>
  <c r="J1726" i="1" s="1"/>
  <c r="H1406" i="1"/>
  <c r="I1406" i="1" s="1"/>
  <c r="J1406" i="1" s="1"/>
  <c r="H2266" i="1"/>
  <c r="I2266" i="1" s="1"/>
  <c r="J2266" i="1" s="1"/>
  <c r="H2010" i="1"/>
  <c r="I2010" i="1" s="1"/>
  <c r="J2010" i="1" s="1"/>
  <c r="H1754" i="1"/>
  <c r="I1754" i="1" s="1"/>
  <c r="J1754" i="1" s="1"/>
  <c r="H1476" i="1"/>
  <c r="I1476" i="1" s="1"/>
  <c r="J1476" i="1" s="1"/>
  <c r="H2020" i="1"/>
  <c r="I2020" i="1" s="1"/>
  <c r="J2020" i="1" s="1"/>
  <c r="H1663" i="1"/>
  <c r="I1663" i="1" s="1"/>
  <c r="J1663" i="1" s="1"/>
  <c r="H2314" i="1"/>
  <c r="I2314" i="1" s="1"/>
  <c r="J2314" i="1" s="1"/>
  <c r="H1632" i="1"/>
  <c r="I1632" i="1" s="1"/>
  <c r="J1632" i="1" s="1"/>
  <c r="H2196" i="1"/>
  <c r="I2196" i="1" s="1"/>
  <c r="J2196" i="1" s="1"/>
  <c r="H1732" i="1"/>
  <c r="I1732" i="1" s="1"/>
  <c r="J1732" i="1" s="1"/>
  <c r="H2036" i="1"/>
  <c r="I2036" i="1" s="1"/>
  <c r="J2036" i="1" s="1"/>
  <c r="H1620" i="1"/>
  <c r="I1620" i="1" s="1"/>
  <c r="J1620" i="1" s="1"/>
  <c r="H2174" i="1"/>
  <c r="I2174" i="1" s="1"/>
  <c r="J2174" i="1" s="1"/>
  <c r="H2030" i="1"/>
  <c r="I2030" i="1" s="1"/>
  <c r="J2030" i="1" s="1"/>
  <c r="H1866" i="1"/>
  <c r="I1866" i="1" s="1"/>
  <c r="J1866" i="1" s="1"/>
  <c r="H1455" i="1"/>
  <c r="I1455" i="1" s="1"/>
  <c r="J1455" i="1" s="1"/>
  <c r="H1444" i="1"/>
  <c r="I1444" i="1" s="1"/>
  <c r="J1444" i="1" s="1"/>
  <c r="H2227" i="1"/>
  <c r="I2227" i="1" s="1"/>
  <c r="J2227" i="1" s="1"/>
  <c r="H2135" i="1"/>
  <c r="I2135" i="1" s="1"/>
  <c r="J2135" i="1" s="1"/>
  <c r="H2019" i="1"/>
  <c r="I2019" i="1" s="1"/>
  <c r="J2019" i="1" s="1"/>
  <c r="H1891" i="1"/>
  <c r="I1891" i="1" s="1"/>
  <c r="J1891" i="1" s="1"/>
  <c r="H1763" i="1"/>
  <c r="I1763" i="1" s="1"/>
  <c r="J1763" i="1" s="1"/>
  <c r="H1615" i="1"/>
  <c r="I1615" i="1" s="1"/>
  <c r="J1615" i="1" s="1"/>
  <c r="H2286" i="1"/>
  <c r="I2286" i="1" s="1"/>
  <c r="J2286" i="1" s="1"/>
  <c r="H1614" i="1"/>
  <c r="I1614" i="1" s="1"/>
  <c r="J1614" i="1" s="1"/>
  <c r="H2324" i="1"/>
  <c r="I2324" i="1" s="1"/>
  <c r="J2324" i="1" s="1"/>
  <c r="H1536" i="1"/>
  <c r="I1536" i="1" s="1"/>
  <c r="J1536" i="1" s="1"/>
  <c r="H2320" i="1"/>
  <c r="I2320" i="1" s="1"/>
  <c r="J2320" i="1" s="1"/>
  <c r="H2014" i="1"/>
  <c r="I2014" i="1" s="1"/>
  <c r="J2014" i="1" s="1"/>
  <c r="H2327" i="1"/>
  <c r="I2327" i="1" s="1"/>
  <c r="J2327" i="1" s="1"/>
  <c r="H2152" i="1"/>
  <c r="I2152" i="1" s="1"/>
  <c r="J2152" i="1" s="1"/>
  <c r="H1896" i="1"/>
  <c r="I1896" i="1" s="1"/>
  <c r="J1896" i="1" s="1"/>
  <c r="H1640" i="1"/>
  <c r="I1640" i="1" s="1"/>
  <c r="J1640" i="1" s="1"/>
  <c r="H2232" i="1"/>
  <c r="I2232" i="1" s="1"/>
  <c r="J2232" i="1" s="1"/>
  <c r="H1976" i="1"/>
  <c r="I1976" i="1" s="1"/>
  <c r="J1976" i="1" s="1"/>
  <c r="H1720" i="1"/>
  <c r="I1720" i="1" s="1"/>
  <c r="J1720" i="1" s="1"/>
  <c r="H1464" i="1"/>
  <c r="I1464" i="1" s="1"/>
  <c r="J1464" i="1" s="1"/>
  <c r="H2086" i="1"/>
  <c r="I2086" i="1" s="1"/>
  <c r="J2086" i="1" s="1"/>
  <c r="H1872" i="1"/>
  <c r="I1872" i="1" s="1"/>
  <c r="J1872" i="1" s="1"/>
  <c r="H2267" i="1"/>
  <c r="I2267" i="1" s="1"/>
  <c r="J2267" i="1" s="1"/>
  <c r="H1668" i="1"/>
  <c r="I1668" i="1" s="1"/>
  <c r="J1668" i="1" s="1"/>
  <c r="H1518" i="1"/>
  <c r="I1518" i="1" s="1"/>
  <c r="J1518" i="1" s="1"/>
  <c r="H2122" i="1"/>
  <c r="I2122" i="1" s="1"/>
  <c r="J2122" i="1" s="1"/>
  <c r="H2112" i="1"/>
  <c r="I2112" i="1" s="1"/>
  <c r="J2112" i="1" s="1"/>
  <c r="H2183" i="1"/>
  <c r="I2183" i="1" s="1"/>
  <c r="J2183" i="1" s="1"/>
  <c r="H2079" i="1"/>
  <c r="I2079" i="1" s="1"/>
  <c r="J2079" i="1" s="1"/>
  <c r="H1951" i="1"/>
  <c r="I1951" i="1" s="1"/>
  <c r="J1951" i="1" s="1"/>
  <c r="H1823" i="1"/>
  <c r="I1823" i="1" s="1"/>
  <c r="J1823" i="1" s="1"/>
  <c r="H1695" i="1"/>
  <c r="I1695" i="1" s="1"/>
  <c r="J1695" i="1" s="1"/>
  <c r="H1499" i="1"/>
  <c r="I1499" i="1" s="1"/>
  <c r="J1499" i="1" s="1"/>
  <c r="H2271" i="1"/>
  <c r="I2271" i="1" s="1"/>
  <c r="J2271" i="1" s="1"/>
  <c r="H1840" i="1"/>
  <c r="I1840" i="1" s="1"/>
  <c r="J1840" i="1" s="1"/>
  <c r="H1600" i="1"/>
  <c r="I1600" i="1" s="1"/>
  <c r="J1600" i="1" s="1"/>
  <c r="H2338" i="1"/>
  <c r="I2338" i="1" s="1"/>
  <c r="J2338" i="1" s="1"/>
  <c r="H2180" i="1"/>
  <c r="I2180" i="1" s="1"/>
  <c r="J2180" i="1" s="1"/>
  <c r="H1684" i="1"/>
  <c r="I1684" i="1" s="1"/>
  <c r="J1684" i="1" s="1"/>
  <c r="H2167" i="1"/>
  <c r="I2167" i="1" s="1"/>
  <c r="J2167" i="1" s="1"/>
  <c r="H2067" i="1"/>
  <c r="I2067" i="1" s="1"/>
  <c r="J2067" i="1" s="1"/>
  <c r="H1939" i="1"/>
  <c r="I1939" i="1" s="1"/>
  <c r="J1939" i="1" s="1"/>
  <c r="H1811" i="1"/>
  <c r="I1811" i="1" s="1"/>
  <c r="J1811" i="1" s="1"/>
  <c r="H1683" i="1"/>
  <c r="I1683" i="1" s="1"/>
  <c r="J1683" i="1" s="1"/>
  <c r="H1447" i="1"/>
  <c r="I1447" i="1" s="1"/>
  <c r="J1447" i="1" s="1"/>
  <c r="H2371" i="1"/>
  <c r="I2371" i="1" s="1"/>
  <c r="J2371" i="1" s="1"/>
  <c r="H2372" i="1"/>
  <c r="I2372" i="1" s="1"/>
  <c r="J2372" i="1" s="1"/>
  <c r="H2279" i="1"/>
  <c r="I2279" i="1" s="1"/>
  <c r="J2279" i="1" s="1"/>
  <c r="H2400" i="1"/>
  <c r="I2400" i="1" s="1"/>
  <c r="J2400" i="1" s="1"/>
  <c r="H2132" i="1"/>
  <c r="I2132" i="1" s="1"/>
  <c r="J2132" i="1" s="1"/>
  <c r="H2068" i="1"/>
  <c r="I2068" i="1" s="1"/>
  <c r="J2068" i="1" s="1"/>
  <c r="H2215" i="1"/>
  <c r="I2215" i="1" s="1"/>
  <c r="J2215" i="1" s="1"/>
  <c r="H2143" i="1"/>
  <c r="I2143" i="1" s="1"/>
  <c r="J2143" i="1" s="1"/>
  <c r="H2031" i="1"/>
  <c r="I2031" i="1" s="1"/>
  <c r="J2031" i="1" s="1"/>
  <c r="H1903" i="1"/>
  <c r="I1903" i="1" s="1"/>
  <c r="J1903" i="1" s="1"/>
  <c r="H1775" i="1"/>
  <c r="I1775" i="1" s="1"/>
  <c r="J1775" i="1" s="1"/>
  <c r="H1599" i="1"/>
  <c r="I1599" i="1" s="1"/>
  <c r="J1599" i="1" s="1"/>
  <c r="H2347" i="1"/>
  <c r="I2347" i="1" s="1"/>
  <c r="J2347" i="1" s="1"/>
  <c r="H2203" i="1"/>
  <c r="I2203" i="1" s="1"/>
  <c r="J2203" i="1" s="1"/>
  <c r="H2139" i="1"/>
  <c r="I2139" i="1" s="1"/>
  <c r="J2139" i="1" s="1"/>
  <c r="H2075" i="1"/>
  <c r="I2075" i="1" s="1"/>
  <c r="J2075" i="1" s="1"/>
  <c r="H2011" i="1"/>
  <c r="I2011" i="1" s="1"/>
  <c r="J2011" i="1" s="1"/>
  <c r="H1947" i="1"/>
  <c r="I1947" i="1" s="1"/>
  <c r="J1947" i="1" s="1"/>
  <c r="H1883" i="1"/>
  <c r="I1883" i="1" s="1"/>
  <c r="J1883" i="1" s="1"/>
  <c r="H1819" i="1"/>
  <c r="I1819" i="1" s="1"/>
  <c r="J1819" i="1" s="1"/>
  <c r="H1755" i="1"/>
  <c r="I1755" i="1" s="1"/>
  <c r="J1755" i="1" s="1"/>
  <c r="H1691" i="1"/>
  <c r="I1691" i="1" s="1"/>
  <c r="J1691" i="1" s="1"/>
  <c r="H1623" i="1"/>
  <c r="I1623" i="1" s="1"/>
  <c r="J1623" i="1" s="1"/>
  <c r="H1559" i="1"/>
  <c r="I1559" i="1" s="1"/>
  <c r="J1559" i="1" s="1"/>
  <c r="H1491" i="1"/>
  <c r="I1491" i="1" s="1"/>
  <c r="J1491" i="1" s="1"/>
  <c r="H1423" i="1"/>
  <c r="I1423" i="1" s="1"/>
  <c r="J1423" i="1" s="1"/>
  <c r="H1611" i="1"/>
  <c r="I1611" i="1" s="1"/>
  <c r="J1611" i="1" s="1"/>
  <c r="H1547" i="1"/>
  <c r="I1547" i="1" s="1"/>
  <c r="J1547" i="1" s="1"/>
  <c r="H1479" i="1"/>
  <c r="I1479" i="1" s="1"/>
  <c r="J1479" i="1" s="1"/>
  <c r="H1411" i="1"/>
  <c r="I1411" i="1" s="1"/>
  <c r="J1411" i="1" s="1"/>
  <c r="H1482" i="1"/>
  <c r="I1482" i="1" s="1"/>
  <c r="J1482" i="1" s="1"/>
  <c r="H2054" i="1"/>
  <c r="I2054" i="1" s="1"/>
  <c r="J2054" i="1" s="1"/>
  <c r="H1990" i="1"/>
  <c r="I1990" i="1" s="1"/>
  <c r="J1990" i="1" s="1"/>
  <c r="H1926" i="1"/>
  <c r="I1926" i="1" s="1"/>
  <c r="J1926" i="1" s="1"/>
  <c r="H1862" i="1"/>
  <c r="I1862" i="1" s="1"/>
  <c r="J1862" i="1" s="1"/>
  <c r="H1798" i="1"/>
  <c r="I1798" i="1" s="1"/>
  <c r="J1798" i="1" s="1"/>
  <c r="H1734" i="1"/>
  <c r="I1734" i="1" s="1"/>
  <c r="J1734" i="1" s="1"/>
  <c r="H1670" i="1"/>
  <c r="I1670" i="1" s="1"/>
  <c r="J1670" i="1" s="1"/>
  <c r="H1606" i="1"/>
  <c r="I1606" i="1" s="1"/>
  <c r="J1606" i="1" s="1"/>
  <c r="H1602" i="1"/>
  <c r="I1602" i="1" s="1"/>
  <c r="J1602" i="1" s="1"/>
  <c r="H2002" i="1"/>
  <c r="I2002" i="1" s="1"/>
  <c r="J2002" i="1" s="1"/>
  <c r="H1746" i="1"/>
  <c r="I1746" i="1" s="1"/>
  <c r="J1746" i="1" s="1"/>
  <c r="H1522" i="1"/>
  <c r="I1522" i="1" s="1"/>
  <c r="J1522" i="1" s="1"/>
  <c r="H1558" i="1"/>
  <c r="I1558" i="1" s="1"/>
  <c r="J1558" i="1" s="1"/>
  <c r="H1970" i="1"/>
  <c r="I1970" i="1" s="1"/>
  <c r="J1970" i="1" s="1"/>
  <c r="H1714" i="1"/>
  <c r="I1714" i="1" s="1"/>
  <c r="J1714" i="1" s="1"/>
  <c r="H1538" i="1"/>
  <c r="I1538" i="1" s="1"/>
  <c r="J1538" i="1" s="1"/>
  <c r="H2265" i="1"/>
  <c r="I2265" i="1" s="1"/>
  <c r="J2265" i="1" s="1"/>
  <c r="H1450" i="1"/>
  <c r="I1450" i="1" s="1"/>
  <c r="J1450" i="1" s="1"/>
  <c r="H2018" i="1"/>
  <c r="I2018" i="1" s="1"/>
  <c r="J2018" i="1" s="1"/>
  <c r="H1762" i="1"/>
  <c r="I1762" i="1" s="1"/>
  <c r="J1762" i="1" s="1"/>
  <c r="H1462" i="1"/>
  <c r="I1462" i="1" s="1"/>
  <c r="J1462" i="1" s="1"/>
  <c r="H1858" i="1"/>
  <c r="I1858" i="1" s="1"/>
  <c r="J1858" i="1" s="1"/>
  <c r="H1586" i="1"/>
  <c r="I1586" i="1" s="1"/>
  <c r="J1586" i="1" s="1"/>
  <c r="H1446" i="1"/>
  <c r="I1446" i="1" s="1"/>
  <c r="J1446" i="1" s="1"/>
  <c r="H2098" i="1"/>
  <c r="I2098" i="1" s="1"/>
  <c r="J2098" i="1" s="1"/>
  <c r="H2217" i="1"/>
  <c r="I2217" i="1" s="1"/>
  <c r="J2217" i="1" s="1"/>
  <c r="H2087" i="1"/>
  <c r="I2087" i="1" s="1"/>
  <c r="J2087" i="1" s="1"/>
  <c r="H2023" i="1"/>
  <c r="I2023" i="1" s="1"/>
  <c r="J2023" i="1" s="1"/>
  <c r="H1959" i="1"/>
  <c r="I1959" i="1" s="1"/>
  <c r="J1959" i="1" s="1"/>
  <c r="H1895" i="1"/>
  <c r="I1895" i="1" s="1"/>
  <c r="J1895" i="1" s="1"/>
  <c r="H1831" i="1"/>
  <c r="I1831" i="1" s="1"/>
  <c r="J1831" i="1" s="1"/>
  <c r="H1767" i="1"/>
  <c r="I1767" i="1" s="1"/>
  <c r="J1767" i="1" s="1"/>
  <c r="H1703" i="1"/>
  <c r="I1703" i="1" s="1"/>
  <c r="J1703" i="1" s="1"/>
  <c r="H1635" i="1"/>
  <c r="I1635" i="1" s="1"/>
  <c r="J1635" i="1" s="1"/>
  <c r="H1571" i="1"/>
  <c r="I1571" i="1" s="1"/>
  <c r="J1571" i="1" s="1"/>
  <c r="H1503" i="1"/>
  <c r="I1503" i="1" s="1"/>
  <c r="J1503" i="1" s="1"/>
  <c r="H1403" i="1"/>
  <c r="I1403" i="1" s="1"/>
  <c r="J1403" i="1" s="1"/>
  <c r="H1398" i="1"/>
  <c r="I1398" i="1" s="1"/>
  <c r="J1398" i="1" s="1"/>
  <c r="H2297" i="1"/>
  <c r="I2297" i="1" s="1"/>
  <c r="J2297" i="1" s="1"/>
  <c r="H2377" i="1"/>
  <c r="I2377" i="1" s="1"/>
  <c r="J2377" i="1" s="1"/>
  <c r="H2121" i="1"/>
  <c r="I2121" i="1" s="1"/>
  <c r="J2121" i="1" s="1"/>
  <c r="H2401" i="1"/>
  <c r="I2401" i="1" s="1"/>
  <c r="J2401" i="1" s="1"/>
  <c r="H2337" i="1"/>
  <c r="I2337" i="1" s="1"/>
  <c r="J2337" i="1" s="1"/>
  <c r="H2273" i="1"/>
  <c r="I2273" i="1" s="1"/>
  <c r="J2273" i="1" s="1"/>
  <c r="H2209" i="1"/>
  <c r="I2209" i="1" s="1"/>
  <c r="J2209" i="1" s="1"/>
  <c r="H2145" i="1"/>
  <c r="I2145" i="1" s="1"/>
  <c r="J2145" i="1" s="1"/>
  <c r="H2081" i="1"/>
  <c r="I2081" i="1" s="1"/>
  <c r="J2081" i="1" s="1"/>
  <c r="H2017" i="1"/>
  <c r="I2017" i="1" s="1"/>
  <c r="J2017" i="1" s="1"/>
  <c r="H1953" i="1"/>
  <c r="I1953" i="1" s="1"/>
  <c r="J1953" i="1" s="1"/>
  <c r="H1889" i="1"/>
  <c r="I1889" i="1" s="1"/>
  <c r="J1889" i="1" s="1"/>
  <c r="H1825" i="1"/>
  <c r="I1825" i="1" s="1"/>
  <c r="J1825" i="1" s="1"/>
  <c r="H1761" i="1"/>
  <c r="I1761" i="1" s="1"/>
  <c r="J1761" i="1" s="1"/>
  <c r="H1697" i="1"/>
  <c r="I1697" i="1" s="1"/>
  <c r="J1697" i="1" s="1"/>
  <c r="H1633" i="1"/>
  <c r="I1633" i="1" s="1"/>
  <c r="J1633" i="1" s="1"/>
  <c r="H1569" i="1"/>
  <c r="I1569" i="1" s="1"/>
  <c r="J1569" i="1" s="1"/>
  <c r="H1505" i="1"/>
  <c r="I1505" i="1" s="1"/>
  <c r="J1505" i="1" s="1"/>
  <c r="H1441" i="1"/>
  <c r="I1441" i="1" s="1"/>
  <c r="J1441" i="1" s="1"/>
  <c r="H2349" i="1"/>
  <c r="I2349" i="1" s="1"/>
  <c r="J2349" i="1" s="1"/>
  <c r="H2285" i="1"/>
  <c r="I2285" i="1" s="1"/>
  <c r="J2285" i="1" s="1"/>
  <c r="H2221" i="1"/>
  <c r="I2221" i="1" s="1"/>
  <c r="J2221" i="1" s="1"/>
  <c r="H2157" i="1"/>
  <c r="I2157" i="1" s="1"/>
  <c r="J2157" i="1" s="1"/>
  <c r="H2093" i="1"/>
  <c r="I2093" i="1" s="1"/>
  <c r="J2093" i="1" s="1"/>
  <c r="H2029" i="1"/>
  <c r="I2029" i="1" s="1"/>
  <c r="J2029" i="1" s="1"/>
  <c r="H1965" i="1"/>
  <c r="I1965" i="1" s="1"/>
  <c r="J1965" i="1" s="1"/>
  <c r="H1901" i="1"/>
  <c r="I1901" i="1" s="1"/>
  <c r="J1901" i="1" s="1"/>
  <c r="H1837" i="1"/>
  <c r="I1837" i="1" s="1"/>
  <c r="J1837" i="1" s="1"/>
  <c r="H1773" i="1"/>
  <c r="I1773" i="1" s="1"/>
  <c r="J1773" i="1" s="1"/>
  <c r="H1709" i="1"/>
  <c r="I1709" i="1" s="1"/>
  <c r="J1709" i="1" s="1"/>
  <c r="H1645" i="1"/>
  <c r="I1645" i="1" s="1"/>
  <c r="J1645" i="1" s="1"/>
  <c r="H1581" i="1"/>
  <c r="I1581" i="1" s="1"/>
  <c r="J1581" i="1" s="1"/>
  <c r="H1517" i="1"/>
  <c r="I1517" i="1" s="1"/>
  <c r="J1517" i="1" s="1"/>
  <c r="H1453" i="1"/>
  <c r="I1453" i="1" s="1"/>
  <c r="J1453" i="1" s="1"/>
  <c r="H1881" i="1"/>
  <c r="I1881" i="1" s="1"/>
  <c r="J1881" i="1" s="1"/>
  <c r="H1753" i="1"/>
  <c r="I1753" i="1" s="1"/>
  <c r="J1753" i="1" s="1"/>
  <c r="H1625" i="1"/>
  <c r="I1625" i="1" s="1"/>
  <c r="J1625" i="1" s="1"/>
  <c r="H1497" i="1"/>
  <c r="I1497" i="1" s="1"/>
  <c r="J1497" i="1" s="1"/>
  <c r="H2089" i="1"/>
  <c r="I2089" i="1" s="1"/>
  <c r="J2089" i="1" s="1"/>
  <c r="H1961" i="1"/>
  <c r="I1961" i="1" s="1"/>
  <c r="J1961" i="1" s="1"/>
  <c r="H1833" i="1"/>
  <c r="I1833" i="1" s="1"/>
  <c r="J1833" i="1" s="1"/>
  <c r="H1705" i="1"/>
  <c r="I1705" i="1" s="1"/>
  <c r="J1705" i="1" s="1"/>
  <c r="H1577" i="1"/>
  <c r="I1577" i="1" s="1"/>
  <c r="J1577" i="1" s="1"/>
  <c r="H2357" i="1"/>
  <c r="I2357" i="1" s="1"/>
  <c r="J2357" i="1" s="1"/>
  <c r="H2293" i="1"/>
  <c r="I2293" i="1" s="1"/>
  <c r="J2293" i="1" s="1"/>
  <c r="H2229" i="1"/>
  <c r="I2229" i="1" s="1"/>
  <c r="J2229" i="1" s="1"/>
  <c r="H2165" i="1"/>
  <c r="I2165" i="1" s="1"/>
  <c r="J2165" i="1" s="1"/>
  <c r="H2101" i="1"/>
  <c r="I2101" i="1" s="1"/>
  <c r="J2101" i="1" s="1"/>
  <c r="H2037" i="1"/>
  <c r="I2037" i="1" s="1"/>
  <c r="J2037" i="1" s="1"/>
  <c r="H1973" i="1"/>
  <c r="I1973" i="1" s="1"/>
  <c r="J1973" i="1" s="1"/>
  <c r="H1909" i="1"/>
  <c r="I1909" i="1" s="1"/>
  <c r="J1909" i="1" s="1"/>
  <c r="H1829" i="1"/>
  <c r="I1829" i="1" s="1"/>
  <c r="J1829" i="1" s="1"/>
  <c r="H1749" i="1"/>
  <c r="I1749" i="1" s="1"/>
  <c r="J1749" i="1" s="1"/>
  <c r="H1653" i="1"/>
  <c r="I1653" i="1" s="1"/>
  <c r="J1653" i="1" s="1"/>
  <c r="H1573" i="1"/>
  <c r="I1573" i="1" s="1"/>
  <c r="J1573" i="1" s="1"/>
  <c r="H1493" i="1"/>
  <c r="I1493" i="1" s="1"/>
  <c r="J1493" i="1" s="1"/>
  <c r="H1413" i="1"/>
  <c r="I1413" i="1" s="1"/>
  <c r="J1413" i="1" s="1"/>
  <c r="H2009" i="1"/>
  <c r="I2009" i="1" s="1"/>
  <c r="J2009" i="1" s="1"/>
  <c r="H1849" i="1"/>
  <c r="I1849" i="1" s="1"/>
  <c r="J1849" i="1" s="1"/>
  <c r="H1593" i="1"/>
  <c r="I1593" i="1" s="1"/>
  <c r="J1593" i="1" s="1"/>
  <c r="H1481" i="1"/>
  <c r="I1481" i="1" s="1"/>
  <c r="J1481" i="1" s="1"/>
  <c r="H21" i="1"/>
  <c r="I21" i="1" s="1"/>
  <c r="J21" i="1" s="1"/>
  <c r="H1014" i="1"/>
  <c r="I1014" i="1" s="1"/>
  <c r="J1014" i="1" s="1"/>
  <c r="H337" i="1"/>
  <c r="I337" i="1" s="1"/>
  <c r="J337" i="1" s="1"/>
  <c r="H118" i="1"/>
  <c r="I118" i="1" s="1"/>
  <c r="J118" i="1" s="1"/>
  <c r="H925" i="1"/>
  <c r="I925" i="1" s="1"/>
  <c r="J925" i="1" s="1"/>
  <c r="H486" i="1"/>
  <c r="I486" i="1" s="1"/>
  <c r="J486" i="1" s="1"/>
  <c r="H611" i="1"/>
  <c r="I611" i="1" s="1"/>
  <c r="J611" i="1" s="1"/>
  <c r="H441" i="1"/>
  <c r="I441" i="1" s="1"/>
  <c r="J441" i="1" s="1"/>
  <c r="H905" i="1"/>
  <c r="I905" i="1" s="1"/>
  <c r="J905" i="1" s="1"/>
  <c r="H1217" i="1"/>
  <c r="I1217" i="1" s="1"/>
  <c r="J1217" i="1" s="1"/>
  <c r="H753" i="1"/>
  <c r="I753" i="1" s="1"/>
  <c r="J753" i="1" s="1"/>
  <c r="H1005" i="1"/>
  <c r="I1005" i="1" s="1"/>
  <c r="J1005" i="1" s="1"/>
  <c r="H936" i="1"/>
  <c r="I936" i="1" s="1"/>
  <c r="J936" i="1" s="1"/>
  <c r="H165" i="1"/>
  <c r="I165" i="1" s="1"/>
  <c r="J165" i="1" s="1"/>
  <c r="H434" i="1"/>
  <c r="I434" i="1" s="1"/>
  <c r="J434" i="1" s="1"/>
  <c r="H731" i="1"/>
  <c r="I731" i="1" s="1"/>
  <c r="J731" i="1" s="1"/>
  <c r="H1006" i="1"/>
  <c r="I1006" i="1" s="1"/>
  <c r="J1006" i="1" s="1"/>
  <c r="H284" i="1"/>
  <c r="I284" i="1" s="1"/>
  <c r="J284" i="1" s="1"/>
  <c r="H365" i="1"/>
  <c r="I365" i="1" s="1"/>
  <c r="J365" i="1" s="1"/>
  <c r="H839" i="1"/>
  <c r="I839" i="1" s="1"/>
  <c r="J839" i="1" s="1"/>
  <c r="H1057" i="1"/>
  <c r="I1057" i="1" s="1"/>
  <c r="J1057" i="1" s="1"/>
  <c r="H1128" i="1"/>
  <c r="I1128" i="1" s="1"/>
  <c r="J1128" i="1" s="1"/>
  <c r="H657" i="1"/>
  <c r="I657" i="1" s="1"/>
  <c r="J657" i="1" s="1"/>
  <c r="H518" i="1"/>
  <c r="I518" i="1" s="1"/>
  <c r="J518" i="1" s="1"/>
  <c r="H845" i="1"/>
  <c r="I845" i="1" s="1"/>
  <c r="J845" i="1" s="1"/>
  <c r="H695" i="1"/>
  <c r="I695" i="1" s="1"/>
  <c r="J695" i="1" s="1"/>
  <c r="H102" i="1"/>
  <c r="I102" i="1" s="1"/>
  <c r="J102" i="1" s="1"/>
  <c r="H1162" i="1"/>
  <c r="I1162" i="1" s="1"/>
  <c r="J1162" i="1" s="1"/>
  <c r="H472" i="1"/>
  <c r="I472" i="1" s="1"/>
  <c r="J472" i="1" s="1"/>
  <c r="H684" i="1"/>
  <c r="I684" i="1" s="1"/>
  <c r="J684" i="1" s="1"/>
  <c r="H423" i="1"/>
  <c r="I423" i="1" s="1"/>
  <c r="J423" i="1" s="1"/>
  <c r="H740" i="1"/>
  <c r="I740" i="1" s="1"/>
  <c r="J740" i="1" s="1"/>
  <c r="H1037" i="1"/>
  <c r="I1037" i="1" s="1"/>
  <c r="J1037" i="1" s="1"/>
  <c r="H1034" i="1"/>
  <c r="I1034" i="1" s="1"/>
  <c r="J1034" i="1" s="1"/>
  <c r="H121" i="1"/>
  <c r="I121" i="1" s="1"/>
  <c r="J121" i="1" s="1"/>
  <c r="H1052" i="1"/>
  <c r="I1052" i="1" s="1"/>
  <c r="J1052" i="1" s="1"/>
  <c r="H403" i="1"/>
  <c r="I403" i="1" s="1"/>
  <c r="J403" i="1" s="1"/>
  <c r="H396" i="1"/>
  <c r="I396" i="1" s="1"/>
  <c r="J396" i="1" s="1"/>
  <c r="H709" i="1"/>
  <c r="I709" i="1" s="1"/>
  <c r="J709" i="1" s="1"/>
  <c r="H391" i="1"/>
  <c r="I391" i="1" s="1"/>
  <c r="J391" i="1" s="1"/>
  <c r="H1185" i="1"/>
  <c r="I1185" i="1" s="1"/>
  <c r="J1185" i="1" s="1"/>
  <c r="H91" i="1"/>
  <c r="I91" i="1" s="1"/>
  <c r="J91" i="1" s="1"/>
  <c r="H256" i="1"/>
  <c r="I256" i="1" s="1"/>
  <c r="J256" i="1" s="1"/>
  <c r="H208" i="1"/>
  <c r="I208" i="1" s="1"/>
  <c r="J208" i="1" s="1"/>
  <c r="H966" i="1"/>
  <c r="I966" i="1" s="1"/>
  <c r="J966" i="1" s="1"/>
  <c r="H1105" i="1"/>
  <c r="I1105" i="1" s="1"/>
  <c r="J1105" i="1" s="1"/>
  <c r="H865" i="1"/>
  <c r="I865" i="1" s="1"/>
  <c r="J865" i="1" s="1"/>
  <c r="H589" i="1"/>
  <c r="I589" i="1" s="1"/>
  <c r="J589" i="1" s="1"/>
  <c r="H581" i="1"/>
  <c r="I581" i="1" s="1"/>
  <c r="J581" i="1" s="1"/>
  <c r="H1118" i="1"/>
  <c r="I1118" i="1" s="1"/>
  <c r="J1118" i="1" s="1"/>
  <c r="H61" i="1"/>
  <c r="I61" i="1" s="1"/>
  <c r="J61" i="1" s="1"/>
  <c r="H877" i="1"/>
  <c r="I877" i="1" s="1"/>
  <c r="J877" i="1" s="1"/>
  <c r="H1114" i="1"/>
  <c r="I1114" i="1" s="1"/>
  <c r="J1114" i="1" s="1"/>
  <c r="H86" i="1"/>
  <c r="I86" i="1" s="1"/>
  <c r="J86" i="1" s="1"/>
  <c r="H1040" i="1"/>
  <c r="I1040" i="1" s="1"/>
  <c r="J1040" i="1" s="1"/>
  <c r="H872" i="1"/>
  <c r="I872" i="1" s="1"/>
  <c r="J872" i="1" s="1"/>
  <c r="H111" i="1"/>
  <c r="I111" i="1" s="1"/>
  <c r="J111" i="1" s="1"/>
  <c r="H763" i="1"/>
  <c r="I763" i="1" s="1"/>
  <c r="J763" i="1" s="1"/>
  <c r="H89" i="1"/>
  <c r="I89" i="1" s="1"/>
  <c r="J89" i="1" s="1"/>
  <c r="H766" i="1"/>
  <c r="I766" i="1" s="1"/>
  <c r="J766" i="1" s="1"/>
  <c r="H785" i="1"/>
  <c r="I785" i="1" s="1"/>
  <c r="J785" i="1" s="1"/>
  <c r="H422" i="1"/>
  <c r="I422" i="1" s="1"/>
  <c r="J422" i="1" s="1"/>
  <c r="H801" i="1"/>
  <c r="I801" i="1" s="1"/>
  <c r="J801" i="1" s="1"/>
  <c r="H286" i="1"/>
  <c r="I286" i="1" s="1"/>
  <c r="J286" i="1" s="1"/>
  <c r="H626" i="1"/>
  <c r="I626" i="1" s="1"/>
  <c r="J626" i="1" s="1"/>
  <c r="H317" i="1"/>
  <c r="I317" i="1" s="1"/>
  <c r="J317" i="1" s="1"/>
  <c r="H322" i="1"/>
  <c r="I322" i="1" s="1"/>
  <c r="J322" i="1" s="1"/>
  <c r="H471" i="1"/>
  <c r="I471" i="1" s="1"/>
  <c r="J471" i="1" s="1"/>
  <c r="H494" i="1"/>
  <c r="I494" i="1" s="1"/>
  <c r="J494" i="1" s="1"/>
  <c r="H84" i="1"/>
  <c r="I84" i="1" s="1"/>
  <c r="J84" i="1" s="1"/>
  <c r="H1214" i="1"/>
  <c r="I1214" i="1" s="1"/>
  <c r="J1214" i="1" s="1"/>
  <c r="H836" i="1"/>
  <c r="I836" i="1" s="1"/>
  <c r="J836" i="1" s="1"/>
  <c r="H232" i="1"/>
  <c r="I232" i="1" s="1"/>
  <c r="J232" i="1" s="1"/>
  <c r="H1023" i="1"/>
  <c r="I1023" i="1" s="1"/>
  <c r="J1023" i="1" s="1"/>
  <c r="H817" i="1"/>
  <c r="I817" i="1" s="1"/>
  <c r="J817" i="1" s="1"/>
  <c r="H949" i="1"/>
  <c r="I949" i="1" s="1"/>
  <c r="J949" i="1" s="1"/>
  <c r="H311" i="1"/>
  <c r="I311" i="1" s="1"/>
  <c r="J311" i="1" s="1"/>
  <c r="H958" i="1"/>
  <c r="I958" i="1" s="1"/>
  <c r="J958" i="1" s="1"/>
  <c r="H180" i="1"/>
  <c r="I180" i="1" s="1"/>
  <c r="J180" i="1" s="1"/>
  <c r="H167" i="1"/>
  <c r="I167" i="1" s="1"/>
  <c r="J167" i="1" s="1"/>
  <c r="H1095" i="1"/>
  <c r="I1095" i="1" s="1"/>
  <c r="J1095" i="1" s="1"/>
  <c r="H213" i="1"/>
  <c r="I213" i="1" s="1"/>
  <c r="J213" i="1" s="1"/>
  <c r="H902" i="1"/>
  <c r="I902" i="1" s="1"/>
  <c r="J902" i="1" s="1"/>
  <c r="H24" i="1"/>
  <c r="I24" i="1" s="1"/>
  <c r="J24" i="1" s="1"/>
  <c r="H509" i="1"/>
  <c r="I509" i="1" s="1"/>
  <c r="J509" i="1" s="1"/>
  <c r="H851" i="1"/>
  <c r="I851" i="1" s="1"/>
  <c r="J851" i="1" s="1"/>
  <c r="H302" i="1"/>
  <c r="I302" i="1" s="1"/>
  <c r="J302" i="1" s="1"/>
  <c r="H72" i="1"/>
  <c r="I72" i="1" s="1"/>
  <c r="J72" i="1" s="1"/>
  <c r="H493" i="1"/>
  <c r="I493" i="1" s="1"/>
  <c r="J493" i="1" s="1"/>
  <c r="H255" i="1"/>
  <c r="I255" i="1" s="1"/>
  <c r="J255" i="1" s="1"/>
  <c r="H196" i="1"/>
  <c r="I196" i="1" s="1"/>
  <c r="J196" i="1" s="1"/>
  <c r="H490" i="1"/>
  <c r="I490" i="1" s="1"/>
  <c r="J490" i="1" s="1"/>
  <c r="H424" i="1"/>
  <c r="I424" i="1" s="1"/>
  <c r="J424" i="1" s="1"/>
  <c r="H590" i="1"/>
  <c r="I590" i="1" s="1"/>
  <c r="J590" i="1" s="1"/>
  <c r="H630" i="1"/>
  <c r="I630" i="1" s="1"/>
  <c r="J630" i="1" s="1"/>
  <c r="H406" i="1"/>
  <c r="I406" i="1" s="1"/>
  <c r="J406" i="1" s="1"/>
  <c r="H948" i="1"/>
  <c r="I948" i="1" s="1"/>
  <c r="J948" i="1" s="1"/>
  <c r="H856" i="1"/>
  <c r="I856" i="1" s="1"/>
  <c r="J856" i="1" s="1"/>
  <c r="H920" i="1"/>
  <c r="I920" i="1" s="1"/>
  <c r="J920" i="1" s="1"/>
  <c r="H247" i="1"/>
  <c r="I247" i="1" s="1"/>
  <c r="J247" i="1" s="1"/>
  <c r="H15" i="1"/>
  <c r="I15" i="1" s="1"/>
  <c r="J15" i="1" s="1"/>
  <c r="H1142" i="1"/>
  <c r="I1142" i="1" s="1"/>
  <c r="J1142" i="1" s="1"/>
  <c r="H68" i="1"/>
  <c r="I68" i="1" s="1"/>
  <c r="J68" i="1" s="1"/>
  <c r="H241" i="1"/>
  <c r="I241" i="1" s="1"/>
  <c r="J241" i="1" s="1"/>
  <c r="H1096" i="1"/>
  <c r="I1096" i="1" s="1"/>
  <c r="J1096" i="1" s="1"/>
  <c r="H1121" i="1"/>
  <c r="I1121" i="1" s="1"/>
  <c r="J1121" i="1" s="1"/>
  <c r="H342" i="1"/>
  <c r="I342" i="1" s="1"/>
  <c r="J342" i="1" s="1"/>
  <c r="H1051" i="1"/>
  <c r="I1051" i="1" s="1"/>
  <c r="J1051" i="1" s="1"/>
  <c r="H271" i="1"/>
  <c r="I271" i="1" s="1"/>
  <c r="J271" i="1" s="1"/>
  <c r="H825" i="1"/>
  <c r="I825" i="1" s="1"/>
  <c r="J825" i="1" s="1"/>
  <c r="H158" i="1"/>
  <c r="I158" i="1" s="1"/>
  <c r="J158" i="1" s="1"/>
  <c r="H852" i="1"/>
  <c r="I852" i="1" s="1"/>
  <c r="J852" i="1" s="1"/>
  <c r="H750" i="1"/>
  <c r="I750" i="1" s="1"/>
  <c r="J750" i="1" s="1"/>
  <c r="H765" i="1"/>
  <c r="I765" i="1" s="1"/>
  <c r="J765" i="1" s="1"/>
  <c r="H520" i="1"/>
  <c r="I520" i="1" s="1"/>
  <c r="J520" i="1" s="1"/>
  <c r="H1066" i="1"/>
  <c r="I1066" i="1" s="1"/>
  <c r="J1066" i="1" s="1"/>
  <c r="H881" i="1"/>
  <c r="I881" i="1" s="1"/>
  <c r="J881" i="1" s="1"/>
  <c r="H952" i="1"/>
  <c r="I952" i="1" s="1"/>
  <c r="J952" i="1" s="1"/>
  <c r="H133" i="1"/>
  <c r="I133" i="1" s="1"/>
  <c r="J133" i="1" s="1"/>
  <c r="H260" i="1"/>
  <c r="I260" i="1" s="1"/>
  <c r="J260" i="1" s="1"/>
  <c r="H398" i="1"/>
  <c r="I398" i="1" s="1"/>
  <c r="J398" i="1" s="1"/>
  <c r="H585" i="1"/>
  <c r="I585" i="1" s="1"/>
  <c r="J585" i="1" s="1"/>
  <c r="H1223" i="1"/>
  <c r="I1223" i="1" s="1"/>
  <c r="J1223" i="1" s="1"/>
  <c r="H148" i="1"/>
  <c r="I148" i="1" s="1"/>
  <c r="J148" i="1" s="1"/>
  <c r="H755" i="1"/>
  <c r="I755" i="1" s="1"/>
  <c r="J755" i="1" s="1"/>
  <c r="H858" i="1"/>
  <c r="I858" i="1" s="1"/>
  <c r="J858" i="1" s="1"/>
  <c r="H758" i="1"/>
  <c r="I758" i="1" s="1"/>
  <c r="J758" i="1" s="1"/>
  <c r="H1225" i="1"/>
  <c r="I1225" i="1" s="1"/>
  <c r="J1225" i="1" s="1"/>
  <c r="H947" i="1"/>
  <c r="I947" i="1" s="1"/>
  <c r="J947" i="1" s="1"/>
  <c r="H891" i="1"/>
  <c r="I891" i="1" s="1"/>
  <c r="J891" i="1" s="1"/>
  <c r="H191" i="1"/>
  <c r="I191" i="1" s="1"/>
  <c r="J191" i="1" s="1"/>
  <c r="H459" i="1"/>
  <c r="I459" i="1" s="1"/>
  <c r="J459" i="1" s="1"/>
  <c r="H1238" i="1"/>
  <c r="I1238" i="1" s="1"/>
  <c r="J1238" i="1" s="1"/>
  <c r="H733" i="1"/>
  <c r="I733" i="1" s="1"/>
  <c r="J733" i="1" s="1"/>
  <c r="H654" i="1"/>
  <c r="I654" i="1" s="1"/>
  <c r="J654" i="1" s="1"/>
  <c r="H457" i="1"/>
  <c r="I457" i="1" s="1"/>
  <c r="J457" i="1" s="1"/>
  <c r="H838" i="1"/>
  <c r="I838" i="1" s="1"/>
  <c r="J838" i="1" s="1"/>
  <c r="H162" i="1"/>
  <c r="I162" i="1" s="1"/>
  <c r="J162" i="1" s="1"/>
  <c r="H97" i="1"/>
  <c r="I97" i="1" s="1"/>
  <c r="J97" i="1" s="1"/>
  <c r="H600" i="1"/>
  <c r="I600" i="1" s="1"/>
  <c r="J600" i="1" s="1"/>
  <c r="H251" i="1"/>
  <c r="I251" i="1" s="1"/>
  <c r="J251" i="1" s="1"/>
  <c r="H203" i="1"/>
  <c r="I203" i="1" s="1"/>
  <c r="J203" i="1" s="1"/>
  <c r="H545" i="1"/>
  <c r="I545" i="1" s="1"/>
  <c r="J545" i="1" s="1"/>
  <c r="H344" i="1"/>
  <c r="I344" i="1" s="1"/>
  <c r="J344" i="1" s="1"/>
  <c r="H135" i="1"/>
  <c r="I135" i="1" s="1"/>
  <c r="J135" i="1" s="1"/>
  <c r="H800" i="1"/>
  <c r="I800" i="1" s="1"/>
  <c r="J800" i="1" s="1"/>
  <c r="H768" i="1"/>
  <c r="I768" i="1" s="1"/>
  <c r="J768" i="1" s="1"/>
  <c r="H164" i="1"/>
  <c r="I164" i="1" s="1"/>
  <c r="J164" i="1" s="1"/>
  <c r="H484" i="1"/>
  <c r="I484" i="1" s="1"/>
  <c r="J484" i="1" s="1"/>
  <c r="H893" i="1"/>
  <c r="I893" i="1" s="1"/>
  <c r="J893" i="1" s="1"/>
  <c r="H566" i="1"/>
  <c r="I566" i="1" s="1"/>
  <c r="J566" i="1" s="1"/>
  <c r="H188" i="1"/>
  <c r="I188" i="1" s="1"/>
  <c r="J188" i="1" s="1"/>
  <c r="H756" i="1"/>
  <c r="I756" i="1" s="1"/>
  <c r="J756" i="1" s="1"/>
  <c r="H1136" i="1"/>
  <c r="I1136" i="1" s="1"/>
  <c r="J1136" i="1" s="1"/>
  <c r="H1045" i="1"/>
  <c r="I1045" i="1" s="1"/>
  <c r="J1045" i="1" s="1"/>
  <c r="H361" i="1"/>
  <c r="I361" i="1" s="1"/>
  <c r="J361" i="1" s="1"/>
  <c r="H619" i="1"/>
  <c r="I619" i="1" s="1"/>
  <c r="J619" i="1" s="1"/>
  <c r="H43" i="1"/>
  <c r="I43" i="1" s="1"/>
  <c r="J43" i="1" s="1"/>
  <c r="H386" i="1"/>
  <c r="I386" i="1" s="1"/>
  <c r="J386" i="1" s="1"/>
  <c r="H723" i="1"/>
  <c r="I723" i="1" s="1"/>
  <c r="J723" i="1" s="1"/>
  <c r="H98" i="1"/>
  <c r="I98" i="1" s="1"/>
  <c r="J98" i="1" s="1"/>
  <c r="H640" i="1"/>
  <c r="I640" i="1" s="1"/>
  <c r="J640" i="1" s="1"/>
  <c r="H1211" i="1"/>
  <c r="I1211" i="1" s="1"/>
  <c r="J1211" i="1" s="1"/>
  <c r="H957" i="1"/>
  <c r="I957" i="1" s="1"/>
  <c r="J957" i="1" s="1"/>
  <c r="H11" i="1"/>
  <c r="I11" i="1" s="1"/>
  <c r="J11" i="1" s="1"/>
  <c r="H632" i="1"/>
  <c r="I632" i="1" s="1"/>
  <c r="J632" i="1" s="1"/>
  <c r="H511" i="1"/>
  <c r="I511" i="1" s="1"/>
  <c r="J511" i="1" s="1"/>
  <c r="H290" i="1"/>
  <c r="I290" i="1" s="1"/>
  <c r="J290" i="1" s="1"/>
  <c r="H848" i="1"/>
  <c r="I848" i="1" s="1"/>
  <c r="J848" i="1" s="1"/>
  <c r="H140" i="1"/>
  <c r="I140" i="1" s="1"/>
  <c r="J140" i="1" s="1"/>
  <c r="H287" i="1"/>
  <c r="I287" i="1" s="1"/>
  <c r="J287" i="1" s="1"/>
  <c r="H427" i="1"/>
  <c r="I427" i="1" s="1"/>
  <c r="J427" i="1" s="1"/>
  <c r="H130" i="1"/>
  <c r="I130" i="1" s="1"/>
  <c r="J130" i="1" s="1"/>
  <c r="H1159" i="1"/>
  <c r="I1159" i="1" s="1"/>
  <c r="J1159" i="1" s="1"/>
  <c r="H703" i="1"/>
  <c r="I703" i="1" s="1"/>
  <c r="J703" i="1" s="1"/>
  <c r="H1001" i="1"/>
  <c r="I1001" i="1" s="1"/>
  <c r="J1001" i="1" s="1"/>
  <c r="H1232" i="1"/>
  <c r="I1232" i="1" s="1"/>
  <c r="J1232" i="1" s="1"/>
  <c r="H551" i="1"/>
  <c r="I551" i="1" s="1"/>
  <c r="J551" i="1" s="1"/>
  <c r="H1050" i="1"/>
  <c r="I1050" i="1" s="1"/>
  <c r="J1050" i="1" s="1"/>
  <c r="H254" i="1"/>
  <c r="I254" i="1" s="1"/>
  <c r="J254" i="1" s="1"/>
  <c r="H1093" i="1"/>
  <c r="I1093" i="1" s="1"/>
  <c r="J1093" i="1" s="1"/>
  <c r="H411" i="1"/>
  <c r="I411" i="1" s="1"/>
  <c r="J411" i="1" s="1"/>
  <c r="H662" i="1"/>
  <c r="I662" i="1" s="1"/>
  <c r="J662" i="1" s="1"/>
  <c r="H154" i="1"/>
  <c r="I154" i="1" s="1"/>
  <c r="J154" i="1" s="1"/>
  <c r="H326" i="1"/>
  <c r="I326" i="1" s="1"/>
  <c r="J326" i="1" s="1"/>
  <c r="H914" i="1"/>
  <c r="I914" i="1" s="1"/>
  <c r="J914" i="1" s="1"/>
  <c r="H762" i="1"/>
  <c r="I762" i="1" s="1"/>
  <c r="J762" i="1" s="1"/>
  <c r="H257" i="1"/>
  <c r="I257" i="1" s="1"/>
  <c r="J257" i="1" s="1"/>
  <c r="H534" i="1"/>
  <c r="I534" i="1" s="1"/>
  <c r="J534" i="1" s="1"/>
  <c r="H788" i="1"/>
  <c r="I788" i="1" s="1"/>
  <c r="J788" i="1" s="1"/>
  <c r="H1230" i="1"/>
  <c r="I1230" i="1" s="1"/>
  <c r="J1230" i="1" s="1"/>
  <c r="H544" i="1"/>
  <c r="I544" i="1" s="1"/>
  <c r="J544" i="1" s="1"/>
  <c r="H83" i="1"/>
  <c r="I83" i="1" s="1"/>
  <c r="J83" i="1" s="1"/>
  <c r="H963" i="1"/>
  <c r="I963" i="1" s="1"/>
  <c r="J963" i="1" s="1"/>
  <c r="H1054" i="1"/>
  <c r="I1054" i="1" s="1"/>
  <c r="J1054" i="1" s="1"/>
  <c r="H127" i="1"/>
  <c r="I127" i="1" s="1"/>
  <c r="J127" i="1" s="1"/>
  <c r="H689" i="1"/>
  <c r="I689" i="1" s="1"/>
  <c r="J689" i="1" s="1"/>
  <c r="H308" i="1"/>
  <c r="I308" i="1" s="1"/>
  <c r="J308" i="1" s="1"/>
  <c r="H333" i="1"/>
  <c r="I333" i="1" s="1"/>
  <c r="J333" i="1" s="1"/>
  <c r="H20" i="1"/>
  <c r="I20" i="1" s="1"/>
  <c r="J20" i="1" s="1"/>
  <c r="H295" i="1"/>
  <c r="I295" i="1" s="1"/>
  <c r="J295" i="1" s="1"/>
  <c r="H578" i="1"/>
  <c r="I578" i="1" s="1"/>
  <c r="J578" i="1" s="1"/>
  <c r="H169" i="1"/>
  <c r="I169" i="1" s="1"/>
  <c r="J169" i="1" s="1"/>
  <c r="H451" i="1"/>
  <c r="I451" i="1" s="1"/>
  <c r="J451" i="1" s="1"/>
  <c r="H1070" i="1"/>
  <c r="I1070" i="1" s="1"/>
  <c r="J1070" i="1" s="1"/>
  <c r="H1163" i="1"/>
  <c r="I1163" i="1" s="1"/>
  <c r="J1163" i="1" s="1"/>
  <c r="H639" i="1"/>
  <c r="I639" i="1" s="1"/>
  <c r="J639" i="1" s="1"/>
  <c r="H289" i="1"/>
  <c r="I289" i="1" s="1"/>
  <c r="J289" i="1" s="1"/>
  <c r="H1025" i="1"/>
  <c r="I1025" i="1" s="1"/>
  <c r="J1025" i="1" s="1"/>
  <c r="H570" i="1"/>
  <c r="I570" i="1" s="1"/>
  <c r="J570" i="1" s="1"/>
  <c r="H174" i="1"/>
  <c r="I174" i="1" s="1"/>
  <c r="J174" i="1" s="1"/>
  <c r="H279" i="1"/>
  <c r="I279" i="1" s="1"/>
  <c r="J279" i="1" s="1"/>
  <c r="H156" i="1"/>
  <c r="I156" i="1" s="1"/>
  <c r="J156" i="1" s="1"/>
  <c r="H1151" i="1"/>
  <c r="I1151" i="1" s="1"/>
  <c r="J1151" i="1" s="1"/>
  <c r="H1123" i="1"/>
  <c r="I1123" i="1" s="1"/>
  <c r="J1123" i="1" s="1"/>
  <c r="H761" i="1"/>
  <c r="I761" i="1" s="1"/>
  <c r="J761" i="1" s="1"/>
  <c r="H956" i="1"/>
  <c r="I956" i="1" s="1"/>
  <c r="J956" i="1" s="1"/>
  <c r="H896" i="1"/>
  <c r="I896" i="1" s="1"/>
  <c r="J896" i="1" s="1"/>
  <c r="H1010" i="1"/>
  <c r="I1010" i="1" s="1"/>
  <c r="J1010" i="1" s="1"/>
  <c r="H945" i="1"/>
  <c r="I945" i="1" s="1"/>
  <c r="J945" i="1" s="1"/>
  <c r="H583" i="1"/>
  <c r="I583" i="1" s="1"/>
  <c r="J583" i="1" s="1"/>
  <c r="H54" i="1"/>
  <c r="I54" i="1" s="1"/>
  <c r="J54" i="1" s="1"/>
  <c r="H107" i="1"/>
  <c r="I107" i="1" s="1"/>
  <c r="J107" i="1" s="1"/>
  <c r="H219" i="1"/>
  <c r="I219" i="1" s="1"/>
  <c r="J219" i="1" s="1"/>
  <c r="H878" i="1"/>
  <c r="I878" i="1" s="1"/>
  <c r="J878" i="1" s="1"/>
  <c r="H262" i="1"/>
  <c r="I262" i="1" s="1"/>
  <c r="J262" i="1" s="1"/>
  <c r="H687" i="1"/>
  <c r="I687" i="1" s="1"/>
  <c r="J687" i="1" s="1"/>
  <c r="H1226" i="1"/>
  <c r="I1226" i="1" s="1"/>
  <c r="J1226" i="1" s="1"/>
  <c r="H222" i="1"/>
  <c r="I222" i="1" s="1"/>
  <c r="J222" i="1" s="1"/>
  <c r="H1212" i="1"/>
  <c r="I1212" i="1" s="1"/>
  <c r="J1212" i="1" s="1"/>
  <c r="H1188" i="1"/>
  <c r="I1188" i="1" s="1"/>
  <c r="J1188" i="1" s="1"/>
  <c r="H805" i="1"/>
  <c r="I805" i="1" s="1"/>
  <c r="J805" i="1" s="1"/>
  <c r="H504" i="1"/>
  <c r="I504" i="1" s="1"/>
  <c r="J504" i="1" s="1"/>
  <c r="H643" i="1"/>
  <c r="I643" i="1" s="1"/>
  <c r="J643" i="1" s="1"/>
  <c r="H274" i="1"/>
  <c r="I274" i="1" s="1"/>
  <c r="J274" i="1" s="1"/>
  <c r="H773" i="1"/>
  <c r="I773" i="1" s="1"/>
  <c r="J773" i="1" s="1"/>
  <c r="H382" i="1"/>
  <c r="I382" i="1" s="1"/>
  <c r="J382" i="1" s="1"/>
  <c r="H368" i="1"/>
  <c r="I368" i="1" s="1"/>
  <c r="J368" i="1" s="1"/>
  <c r="H1206" i="1"/>
  <c r="I1206" i="1" s="1"/>
  <c r="J1206" i="1" s="1"/>
  <c r="H629" i="1"/>
  <c r="I629" i="1" s="1"/>
  <c r="J629" i="1" s="1"/>
  <c r="H759" i="1"/>
  <c r="I759" i="1" s="1"/>
  <c r="J759" i="1" s="1"/>
  <c r="H1191" i="1"/>
  <c r="I1191" i="1" s="1"/>
  <c r="J1191" i="1" s="1"/>
  <c r="H530" i="1"/>
  <c r="I530" i="1" s="1"/>
  <c r="J530" i="1" s="1"/>
  <c r="H613" i="1"/>
  <c r="I613" i="1" s="1"/>
  <c r="J613" i="1" s="1"/>
  <c r="H387" i="1"/>
  <c r="I387" i="1" s="1"/>
  <c r="J387" i="1" s="1"/>
  <c r="H1126" i="1"/>
  <c r="I1126" i="1" s="1"/>
  <c r="J1126" i="1" s="1"/>
  <c r="H233" i="1"/>
  <c r="I233" i="1" s="1"/>
  <c r="J233" i="1" s="1"/>
  <c r="H7" i="1"/>
  <c r="I7" i="1" s="1"/>
  <c r="J7" i="1" s="1"/>
  <c r="H614" i="1"/>
  <c r="I614" i="1" s="1"/>
  <c r="J614" i="1" s="1"/>
  <c r="H1028" i="1"/>
  <c r="I1028" i="1" s="1"/>
  <c r="J1028" i="1" s="1"/>
  <c r="H179" i="1"/>
  <c r="I179" i="1" s="1"/>
  <c r="J179" i="1" s="1"/>
  <c r="H190" i="1"/>
  <c r="I190" i="1" s="1"/>
  <c r="J190" i="1" s="1"/>
  <c r="H439" i="1"/>
  <c r="I439" i="1" s="1"/>
  <c r="J439" i="1" s="1"/>
  <c r="H646" i="1"/>
  <c r="I646" i="1" s="1"/>
  <c r="J646" i="1" s="1"/>
  <c r="H293" i="1"/>
  <c r="I293" i="1" s="1"/>
  <c r="J293" i="1" s="1"/>
  <c r="H521" i="1"/>
  <c r="I521" i="1" s="1"/>
  <c r="J521" i="1" s="1"/>
  <c r="H157" i="1"/>
  <c r="I157" i="1" s="1"/>
  <c r="J157" i="1" s="1"/>
  <c r="H798" i="1"/>
  <c r="I798" i="1" s="1"/>
  <c r="J798" i="1" s="1"/>
  <c r="H384" i="1"/>
  <c r="I384" i="1" s="1"/>
  <c r="J384" i="1" s="1"/>
  <c r="H1218" i="1"/>
  <c r="I1218" i="1" s="1"/>
  <c r="J1218" i="1" s="1"/>
  <c r="H940" i="1"/>
  <c r="I940" i="1" s="1"/>
  <c r="J940" i="1" s="1"/>
  <c r="H1169" i="1"/>
  <c r="I1169" i="1" s="1"/>
  <c r="J1169" i="1" s="1"/>
  <c r="H300" i="1"/>
  <c r="I300" i="1" s="1"/>
  <c r="J300" i="1" s="1"/>
  <c r="H726" i="1"/>
  <c r="I726" i="1" s="1"/>
  <c r="J726" i="1" s="1"/>
  <c r="H1107" i="1"/>
  <c r="I1107" i="1" s="1"/>
  <c r="J1107" i="1" s="1"/>
  <c r="H301" i="1"/>
  <c r="I301" i="1" s="1"/>
  <c r="J301" i="1" s="1"/>
  <c r="H182" i="1"/>
  <c r="I182" i="1" s="1"/>
  <c r="J182" i="1" s="1"/>
  <c r="H964" i="1"/>
  <c r="I964" i="1" s="1"/>
  <c r="J964" i="1" s="1"/>
  <c r="H147" i="1"/>
  <c r="I147" i="1" s="1"/>
  <c r="J147" i="1" s="1"/>
  <c r="H1119" i="1"/>
  <c r="I1119" i="1" s="1"/>
  <c r="J1119" i="1" s="1"/>
  <c r="H399" i="1"/>
  <c r="I399" i="1" s="1"/>
  <c r="J399" i="1" s="1"/>
  <c r="H412" i="1"/>
  <c r="I412" i="1" s="1"/>
  <c r="J412" i="1" s="1"/>
  <c r="H995" i="1"/>
  <c r="I995" i="1" s="1"/>
  <c r="J995" i="1" s="1"/>
  <c r="H1177" i="1"/>
  <c r="I1177" i="1" s="1"/>
  <c r="J1177" i="1" s="1"/>
  <c r="H1239" i="1"/>
  <c r="I1239" i="1" s="1"/>
  <c r="J1239" i="1" s="1"/>
  <c r="H1074" i="1"/>
  <c r="I1074" i="1" s="1"/>
  <c r="J1074" i="1" s="1"/>
  <c r="H735" i="1"/>
  <c r="I735" i="1" s="1"/>
  <c r="J735" i="1" s="1"/>
  <c r="H866" i="1"/>
  <c r="I866" i="1" s="1"/>
  <c r="J866" i="1" s="1"/>
  <c r="H38" i="1"/>
  <c r="I38" i="1" s="1"/>
  <c r="J38" i="1" s="1"/>
  <c r="H778" i="1"/>
  <c r="I778" i="1" s="1"/>
  <c r="J778" i="1" s="1"/>
  <c r="H1170" i="1"/>
  <c r="I1170" i="1" s="1"/>
  <c r="J1170" i="1" s="1"/>
  <c r="H238" i="1"/>
  <c r="I238" i="1" s="1"/>
  <c r="J238" i="1" s="1"/>
  <c r="H19" i="1"/>
  <c r="I19" i="1" s="1"/>
  <c r="J19" i="1" s="1"/>
  <c r="H44" i="1"/>
  <c r="I44" i="1" s="1"/>
  <c r="J44" i="1" s="1"/>
  <c r="H9" i="1"/>
  <c r="I9" i="1" s="1"/>
  <c r="J9" i="1" s="1"/>
  <c r="H989" i="1"/>
  <c r="I989" i="1" s="1"/>
  <c r="J989" i="1" s="1"/>
  <c r="H1039" i="1"/>
  <c r="I1039" i="1" s="1"/>
  <c r="J1039" i="1" s="1"/>
  <c r="H922" i="1"/>
  <c r="I922" i="1" s="1"/>
  <c r="J922" i="1" s="1"/>
  <c r="H278" i="1"/>
  <c r="I278" i="1" s="1"/>
  <c r="J278" i="1" s="1"/>
  <c r="H445" i="1"/>
  <c r="I445" i="1" s="1"/>
  <c r="J445" i="1" s="1"/>
  <c r="H907" i="1"/>
  <c r="I907" i="1" s="1"/>
  <c r="J907" i="1" s="1"/>
  <c r="H962" i="1"/>
  <c r="I962" i="1" s="1"/>
  <c r="J962" i="1" s="1"/>
  <c r="H897" i="1"/>
  <c r="I897" i="1" s="1"/>
  <c r="J897" i="1" s="1"/>
  <c r="H1227" i="1"/>
  <c r="I1227" i="1" s="1"/>
  <c r="J1227" i="1" s="1"/>
  <c r="H669" i="1"/>
  <c r="I669" i="1" s="1"/>
  <c r="J669" i="1" s="1"/>
  <c r="H1127" i="1"/>
  <c r="I1127" i="1" s="1"/>
  <c r="J1127" i="1" s="1"/>
  <c r="H1087" i="1"/>
  <c r="I1087" i="1" s="1"/>
  <c r="J1087" i="1" s="1"/>
  <c r="H275" i="1"/>
  <c r="I275" i="1" s="1"/>
  <c r="J275" i="1" s="1"/>
  <c r="H250" i="1"/>
  <c r="I250" i="1" s="1"/>
  <c r="J250" i="1" s="1"/>
  <c r="H634" i="1"/>
  <c r="I634" i="1" s="1"/>
  <c r="J634" i="1" s="1"/>
  <c r="H211" i="1"/>
  <c r="I211" i="1" s="1"/>
  <c r="J211" i="1" s="1"/>
  <c r="H189" i="1"/>
  <c r="I189" i="1" s="1"/>
  <c r="J189" i="1" s="1"/>
  <c r="H410" i="1"/>
  <c r="I410" i="1" s="1"/>
  <c r="J410" i="1" s="1"/>
  <c r="H404" i="1"/>
  <c r="I404" i="1" s="1"/>
  <c r="J404" i="1" s="1"/>
  <c r="H841" i="1"/>
  <c r="I841" i="1" s="1"/>
  <c r="J841" i="1" s="1"/>
  <c r="H209" i="1"/>
  <c r="I209" i="1" s="1"/>
  <c r="J209" i="1" s="1"/>
  <c r="H1100" i="1"/>
  <c r="I1100" i="1" s="1"/>
  <c r="J1100" i="1" s="1"/>
  <c r="H1370" i="1"/>
  <c r="I1370" i="1" s="1"/>
  <c r="J1370" i="1" s="1"/>
  <c r="H1365" i="1"/>
  <c r="I1365" i="1" s="1"/>
  <c r="J1365" i="1" s="1"/>
  <c r="H1285" i="1"/>
  <c r="I1285" i="1" s="1"/>
  <c r="J1285" i="1" s="1"/>
  <c r="H1344" i="1"/>
  <c r="I1344" i="1" s="1"/>
  <c r="J1344" i="1" s="1"/>
  <c r="H1280" i="1"/>
  <c r="I1280" i="1" s="1"/>
  <c r="J1280" i="1" s="1"/>
  <c r="H1367" i="1"/>
  <c r="I1367" i="1" s="1"/>
  <c r="J1367" i="1" s="1"/>
  <c r="H1303" i="1"/>
  <c r="I1303" i="1" s="1"/>
  <c r="J1303" i="1" s="1"/>
  <c r="H1382" i="1"/>
  <c r="I1382" i="1" s="1"/>
  <c r="J1382" i="1" s="1"/>
  <c r="H1318" i="1"/>
  <c r="I1318" i="1" s="1"/>
  <c r="J1318" i="1" s="1"/>
  <c r="H1254" i="1"/>
  <c r="I1254" i="1" s="1"/>
  <c r="J1254" i="1" s="1"/>
  <c r="H1345" i="1"/>
  <c r="I1345" i="1" s="1"/>
  <c r="J1345" i="1" s="1"/>
  <c r="H1281" i="1"/>
  <c r="I1281" i="1" s="1"/>
  <c r="J1281" i="1" s="1"/>
  <c r="H1372" i="1"/>
  <c r="I1372" i="1" s="1"/>
  <c r="J1372" i="1" s="1"/>
  <c r="H1308" i="1"/>
  <c r="I1308" i="1" s="1"/>
  <c r="J1308" i="1" s="1"/>
  <c r="H1244" i="1"/>
  <c r="I1244" i="1" s="1"/>
  <c r="J1244" i="1" s="1"/>
  <c r="H1331" i="1"/>
  <c r="I1331" i="1" s="1"/>
  <c r="J1331" i="1" s="1"/>
  <c r="H1267" i="1"/>
  <c r="I1267" i="1" s="1"/>
  <c r="J1267" i="1" s="1"/>
  <c r="H1242" i="1"/>
  <c r="I1242" i="1" s="1"/>
  <c r="J1242" i="1" s="1"/>
  <c r="H1330" i="1"/>
  <c r="I1330" i="1" s="1"/>
  <c r="J1330" i="1" s="1"/>
  <c r="H1341" i="1"/>
  <c r="I1341" i="1" s="1"/>
  <c r="J1341" i="1" s="1"/>
  <c r="H1368" i="1"/>
  <c r="I1368" i="1" s="1"/>
  <c r="J1368" i="1" s="1"/>
  <c r="H1272" i="1"/>
  <c r="I1272" i="1" s="1"/>
  <c r="J1272" i="1" s="1"/>
  <c r="H1359" i="1"/>
  <c r="I1359" i="1" s="1"/>
  <c r="J1359" i="1" s="1"/>
  <c r="H1279" i="1"/>
  <c r="I1279" i="1" s="1"/>
  <c r="J1279" i="1" s="1"/>
  <c r="H1306" i="1"/>
  <c r="I1306" i="1" s="1"/>
  <c r="J1306" i="1" s="1"/>
  <c r="H1360" i="1"/>
  <c r="I1360" i="1" s="1"/>
  <c r="J1360" i="1" s="1"/>
  <c r="H1282" i="1"/>
  <c r="I1282" i="1" s="1"/>
  <c r="J1282" i="1" s="1"/>
  <c r="H1325" i="1"/>
  <c r="I1325" i="1" s="1"/>
  <c r="J1325" i="1" s="1"/>
  <c r="H1352" i="1"/>
  <c r="I1352" i="1" s="1"/>
  <c r="J1352" i="1" s="1"/>
  <c r="H1374" i="1"/>
  <c r="I1374" i="1" s="1"/>
  <c r="J1374" i="1" s="1"/>
  <c r="H1310" i="1"/>
  <c r="I1310" i="1" s="1"/>
  <c r="J1310" i="1" s="1"/>
  <c r="H1246" i="1"/>
  <c r="I1246" i="1" s="1"/>
  <c r="J1246" i="1" s="1"/>
  <c r="H1337" i="1"/>
  <c r="I1337" i="1" s="1"/>
  <c r="J1337" i="1" s="1"/>
  <c r="H1273" i="1"/>
  <c r="I1273" i="1" s="1"/>
  <c r="J1273" i="1" s="1"/>
  <c r="H1364" i="1"/>
  <c r="I1364" i="1" s="1"/>
  <c r="J1364" i="1" s="1"/>
  <c r="H1300" i="1"/>
  <c r="I1300" i="1" s="1"/>
  <c r="J1300" i="1" s="1"/>
  <c r="H1387" i="1"/>
  <c r="I1387" i="1" s="1"/>
  <c r="J1387" i="1" s="1"/>
  <c r="H1323" i="1"/>
  <c r="I1323" i="1" s="1"/>
  <c r="J1323" i="1" s="1"/>
  <c r="H1259" i="1"/>
  <c r="I1259" i="1" s="1"/>
  <c r="J1259" i="1" s="1"/>
  <c r="H2319" i="1"/>
  <c r="I2319" i="1" s="1"/>
  <c r="J2319" i="1" s="1"/>
  <c r="H1712" i="1"/>
  <c r="I1712" i="1" s="1"/>
  <c r="J1712" i="1" s="1"/>
  <c r="H1440" i="1"/>
  <c r="I1440" i="1" s="1"/>
  <c r="J1440" i="1" s="1"/>
  <c r="H2323" i="1"/>
  <c r="I2323" i="1" s="1"/>
  <c r="J2323" i="1" s="1"/>
  <c r="H1964" i="1"/>
  <c r="I1964" i="1" s="1"/>
  <c r="J1964" i="1" s="1"/>
  <c r="H1452" i="1"/>
  <c r="I1452" i="1" s="1"/>
  <c r="J1452" i="1" s="1"/>
  <c r="H2300" i="1"/>
  <c r="I2300" i="1" s="1"/>
  <c r="J2300" i="1" s="1"/>
  <c r="H1468" i="1"/>
  <c r="I1468" i="1" s="1"/>
  <c r="J1468" i="1" s="1"/>
  <c r="H2335" i="1"/>
  <c r="I2335" i="1" s="1"/>
  <c r="J2335" i="1" s="1"/>
  <c r="H2288" i="1"/>
  <c r="I2288" i="1" s="1"/>
  <c r="J2288" i="1" s="1"/>
  <c r="H2318" i="1"/>
  <c r="I2318" i="1" s="1"/>
  <c r="J2318" i="1" s="1"/>
  <c r="H1948" i="1"/>
  <c r="I1948" i="1" s="1"/>
  <c r="J1948" i="1" s="1"/>
  <c r="H1436" i="1"/>
  <c r="I1436" i="1" s="1"/>
  <c r="J1436" i="1" s="1"/>
  <c r="H2284" i="1"/>
  <c r="I2284" i="1" s="1"/>
  <c r="J2284" i="1" s="1"/>
  <c r="H1404" i="1"/>
  <c r="I1404" i="1" s="1"/>
  <c r="J1404" i="1" s="1"/>
  <c r="H2192" i="1"/>
  <c r="I2192" i="1" s="1"/>
  <c r="J2192" i="1" s="1"/>
  <c r="H1424" i="1"/>
  <c r="I1424" i="1" s="1"/>
  <c r="J1424" i="1" s="1"/>
  <c r="H2032" i="1"/>
  <c r="I2032" i="1" s="1"/>
  <c r="J2032" i="1" s="1"/>
  <c r="H1856" i="1"/>
  <c r="I1856" i="1" s="1"/>
  <c r="J1856" i="1" s="1"/>
  <c r="H2344" i="1"/>
  <c r="I2344" i="1" s="1"/>
  <c r="J2344" i="1" s="1"/>
  <c r="H2028" i="1"/>
  <c r="I2028" i="1" s="1"/>
  <c r="J2028" i="1" s="1"/>
  <c r="H1516" i="1"/>
  <c r="I1516" i="1" s="1"/>
  <c r="J1516" i="1" s="1"/>
  <c r="H2332" i="1"/>
  <c r="I2332" i="1" s="1"/>
  <c r="J2332" i="1" s="1"/>
  <c r="H1596" i="1"/>
  <c r="I1596" i="1" s="1"/>
  <c r="J1596" i="1" s="1"/>
  <c r="H2048" i="1"/>
  <c r="I2048" i="1" s="1"/>
  <c r="J2048" i="1" s="1"/>
  <c r="H2254" i="1"/>
  <c r="I2254" i="1" s="1"/>
  <c r="J2254" i="1" s="1"/>
  <c r="H1756" i="1"/>
  <c r="I1756" i="1" s="1"/>
  <c r="J1756" i="1" s="1"/>
  <c r="H2044" i="1"/>
  <c r="I2044" i="1" s="1"/>
  <c r="J2044" i="1" s="1"/>
  <c r="H2398" i="1"/>
  <c r="I2398" i="1" s="1"/>
  <c r="J2398" i="1" s="1"/>
  <c r="H2312" i="1"/>
  <c r="I2312" i="1" s="1"/>
  <c r="J2312" i="1" s="1"/>
  <c r="H2188" i="1"/>
  <c r="I2188" i="1" s="1"/>
  <c r="J2188" i="1" s="1"/>
  <c r="H1932" i="1"/>
  <c r="I1932" i="1" s="1"/>
  <c r="J1932" i="1" s="1"/>
  <c r="H1676" i="1"/>
  <c r="I1676" i="1" s="1"/>
  <c r="J1676" i="1" s="1"/>
  <c r="H1420" i="1"/>
  <c r="I1420" i="1" s="1"/>
  <c r="J1420" i="1" s="1"/>
  <c r="H2062" i="1"/>
  <c r="I2062" i="1" s="1"/>
  <c r="J2062" i="1" s="1"/>
  <c r="H1742" i="1"/>
  <c r="I1742" i="1" s="1"/>
  <c r="J1742" i="1" s="1"/>
  <c r="H1422" i="1"/>
  <c r="I1422" i="1" s="1"/>
  <c r="J1422" i="1" s="1"/>
  <c r="H2282" i="1"/>
  <c r="I2282" i="1" s="1"/>
  <c r="J2282" i="1" s="1"/>
  <c r="H2026" i="1"/>
  <c r="I2026" i="1" s="1"/>
  <c r="J2026" i="1" s="1"/>
  <c r="H1770" i="1"/>
  <c r="I1770" i="1" s="1"/>
  <c r="J1770" i="1" s="1"/>
  <c r="H1498" i="1"/>
  <c r="I1498" i="1" s="1"/>
  <c r="J1498" i="1" s="1"/>
  <c r="H1828" i="1"/>
  <c r="I1828" i="1" s="1"/>
  <c r="J1828" i="1" s="1"/>
  <c r="H2240" i="1"/>
  <c r="I2240" i="1" s="1"/>
  <c r="J2240" i="1" s="1"/>
  <c r="H2016" i="1"/>
  <c r="I2016" i="1" s="1"/>
  <c r="J2016" i="1" s="1"/>
  <c r="H1408" i="1"/>
  <c r="I1408" i="1" s="1"/>
  <c r="J1408" i="1" s="1"/>
  <c r="H2230" i="1"/>
  <c r="I2230" i="1" s="1"/>
  <c r="J2230" i="1" s="1"/>
  <c r="H1950" i="1"/>
  <c r="I1950" i="1" s="1"/>
  <c r="J1950" i="1" s="1"/>
  <c r="H1630" i="1"/>
  <c r="I1630" i="1" s="1"/>
  <c r="J1630" i="1" s="1"/>
  <c r="H2298" i="1"/>
  <c r="I2298" i="1" s="1"/>
  <c r="J2298" i="1" s="1"/>
  <c r="H2042" i="1"/>
  <c r="I2042" i="1" s="1"/>
  <c r="J2042" i="1" s="1"/>
  <c r="H1786" i="1"/>
  <c r="I1786" i="1" s="1"/>
  <c r="J1786" i="1" s="1"/>
  <c r="H1519" i="1"/>
  <c r="I1519" i="1" s="1"/>
  <c r="J1519" i="1" s="1"/>
  <c r="H2304" i="1"/>
  <c r="I2304" i="1" s="1"/>
  <c r="J2304" i="1" s="1"/>
  <c r="H2354" i="1"/>
  <c r="I2354" i="1" s="1"/>
  <c r="J2354" i="1" s="1"/>
  <c r="H2200" i="1"/>
  <c r="I2200" i="1" s="1"/>
  <c r="J2200" i="1" s="1"/>
  <c r="H1944" i="1"/>
  <c r="I1944" i="1" s="1"/>
  <c r="J1944" i="1" s="1"/>
  <c r="H1688" i="1"/>
  <c r="I1688" i="1" s="1"/>
  <c r="J1688" i="1" s="1"/>
  <c r="H1432" i="1"/>
  <c r="I1432" i="1" s="1"/>
  <c r="J1432" i="1" s="1"/>
  <c r="H1992" i="1"/>
  <c r="I1992" i="1" s="1"/>
  <c r="J1992" i="1" s="1"/>
  <c r="H1736" i="1"/>
  <c r="I1736" i="1" s="1"/>
  <c r="J1736" i="1" s="1"/>
  <c r="H1480" i="1"/>
  <c r="I1480" i="1" s="1"/>
  <c r="J1480" i="1" s="1"/>
  <c r="H2374" i="1"/>
  <c r="I2374" i="1" s="1"/>
  <c r="J2374" i="1" s="1"/>
  <c r="H2182" i="1"/>
  <c r="I2182" i="1" s="1"/>
  <c r="J2182" i="1" s="1"/>
  <c r="H1982" i="1"/>
  <c r="I1982" i="1" s="1"/>
  <c r="J1982" i="1" s="1"/>
  <c r="H1662" i="1"/>
  <c r="I1662" i="1" s="1"/>
  <c r="J1662" i="1" s="1"/>
  <c r="H2202" i="1"/>
  <c r="I2202" i="1" s="1"/>
  <c r="J2202" i="1" s="1"/>
  <c r="H1946" i="1"/>
  <c r="I1946" i="1" s="1"/>
  <c r="J1946" i="1" s="1"/>
  <c r="H1690" i="1"/>
  <c r="I1690" i="1" s="1"/>
  <c r="J1690" i="1" s="1"/>
  <c r="H1764" i="1"/>
  <c r="I1764" i="1" s="1"/>
  <c r="J1764" i="1" s="1"/>
  <c r="H2052" i="1"/>
  <c r="I2052" i="1" s="1"/>
  <c r="J2052" i="1" s="1"/>
  <c r="H1700" i="1"/>
  <c r="I1700" i="1" s="1"/>
  <c r="J1700" i="1" s="1"/>
  <c r="H2356" i="1"/>
  <c r="I2356" i="1" s="1"/>
  <c r="J2356" i="1" s="1"/>
  <c r="H1940" i="1"/>
  <c r="I1940" i="1" s="1"/>
  <c r="J1940" i="1" s="1"/>
  <c r="H1524" i="1"/>
  <c r="I1524" i="1" s="1"/>
  <c r="J1524" i="1" s="1"/>
  <c r="H2142" i="1"/>
  <c r="I2142" i="1" s="1"/>
  <c r="J2142" i="1" s="1"/>
  <c r="H1966" i="1"/>
  <c r="I1966" i="1" s="1"/>
  <c r="J1966" i="1" s="1"/>
  <c r="H2186" i="1"/>
  <c r="I2186" i="1" s="1"/>
  <c r="J2186" i="1" s="1"/>
  <c r="H1802" i="1"/>
  <c r="I1802" i="1" s="1"/>
  <c r="J1802" i="1" s="1"/>
  <c r="H2199" i="1"/>
  <c r="I2199" i="1" s="1"/>
  <c r="J2199" i="1" s="1"/>
  <c r="H2115" i="1"/>
  <c r="I2115" i="1" s="1"/>
  <c r="J2115" i="1" s="1"/>
  <c r="H1987" i="1"/>
  <c r="I1987" i="1" s="1"/>
  <c r="J1987" i="1" s="1"/>
  <c r="H1859" i="1"/>
  <c r="I1859" i="1" s="1"/>
  <c r="J1859" i="1" s="1"/>
  <c r="H1731" i="1"/>
  <c r="I1731" i="1" s="1"/>
  <c r="J1731" i="1" s="1"/>
  <c r="H1551" i="1"/>
  <c r="I1551" i="1" s="1"/>
  <c r="J1551" i="1" s="1"/>
  <c r="H2222" i="1"/>
  <c r="I2222" i="1" s="1"/>
  <c r="J2222" i="1" s="1"/>
  <c r="H2250" i="1"/>
  <c r="I2250" i="1" s="1"/>
  <c r="J2250" i="1" s="1"/>
  <c r="H2256" i="1"/>
  <c r="I2256" i="1" s="1"/>
  <c r="J2256" i="1" s="1"/>
  <c r="H1758" i="1"/>
  <c r="I1758" i="1" s="1"/>
  <c r="J1758" i="1" s="1"/>
  <c r="H2295" i="1"/>
  <c r="I2295" i="1" s="1"/>
  <c r="J2295" i="1" s="1"/>
  <c r="H2088" i="1"/>
  <c r="I2088" i="1" s="1"/>
  <c r="J2088" i="1" s="1"/>
  <c r="H1832" i="1"/>
  <c r="I1832" i="1" s="1"/>
  <c r="J1832" i="1" s="1"/>
  <c r="H1576" i="1"/>
  <c r="I1576" i="1" s="1"/>
  <c r="J1576" i="1" s="1"/>
  <c r="H2168" i="1"/>
  <c r="I2168" i="1" s="1"/>
  <c r="J2168" i="1" s="1"/>
  <c r="H1912" i="1"/>
  <c r="I1912" i="1" s="1"/>
  <c r="J1912" i="1" s="1"/>
  <c r="H1656" i="1"/>
  <c r="I1656" i="1" s="1"/>
  <c r="J1656" i="1" s="1"/>
  <c r="H1400" i="1"/>
  <c r="I1400" i="1" s="1"/>
  <c r="J1400" i="1" s="1"/>
  <c r="H1854" i="1"/>
  <c r="I1854" i="1" s="1"/>
  <c r="J1854" i="1" s="1"/>
  <c r="H1584" i="1"/>
  <c r="I1584" i="1" s="1"/>
  <c r="J1584" i="1" s="1"/>
  <c r="H2116" i="1"/>
  <c r="I2116" i="1" s="1"/>
  <c r="J2116" i="1" s="1"/>
  <c r="H1460" i="1"/>
  <c r="I1460" i="1" s="1"/>
  <c r="J1460" i="1" s="1"/>
  <c r="H2228" i="1"/>
  <c r="I2228" i="1" s="1"/>
  <c r="J2228" i="1" s="1"/>
  <c r="H1454" i="1"/>
  <c r="I1454" i="1" s="1"/>
  <c r="J1454" i="1" s="1"/>
  <c r="H2058" i="1"/>
  <c r="I2058" i="1" s="1"/>
  <c r="J2058" i="1" s="1"/>
  <c r="H2247" i="1"/>
  <c r="I2247" i="1" s="1"/>
  <c r="J2247" i="1" s="1"/>
  <c r="H2175" i="1"/>
  <c r="I2175" i="1" s="1"/>
  <c r="J2175" i="1" s="1"/>
  <c r="H2047" i="1"/>
  <c r="I2047" i="1" s="1"/>
  <c r="J2047" i="1" s="1"/>
  <c r="H1919" i="1"/>
  <c r="I1919" i="1" s="1"/>
  <c r="J1919" i="1" s="1"/>
  <c r="H1791" i="1"/>
  <c r="I1791" i="1" s="1"/>
  <c r="J1791" i="1" s="1"/>
  <c r="H1659" i="1"/>
  <c r="I1659" i="1" s="1"/>
  <c r="J1659" i="1" s="1"/>
  <c r="H1431" i="1"/>
  <c r="I1431" i="1" s="1"/>
  <c r="J1431" i="1" s="1"/>
  <c r="H1824" i="1"/>
  <c r="I1824" i="1" s="1"/>
  <c r="J1824" i="1" s="1"/>
  <c r="H1744" i="1"/>
  <c r="I1744" i="1" s="1"/>
  <c r="J1744" i="1" s="1"/>
  <c r="H2306" i="1"/>
  <c r="I2306" i="1" s="1"/>
  <c r="J2306" i="1" s="1"/>
  <c r="H2255" i="1"/>
  <c r="I2255" i="1" s="1"/>
  <c r="J2255" i="1" s="1"/>
  <c r="H2352" i="1"/>
  <c r="I2352" i="1" s="1"/>
  <c r="J2352" i="1" s="1"/>
  <c r="H1908" i="1"/>
  <c r="I1908" i="1" s="1"/>
  <c r="J1908" i="1" s="1"/>
  <c r="H2100" i="1"/>
  <c r="I2100" i="1" s="1"/>
  <c r="J2100" i="1" s="1"/>
  <c r="H1838" i="1"/>
  <c r="I1838" i="1" s="1"/>
  <c r="J1838" i="1" s="1"/>
  <c r="H2231" i="1"/>
  <c r="I2231" i="1" s="1"/>
  <c r="J2231" i="1" s="1"/>
  <c r="H2159" i="1"/>
  <c r="I2159" i="1" s="1"/>
  <c r="J2159" i="1" s="1"/>
  <c r="H2035" i="1"/>
  <c r="I2035" i="1" s="1"/>
  <c r="J2035" i="1" s="1"/>
  <c r="H1907" i="1"/>
  <c r="I1907" i="1" s="1"/>
  <c r="J1907" i="1" s="1"/>
  <c r="H1779" i="1"/>
  <c r="I1779" i="1" s="1"/>
  <c r="J1779" i="1" s="1"/>
  <c r="H1647" i="1"/>
  <c r="I1647" i="1" s="1"/>
  <c r="J1647" i="1" s="1"/>
  <c r="H2328" i="1"/>
  <c r="I2328" i="1" s="1"/>
  <c r="J2328" i="1" s="1"/>
  <c r="H2287" i="1"/>
  <c r="I2287" i="1" s="1"/>
  <c r="J2287" i="1" s="1"/>
  <c r="H2395" i="1"/>
  <c r="I2395" i="1" s="1"/>
  <c r="J2395" i="1" s="1"/>
  <c r="H1812" i="1"/>
  <c r="I1812" i="1" s="1"/>
  <c r="J1812" i="1" s="1"/>
  <c r="H1748" i="1"/>
  <c r="I1748" i="1" s="1"/>
  <c r="J1748" i="1" s="1"/>
  <c r="H2207" i="1"/>
  <c r="I2207" i="1" s="1"/>
  <c r="J2207" i="1" s="1"/>
  <c r="H2127" i="1"/>
  <c r="I2127" i="1" s="1"/>
  <c r="J2127" i="1" s="1"/>
  <c r="H1999" i="1"/>
  <c r="I1999" i="1" s="1"/>
  <c r="J1999" i="1" s="1"/>
  <c r="H1871" i="1"/>
  <c r="I1871" i="1" s="1"/>
  <c r="J1871" i="1" s="1"/>
  <c r="H1743" i="1"/>
  <c r="I1743" i="1" s="1"/>
  <c r="J1743" i="1" s="1"/>
  <c r="H1535" i="1"/>
  <c r="I1535" i="1" s="1"/>
  <c r="J1535" i="1" s="1"/>
  <c r="H2283" i="1"/>
  <c r="I2283" i="1" s="1"/>
  <c r="J2283" i="1" s="1"/>
  <c r="H2187" i="1"/>
  <c r="I2187" i="1" s="1"/>
  <c r="J2187" i="1" s="1"/>
  <c r="H2123" i="1"/>
  <c r="I2123" i="1" s="1"/>
  <c r="J2123" i="1" s="1"/>
  <c r="H2059" i="1"/>
  <c r="I2059" i="1" s="1"/>
  <c r="J2059" i="1" s="1"/>
  <c r="H1995" i="1"/>
  <c r="I1995" i="1" s="1"/>
  <c r="J1995" i="1" s="1"/>
  <c r="H1931" i="1"/>
  <c r="I1931" i="1" s="1"/>
  <c r="J1931" i="1" s="1"/>
  <c r="H1867" i="1"/>
  <c r="I1867" i="1" s="1"/>
  <c r="J1867" i="1" s="1"/>
  <c r="H1803" i="1"/>
  <c r="I1803" i="1" s="1"/>
  <c r="J1803" i="1" s="1"/>
  <c r="H1739" i="1"/>
  <c r="I1739" i="1" s="1"/>
  <c r="J1739" i="1" s="1"/>
  <c r="H1675" i="1"/>
  <c r="I1675" i="1" s="1"/>
  <c r="J1675" i="1" s="1"/>
  <c r="H1607" i="1"/>
  <c r="I1607" i="1" s="1"/>
  <c r="J1607" i="1" s="1"/>
  <c r="H1543" i="1"/>
  <c r="I1543" i="1" s="1"/>
  <c r="J1543" i="1" s="1"/>
  <c r="H1475" i="1"/>
  <c r="I1475" i="1" s="1"/>
  <c r="J1475" i="1" s="1"/>
  <c r="H1407" i="1"/>
  <c r="I1407" i="1" s="1"/>
  <c r="J1407" i="1" s="1"/>
  <c r="H1595" i="1"/>
  <c r="I1595" i="1" s="1"/>
  <c r="J1595" i="1" s="1"/>
  <c r="H1531" i="1"/>
  <c r="I1531" i="1" s="1"/>
  <c r="J1531" i="1" s="1"/>
  <c r="H1463" i="1"/>
  <c r="I1463" i="1" s="1"/>
  <c r="J1463" i="1" s="1"/>
  <c r="H1395" i="1"/>
  <c r="I1395" i="1" s="1"/>
  <c r="J1395" i="1" s="1"/>
  <c r="H1466" i="1"/>
  <c r="I1466" i="1" s="1"/>
  <c r="J1466" i="1" s="1"/>
  <c r="H2038" i="1"/>
  <c r="I2038" i="1" s="1"/>
  <c r="J2038" i="1" s="1"/>
  <c r="H1974" i="1"/>
  <c r="I1974" i="1" s="1"/>
  <c r="J1974" i="1" s="1"/>
  <c r="H1910" i="1"/>
  <c r="I1910" i="1" s="1"/>
  <c r="J1910" i="1" s="1"/>
  <c r="H1846" i="1"/>
  <c r="I1846" i="1" s="1"/>
  <c r="J1846" i="1" s="1"/>
  <c r="H1782" i="1"/>
  <c r="I1782" i="1" s="1"/>
  <c r="J1782" i="1" s="1"/>
  <c r="H1718" i="1"/>
  <c r="I1718" i="1" s="1"/>
  <c r="J1718" i="1" s="1"/>
  <c r="H1654" i="1"/>
  <c r="I1654" i="1" s="1"/>
  <c r="J1654" i="1" s="1"/>
  <c r="H1590" i="1"/>
  <c r="I1590" i="1" s="1"/>
  <c r="J1590" i="1" s="1"/>
  <c r="H2194" i="1"/>
  <c r="I2194" i="1" s="1"/>
  <c r="J2194" i="1" s="1"/>
  <c r="H1938" i="1"/>
  <c r="I1938" i="1" s="1"/>
  <c r="J1938" i="1" s="1"/>
  <c r="H1682" i="1"/>
  <c r="I1682" i="1" s="1"/>
  <c r="J1682" i="1" s="1"/>
  <c r="H1490" i="1"/>
  <c r="I1490" i="1" s="1"/>
  <c r="J1490" i="1" s="1"/>
  <c r="H2242" i="1"/>
  <c r="I2242" i="1" s="1"/>
  <c r="J2242" i="1" s="1"/>
  <c r="H1494" i="1"/>
  <c r="I1494" i="1" s="1"/>
  <c r="J1494" i="1" s="1"/>
  <c r="H1906" i="1"/>
  <c r="I1906" i="1" s="1"/>
  <c r="J1906" i="1" s="1"/>
  <c r="H1650" i="1"/>
  <c r="I1650" i="1" s="1"/>
  <c r="J1650" i="1" s="1"/>
  <c r="H2201" i="1"/>
  <c r="I2201" i="1" s="1"/>
  <c r="J2201" i="1" s="1"/>
  <c r="H2210" i="1"/>
  <c r="I2210" i="1" s="1"/>
  <c r="J2210" i="1" s="1"/>
  <c r="H1954" i="1"/>
  <c r="I1954" i="1" s="1"/>
  <c r="J1954" i="1" s="1"/>
  <c r="H1698" i="1"/>
  <c r="I1698" i="1" s="1"/>
  <c r="J1698" i="1" s="1"/>
  <c r="H2050" i="1"/>
  <c r="I2050" i="1" s="1"/>
  <c r="J2050" i="1" s="1"/>
  <c r="H1794" i="1"/>
  <c r="I1794" i="1" s="1"/>
  <c r="J1794" i="1" s="1"/>
  <c r="H1542" i="1"/>
  <c r="I1542" i="1" s="1"/>
  <c r="J1542" i="1" s="1"/>
  <c r="H1414" i="1"/>
  <c r="I1414" i="1" s="1"/>
  <c r="J1414" i="1" s="1"/>
  <c r="H2153" i="1"/>
  <c r="I2153" i="1" s="1"/>
  <c r="J2153" i="1" s="1"/>
  <c r="H2071" i="1"/>
  <c r="I2071" i="1" s="1"/>
  <c r="J2071" i="1" s="1"/>
  <c r="H2007" i="1"/>
  <c r="I2007" i="1" s="1"/>
  <c r="J2007" i="1" s="1"/>
  <c r="H1943" i="1"/>
  <c r="I1943" i="1" s="1"/>
  <c r="J1943" i="1" s="1"/>
  <c r="H1879" i="1"/>
  <c r="I1879" i="1" s="1"/>
  <c r="J1879" i="1" s="1"/>
  <c r="H1815" i="1"/>
  <c r="I1815" i="1" s="1"/>
  <c r="J1815" i="1" s="1"/>
  <c r="H1751" i="1"/>
  <c r="I1751" i="1" s="1"/>
  <c r="J1751" i="1" s="1"/>
  <c r="H1687" i="1"/>
  <c r="I1687" i="1" s="1"/>
  <c r="J1687" i="1" s="1"/>
  <c r="H1619" i="1"/>
  <c r="I1619" i="1" s="1"/>
  <c r="J1619" i="1" s="1"/>
  <c r="H1555" i="1"/>
  <c r="I1555" i="1" s="1"/>
  <c r="J1555" i="1" s="1"/>
  <c r="H1451" i="1"/>
  <c r="I1451" i="1" s="1"/>
  <c r="J1451" i="1" s="1"/>
  <c r="H1506" i="1"/>
  <c r="I1506" i="1" s="1"/>
  <c r="J1506" i="1" s="1"/>
  <c r="H2233" i="1"/>
  <c r="I2233" i="1" s="1"/>
  <c r="J2233" i="1" s="1"/>
  <c r="H2313" i="1"/>
  <c r="I2313" i="1" s="1"/>
  <c r="J2313" i="1" s="1"/>
  <c r="H2385" i="1"/>
  <c r="I2385" i="1" s="1"/>
  <c r="J2385" i="1" s="1"/>
  <c r="H2321" i="1"/>
  <c r="I2321" i="1" s="1"/>
  <c r="J2321" i="1" s="1"/>
  <c r="H2257" i="1"/>
  <c r="I2257" i="1" s="1"/>
  <c r="J2257" i="1" s="1"/>
  <c r="H2193" i="1"/>
  <c r="I2193" i="1" s="1"/>
  <c r="J2193" i="1" s="1"/>
  <c r="H2129" i="1"/>
  <c r="I2129" i="1" s="1"/>
  <c r="J2129" i="1" s="1"/>
  <c r="H2065" i="1"/>
  <c r="I2065" i="1" s="1"/>
  <c r="J2065" i="1" s="1"/>
  <c r="H2001" i="1"/>
  <c r="I2001" i="1" s="1"/>
  <c r="J2001" i="1" s="1"/>
  <c r="H1937" i="1"/>
  <c r="I1937" i="1" s="1"/>
  <c r="J1937" i="1" s="1"/>
  <c r="H1873" i="1"/>
  <c r="I1873" i="1" s="1"/>
  <c r="J1873" i="1" s="1"/>
  <c r="H1809" i="1"/>
  <c r="I1809" i="1" s="1"/>
  <c r="J1809" i="1" s="1"/>
  <c r="H1745" i="1"/>
  <c r="I1745" i="1" s="1"/>
  <c r="J1745" i="1" s="1"/>
  <c r="H1681" i="1"/>
  <c r="I1681" i="1" s="1"/>
  <c r="J1681" i="1" s="1"/>
  <c r="H1617" i="1"/>
  <c r="I1617" i="1" s="1"/>
  <c r="J1617" i="1" s="1"/>
  <c r="H1553" i="1"/>
  <c r="I1553" i="1" s="1"/>
  <c r="J1553" i="1" s="1"/>
  <c r="H1489" i="1"/>
  <c r="I1489" i="1" s="1"/>
  <c r="J1489" i="1" s="1"/>
  <c r="H1425" i="1"/>
  <c r="I1425" i="1" s="1"/>
  <c r="J1425" i="1" s="1"/>
  <c r="H2397" i="1"/>
  <c r="I2397" i="1" s="1"/>
  <c r="J2397" i="1" s="1"/>
  <c r="H2333" i="1"/>
  <c r="I2333" i="1" s="1"/>
  <c r="J2333" i="1" s="1"/>
  <c r="H2269" i="1"/>
  <c r="I2269" i="1" s="1"/>
  <c r="J2269" i="1" s="1"/>
  <c r="H2205" i="1"/>
  <c r="I2205" i="1" s="1"/>
  <c r="J2205" i="1" s="1"/>
  <c r="H2141" i="1"/>
  <c r="I2141" i="1" s="1"/>
  <c r="J2141" i="1" s="1"/>
  <c r="H2077" i="1"/>
  <c r="I2077" i="1" s="1"/>
  <c r="J2077" i="1" s="1"/>
  <c r="H2013" i="1"/>
  <c r="I2013" i="1" s="1"/>
  <c r="J2013" i="1" s="1"/>
  <c r="H1949" i="1"/>
  <c r="I1949" i="1" s="1"/>
  <c r="J1949" i="1" s="1"/>
  <c r="H1885" i="1"/>
  <c r="I1885" i="1" s="1"/>
  <c r="J1885" i="1" s="1"/>
  <c r="H1821" i="1"/>
  <c r="I1821" i="1" s="1"/>
  <c r="J1821" i="1" s="1"/>
  <c r="H1757" i="1"/>
  <c r="I1757" i="1" s="1"/>
  <c r="J1757" i="1" s="1"/>
  <c r="H1693" i="1"/>
  <c r="I1693" i="1" s="1"/>
  <c r="J1693" i="1" s="1"/>
  <c r="H1629" i="1"/>
  <c r="I1629" i="1" s="1"/>
  <c r="J1629" i="1" s="1"/>
  <c r="H1565" i="1"/>
  <c r="I1565" i="1" s="1"/>
  <c r="J1565" i="1" s="1"/>
  <c r="H1501" i="1"/>
  <c r="I1501" i="1" s="1"/>
  <c r="J1501" i="1" s="1"/>
  <c r="H1437" i="1"/>
  <c r="I1437" i="1" s="1"/>
  <c r="J1437" i="1" s="1"/>
  <c r="H1861" i="1"/>
  <c r="I1861" i="1" s="1"/>
  <c r="J1861" i="1" s="1"/>
  <c r="H1733" i="1"/>
  <c r="I1733" i="1" s="1"/>
  <c r="J1733" i="1" s="1"/>
  <c r="H1605" i="1"/>
  <c r="I1605" i="1" s="1"/>
  <c r="J1605" i="1" s="1"/>
  <c r="H1477" i="1"/>
  <c r="I1477" i="1" s="1"/>
  <c r="J1477" i="1" s="1"/>
  <c r="H2057" i="1"/>
  <c r="I2057" i="1" s="1"/>
  <c r="J2057" i="1" s="1"/>
  <c r="H1929" i="1"/>
  <c r="I1929" i="1" s="1"/>
  <c r="J1929" i="1" s="1"/>
  <c r="H1801" i="1"/>
  <c r="I1801" i="1" s="1"/>
  <c r="J1801" i="1" s="1"/>
  <c r="H1673" i="1"/>
  <c r="I1673" i="1" s="1"/>
  <c r="J1673" i="1" s="1"/>
  <c r="H2341" i="1"/>
  <c r="I2341" i="1" s="1"/>
  <c r="J2341" i="1" s="1"/>
  <c r="H2277" i="1"/>
  <c r="I2277" i="1" s="1"/>
  <c r="J2277" i="1" s="1"/>
  <c r="H2213" i="1"/>
  <c r="I2213" i="1" s="1"/>
  <c r="J2213" i="1" s="1"/>
  <c r="H2149" i="1"/>
  <c r="I2149" i="1" s="1"/>
  <c r="J2149" i="1" s="1"/>
  <c r="H2085" i="1"/>
  <c r="I2085" i="1" s="1"/>
  <c r="J2085" i="1" s="1"/>
  <c r="H2021" i="1"/>
  <c r="I2021" i="1" s="1"/>
  <c r="J2021" i="1" s="1"/>
  <c r="H1957" i="1"/>
  <c r="I1957" i="1" s="1"/>
  <c r="J1957" i="1" s="1"/>
  <c r="H1893" i="1"/>
  <c r="I1893" i="1" s="1"/>
  <c r="J1893" i="1" s="1"/>
  <c r="H1813" i="1"/>
  <c r="I1813" i="1" s="1"/>
  <c r="J1813" i="1" s="1"/>
  <c r="H1717" i="1"/>
  <c r="I1717" i="1" s="1"/>
  <c r="J1717" i="1" s="1"/>
  <c r="H1637" i="1"/>
  <c r="I1637" i="1" s="1"/>
  <c r="J1637" i="1" s="1"/>
  <c r="H1557" i="1"/>
  <c r="I1557" i="1" s="1"/>
  <c r="J1557" i="1" s="1"/>
  <c r="H1461" i="1"/>
  <c r="I1461" i="1" s="1"/>
  <c r="J1461" i="1" s="1"/>
  <c r="H1397" i="1"/>
  <c r="I1397" i="1" s="1"/>
  <c r="J1397" i="1" s="1"/>
  <c r="H1977" i="1"/>
  <c r="I1977" i="1" s="1"/>
  <c r="J1977" i="1" s="1"/>
  <c r="H1785" i="1"/>
  <c r="I1785" i="1" s="1"/>
  <c r="J1785" i="1" s="1"/>
  <c r="H1545" i="1"/>
  <c r="I1545" i="1" s="1"/>
  <c r="J1545" i="1" s="1"/>
  <c r="H1465" i="1"/>
  <c r="I1465" i="1" s="1"/>
  <c r="J1465" i="1" s="1"/>
  <c r="H400" i="1"/>
  <c r="I400" i="1" s="1"/>
  <c r="J400" i="1" s="1"/>
  <c r="H599" i="1"/>
  <c r="I599" i="1" s="1"/>
  <c r="J599" i="1" s="1"/>
  <c r="H812" i="1"/>
  <c r="I812" i="1" s="1"/>
  <c r="J812" i="1" s="1"/>
  <c r="H349" i="1"/>
  <c r="I349" i="1" s="1"/>
  <c r="J349" i="1" s="1"/>
  <c r="H467" i="1"/>
  <c r="I467" i="1" s="1"/>
  <c r="J467" i="1" s="1"/>
  <c r="H1201" i="1"/>
  <c r="I1201" i="1" s="1"/>
  <c r="J1201" i="1" s="1"/>
  <c r="H591" i="1"/>
  <c r="I591" i="1" s="1"/>
  <c r="J591" i="1" s="1"/>
  <c r="H282" i="1"/>
  <c r="I282" i="1" s="1"/>
  <c r="J282" i="1" s="1"/>
  <c r="H651" i="1"/>
  <c r="I651" i="1" s="1"/>
  <c r="J651" i="1" s="1"/>
  <c r="H173" i="1"/>
  <c r="I173" i="1" s="1"/>
  <c r="J173" i="1" s="1"/>
  <c r="H159" i="1"/>
  <c r="I159" i="1" s="1"/>
  <c r="J159" i="1" s="1"/>
  <c r="H1073" i="1"/>
  <c r="I1073" i="1" s="1"/>
  <c r="J1073" i="1" s="1"/>
  <c r="H635" i="1"/>
  <c r="I635" i="1" s="1"/>
  <c r="J635" i="1" s="1"/>
  <c r="H1117" i="1"/>
  <c r="I1117" i="1" s="1"/>
  <c r="J1117" i="1" s="1"/>
  <c r="H880" i="1"/>
  <c r="I880" i="1" s="1"/>
  <c r="J880" i="1" s="1"/>
  <c r="H1144" i="1"/>
  <c r="I1144" i="1" s="1"/>
  <c r="J1144" i="1" s="1"/>
  <c r="H1208" i="1"/>
  <c r="I1208" i="1" s="1"/>
  <c r="J1208" i="1" s="1"/>
  <c r="H647" i="1"/>
  <c r="I647" i="1" s="1"/>
  <c r="J647" i="1" s="1"/>
  <c r="H408" i="1"/>
  <c r="I408" i="1" s="1"/>
  <c r="J408" i="1" s="1"/>
  <c r="H281" i="1"/>
  <c r="I281" i="1" s="1"/>
  <c r="J281" i="1" s="1"/>
  <c r="H683" i="1"/>
  <c r="I683" i="1" s="1"/>
  <c r="J683" i="1" s="1"/>
  <c r="H1102" i="1"/>
  <c r="I1102" i="1" s="1"/>
  <c r="J1102" i="1" s="1"/>
  <c r="H505" i="1"/>
  <c r="I505" i="1" s="1"/>
  <c r="J505" i="1" s="1"/>
  <c r="H1236" i="1"/>
  <c r="I1236" i="1" s="1"/>
  <c r="J1236" i="1" s="1"/>
  <c r="H194" i="1"/>
  <c r="I194" i="1" s="1"/>
  <c r="J194" i="1" s="1"/>
  <c r="H1069" i="1"/>
  <c r="I1069" i="1" s="1"/>
  <c r="J1069" i="1" s="1"/>
  <c r="H822" i="1"/>
  <c r="I822" i="1" s="1"/>
  <c r="J822" i="1" s="1"/>
  <c r="H681" i="1"/>
  <c r="I681" i="1" s="1"/>
  <c r="J681" i="1" s="1"/>
  <c r="H418" i="1"/>
  <c r="I418" i="1" s="1"/>
  <c r="J418" i="1" s="1"/>
  <c r="H298" i="1"/>
  <c r="I298" i="1" s="1"/>
  <c r="J298" i="1" s="1"/>
  <c r="H489" i="1"/>
  <c r="I489" i="1" s="1"/>
  <c r="J489" i="1" s="1"/>
  <c r="H1029" i="1"/>
  <c r="I1029" i="1" s="1"/>
  <c r="J1029" i="1" s="1"/>
  <c r="H837" i="1"/>
  <c r="I837" i="1" s="1"/>
  <c r="J837" i="1" s="1"/>
  <c r="H10" i="1"/>
  <c r="I10" i="1" s="1"/>
  <c r="J10" i="1" s="1"/>
  <c r="H296" i="1"/>
  <c r="I296" i="1" s="1"/>
  <c r="J296" i="1" s="1"/>
  <c r="H419" i="1"/>
  <c r="I419" i="1" s="1"/>
  <c r="J419" i="1" s="1"/>
  <c r="H894" i="1"/>
  <c r="I894" i="1" s="1"/>
  <c r="J894" i="1" s="1"/>
  <c r="H492" i="1"/>
  <c r="I492" i="1" s="1"/>
  <c r="J492" i="1" s="1"/>
  <c r="H1183" i="1"/>
  <c r="I1183" i="1" s="1"/>
  <c r="J1183" i="1" s="1"/>
  <c r="H104" i="1"/>
  <c r="I104" i="1" s="1"/>
  <c r="J104" i="1" s="1"/>
  <c r="H595" i="1"/>
  <c r="I595" i="1" s="1"/>
  <c r="J595" i="1" s="1"/>
  <c r="H88" i="1"/>
  <c r="I88" i="1" s="1"/>
  <c r="J88" i="1" s="1"/>
  <c r="H1043" i="1"/>
  <c r="I1043" i="1" s="1"/>
  <c r="J1043" i="1" s="1"/>
  <c r="H1154" i="1"/>
  <c r="I1154" i="1" s="1"/>
  <c r="J1154" i="1" s="1"/>
  <c r="H1150" i="1"/>
  <c r="I1150" i="1" s="1"/>
  <c r="J1150" i="1" s="1"/>
  <c r="H584" i="1"/>
  <c r="I584" i="1" s="1"/>
  <c r="J584" i="1" s="1"/>
  <c r="H13" i="1"/>
  <c r="I13" i="1" s="1"/>
  <c r="J13" i="1" s="1"/>
  <c r="H857" i="1"/>
  <c r="I857" i="1" s="1"/>
  <c r="J857" i="1" s="1"/>
  <c r="H8" i="1"/>
  <c r="I8" i="1" s="1"/>
  <c r="J8" i="1" s="1"/>
  <c r="H1134" i="1"/>
  <c r="I1134" i="1" s="1"/>
  <c r="J1134" i="1" s="1"/>
  <c r="H1077" i="1"/>
  <c r="I1077" i="1" s="1"/>
  <c r="J1077" i="1" s="1"/>
  <c r="H428" i="1"/>
  <c r="I428" i="1" s="1"/>
  <c r="J428" i="1" s="1"/>
  <c r="H536" i="1"/>
  <c r="I536" i="1" s="1"/>
  <c r="J536" i="1" s="1"/>
  <c r="H827" i="1"/>
  <c r="I827" i="1" s="1"/>
  <c r="J827" i="1" s="1"/>
  <c r="H539" i="1"/>
  <c r="I539" i="1" s="1"/>
  <c r="J539" i="1" s="1"/>
  <c r="H1024" i="1"/>
  <c r="I1024" i="1" s="1"/>
  <c r="J1024" i="1" s="1"/>
  <c r="H887" i="1"/>
  <c r="I887" i="1" s="1"/>
  <c r="J887" i="1" s="1"/>
  <c r="H276" i="1"/>
  <c r="I276" i="1" s="1"/>
  <c r="J276" i="1" s="1"/>
  <c r="H310" i="1"/>
  <c r="I310" i="1" s="1"/>
  <c r="J310" i="1" s="1"/>
  <c r="H201" i="1"/>
  <c r="I201" i="1" s="1"/>
  <c r="J201" i="1" s="1"/>
  <c r="H961" i="1"/>
  <c r="I961" i="1" s="1"/>
  <c r="J961" i="1" s="1"/>
  <c r="H1016" i="1"/>
  <c r="I1016" i="1" s="1"/>
  <c r="J1016" i="1" s="1"/>
  <c r="H153" i="1"/>
  <c r="I153" i="1" s="1"/>
  <c r="J153" i="1" s="1"/>
  <c r="H436" i="1"/>
  <c r="I436" i="1" s="1"/>
  <c r="J436" i="1" s="1"/>
  <c r="H834" i="1"/>
  <c r="I834" i="1" s="1"/>
  <c r="J834" i="1" s="1"/>
  <c r="H447" i="1"/>
  <c r="I447" i="1" s="1"/>
  <c r="J447" i="1" s="1"/>
  <c r="H22" i="1"/>
  <c r="I22" i="1" s="1"/>
  <c r="J22" i="1" s="1"/>
  <c r="H918" i="1"/>
  <c r="I918" i="1" s="1"/>
  <c r="J918" i="1" s="1"/>
  <c r="H62" i="1"/>
  <c r="I62" i="1" s="1"/>
  <c r="J62" i="1" s="1"/>
  <c r="H910" i="1"/>
  <c r="I910" i="1" s="1"/>
  <c r="J910" i="1" s="1"/>
  <c r="H577" i="1"/>
  <c r="I577" i="1" s="1"/>
  <c r="J577" i="1" s="1"/>
  <c r="H696" i="1"/>
  <c r="I696" i="1" s="1"/>
  <c r="J696" i="1" s="1"/>
  <c r="H85" i="1"/>
  <c r="I85" i="1" s="1"/>
  <c r="J85" i="1" s="1"/>
  <c r="H1083" i="1"/>
  <c r="I1083" i="1" s="1"/>
  <c r="J1083" i="1" s="1"/>
  <c r="H1158" i="1"/>
  <c r="I1158" i="1" s="1"/>
  <c r="J1158" i="1" s="1"/>
  <c r="H67" i="1"/>
  <c r="I67" i="1" s="1"/>
  <c r="J67" i="1" s="1"/>
  <c r="H28" i="1"/>
  <c r="I28" i="1" s="1"/>
  <c r="J28" i="1" s="1"/>
  <c r="H1210" i="1"/>
  <c r="I1210" i="1" s="1"/>
  <c r="J1210" i="1" s="1"/>
  <c r="H1235" i="1"/>
  <c r="I1235" i="1" s="1"/>
  <c r="J1235" i="1" s="1"/>
  <c r="H309" i="1"/>
  <c r="I309" i="1" s="1"/>
  <c r="J309" i="1" s="1"/>
  <c r="H786" i="1"/>
  <c r="I786" i="1" s="1"/>
  <c r="J786" i="1" s="1"/>
  <c r="H979" i="1"/>
  <c r="I979" i="1" s="1"/>
  <c r="J979" i="1" s="1"/>
  <c r="H42" i="1"/>
  <c r="I42" i="1" s="1"/>
  <c r="J42" i="1" s="1"/>
  <c r="H1164" i="1"/>
  <c r="I1164" i="1" s="1"/>
  <c r="J1164" i="1" s="1"/>
  <c r="H1145" i="1"/>
  <c r="I1145" i="1" s="1"/>
  <c r="J1145" i="1" s="1"/>
  <c r="H784" i="1"/>
  <c r="I784" i="1" s="1"/>
  <c r="J784" i="1" s="1"/>
  <c r="H1189" i="1"/>
  <c r="I1189" i="1" s="1"/>
  <c r="J1189" i="1" s="1"/>
  <c r="H429" i="1"/>
  <c r="I429" i="1" s="1"/>
  <c r="J429" i="1" s="1"/>
  <c r="H1047" i="1"/>
  <c r="I1047" i="1" s="1"/>
  <c r="J1047" i="1" s="1"/>
  <c r="H263" i="1"/>
  <c r="I263" i="1" s="1"/>
  <c r="J263" i="1" s="1"/>
  <c r="H160" i="1"/>
  <c r="I160" i="1" s="1"/>
  <c r="J160" i="1" s="1"/>
  <c r="H510" i="1"/>
  <c r="I510" i="1" s="1"/>
  <c r="J510" i="1" s="1"/>
  <c r="H78" i="1"/>
  <c r="I78" i="1" s="1"/>
  <c r="J78" i="1" s="1"/>
  <c r="H101" i="1"/>
  <c r="I101" i="1" s="1"/>
  <c r="J101" i="1" s="1"/>
  <c r="H605" i="1"/>
  <c r="I605" i="1" s="1"/>
  <c r="J605" i="1" s="1"/>
  <c r="H1120" i="1"/>
  <c r="I1120" i="1" s="1"/>
  <c r="J1120" i="1" s="1"/>
  <c r="H671" i="1"/>
  <c r="I671" i="1" s="1"/>
  <c r="J671" i="1" s="1"/>
  <c r="H341" i="1"/>
  <c r="I341" i="1" s="1"/>
  <c r="J341" i="1" s="1"/>
  <c r="H855" i="1"/>
  <c r="I855" i="1" s="1"/>
  <c r="J855" i="1" s="1"/>
  <c r="H122" i="1"/>
  <c r="I122" i="1" s="1"/>
  <c r="J122" i="1" s="1"/>
  <c r="H844" i="1"/>
  <c r="I844" i="1" s="1"/>
  <c r="J844" i="1" s="1"/>
  <c r="H702" i="1"/>
  <c r="I702" i="1" s="1"/>
  <c r="J702" i="1" s="1"/>
  <c r="H50" i="1"/>
  <c r="I50" i="1" s="1"/>
  <c r="J50" i="1" s="1"/>
  <c r="H932" i="1"/>
  <c r="I932" i="1" s="1"/>
  <c r="J932" i="1" s="1"/>
  <c r="H230" i="1"/>
  <c r="I230" i="1" s="1"/>
  <c r="J230" i="1" s="1"/>
  <c r="H923" i="1"/>
  <c r="I923" i="1" s="1"/>
  <c r="J923" i="1" s="1"/>
  <c r="H330" i="1"/>
  <c r="I330" i="1" s="1"/>
  <c r="J330" i="1" s="1"/>
  <c r="H644" i="1"/>
  <c r="I644" i="1" s="1"/>
  <c r="J644" i="1" s="1"/>
  <c r="H220" i="1"/>
  <c r="I220" i="1" s="1"/>
  <c r="J220" i="1" s="1"/>
  <c r="H1195" i="1"/>
  <c r="I1195" i="1" s="1"/>
  <c r="J1195" i="1" s="1"/>
  <c r="H46" i="1"/>
  <c r="I46" i="1" s="1"/>
  <c r="J46" i="1" s="1"/>
  <c r="H200" i="1"/>
  <c r="I200" i="1" s="1"/>
  <c r="J200" i="1" s="1"/>
  <c r="H95" i="1"/>
  <c r="I95" i="1" s="1"/>
  <c r="J95" i="1" s="1"/>
  <c r="H331" i="1"/>
  <c r="I331" i="1" s="1"/>
  <c r="J331" i="1" s="1"/>
  <c r="H1173" i="1"/>
  <c r="I1173" i="1" s="1"/>
  <c r="J1173" i="1" s="1"/>
  <c r="H246" i="1"/>
  <c r="I246" i="1" s="1"/>
  <c r="J246" i="1" s="1"/>
  <c r="H193" i="1"/>
  <c r="I193" i="1" s="1"/>
  <c r="J193" i="1" s="1"/>
  <c r="H821" i="1"/>
  <c r="I821" i="1" s="1"/>
  <c r="J821" i="1" s="1"/>
  <c r="H976" i="1"/>
  <c r="I976" i="1" s="1"/>
  <c r="J976" i="1" s="1"/>
  <c r="H474" i="1"/>
  <c r="I474" i="1" s="1"/>
  <c r="J474" i="1" s="1"/>
  <c r="H33" i="1"/>
  <c r="I33" i="1" s="1"/>
  <c r="J33" i="1" s="1"/>
  <c r="H1160" i="1"/>
  <c r="I1160" i="1" s="1"/>
  <c r="J1160" i="1" s="1"/>
  <c r="H770" i="1"/>
  <c r="I770" i="1" s="1"/>
  <c r="J770" i="1" s="1"/>
  <c r="H421" i="1"/>
  <c r="I421" i="1" s="1"/>
  <c r="J421" i="1" s="1"/>
  <c r="H704" i="1"/>
  <c r="I704" i="1" s="1"/>
  <c r="J704" i="1" s="1"/>
  <c r="H252" i="1"/>
  <c r="I252" i="1" s="1"/>
  <c r="J252" i="1" s="1"/>
  <c r="H1000" i="1"/>
  <c r="I1000" i="1" s="1"/>
  <c r="J1000" i="1" s="1"/>
  <c r="H1219" i="1"/>
  <c r="I1219" i="1" s="1"/>
  <c r="J1219" i="1" s="1"/>
  <c r="H463" i="1"/>
  <c r="I463" i="1" s="1"/>
  <c r="J463" i="1" s="1"/>
  <c r="H417" i="1"/>
  <c r="I417" i="1" s="1"/>
  <c r="J417" i="1" s="1"/>
  <c r="H336" i="1"/>
  <c r="I336" i="1" s="1"/>
  <c r="J336" i="1" s="1"/>
  <c r="H405" i="1"/>
  <c r="I405" i="1" s="1"/>
  <c r="J405" i="1" s="1"/>
  <c r="H981" i="1"/>
  <c r="I981" i="1" s="1"/>
  <c r="J981" i="1" s="1"/>
  <c r="H69" i="1"/>
  <c r="I69" i="1" s="1"/>
  <c r="J69" i="1" s="1"/>
  <c r="H686" i="1"/>
  <c r="I686" i="1" s="1"/>
  <c r="J686" i="1" s="1"/>
  <c r="H840" i="1"/>
  <c r="I840" i="1" s="1"/>
  <c r="J840" i="1" s="1"/>
  <c r="H155" i="1"/>
  <c r="I155" i="1" s="1"/>
  <c r="J155" i="1" s="1"/>
  <c r="H1135" i="1"/>
  <c r="I1135" i="1" s="1"/>
  <c r="J1135" i="1" s="1"/>
  <c r="H318" i="1"/>
  <c r="I318" i="1" s="1"/>
  <c r="J318" i="1" s="1"/>
  <c r="H304" i="1"/>
  <c r="I304" i="1" s="1"/>
  <c r="J304" i="1" s="1"/>
  <c r="H586" i="1"/>
  <c r="I586" i="1" s="1"/>
  <c r="J586" i="1" s="1"/>
  <c r="H730" i="1"/>
  <c r="I730" i="1" s="1"/>
  <c r="J730" i="1" s="1"/>
  <c r="H514" i="1"/>
  <c r="I514" i="1" s="1"/>
  <c r="J514" i="1" s="1"/>
  <c r="H982" i="1"/>
  <c r="I982" i="1" s="1"/>
  <c r="J982" i="1" s="1"/>
  <c r="H389" i="1"/>
  <c r="I389" i="1" s="1"/>
  <c r="J389" i="1" s="1"/>
  <c r="H1011" i="1"/>
  <c r="I1011" i="1" s="1"/>
  <c r="J1011" i="1" s="1"/>
  <c r="H978" i="1"/>
  <c r="I978" i="1" s="1"/>
  <c r="J978" i="1" s="1"/>
  <c r="H1165" i="1"/>
  <c r="I1165" i="1" s="1"/>
  <c r="J1165" i="1" s="1"/>
  <c r="H832" i="1"/>
  <c r="I832" i="1" s="1"/>
  <c r="J832" i="1" s="1"/>
  <c r="H90" i="1"/>
  <c r="I90" i="1" s="1"/>
  <c r="J90" i="1" s="1"/>
  <c r="H355" i="1"/>
  <c r="I355" i="1" s="1"/>
  <c r="J355" i="1" s="1"/>
  <c r="H1002" i="1"/>
  <c r="I1002" i="1" s="1"/>
  <c r="J1002" i="1" s="1"/>
  <c r="H272" i="1"/>
  <c r="I272" i="1" s="1"/>
  <c r="J272" i="1" s="1"/>
  <c r="H96" i="1"/>
  <c r="I96" i="1" s="1"/>
  <c r="J96" i="1" s="1"/>
  <c r="H103" i="1"/>
  <c r="I103" i="1" s="1"/>
  <c r="J103" i="1" s="1"/>
  <c r="H79" i="1"/>
  <c r="I79" i="1" s="1"/>
  <c r="J79" i="1" s="1"/>
  <c r="H994" i="1"/>
  <c r="I994" i="1" s="1"/>
  <c r="J994" i="1" s="1"/>
  <c r="H27" i="1"/>
  <c r="I27" i="1" s="1"/>
  <c r="J27" i="1" s="1"/>
  <c r="H358" i="1"/>
  <c r="I358" i="1" s="1"/>
  <c r="J358" i="1" s="1"/>
  <c r="H242" i="1"/>
  <c r="I242" i="1" s="1"/>
  <c r="J242" i="1" s="1"/>
  <c r="H1176" i="1"/>
  <c r="I1176" i="1" s="1"/>
  <c r="J1176" i="1" s="1"/>
  <c r="H698" i="1"/>
  <c r="I698" i="1" s="1"/>
  <c r="J698" i="1" s="1"/>
  <c r="H401" i="1"/>
  <c r="I401" i="1" s="1"/>
  <c r="J401" i="1" s="1"/>
  <c r="H234" i="1"/>
  <c r="I234" i="1" s="1"/>
  <c r="J234" i="1" s="1"/>
  <c r="H150" i="1"/>
  <c r="I150" i="1" s="1"/>
  <c r="J150" i="1" s="1"/>
  <c r="H1009" i="1"/>
  <c r="I1009" i="1" s="1"/>
  <c r="J1009" i="1" s="1"/>
  <c r="H623" i="1"/>
  <c r="I623" i="1" s="1"/>
  <c r="J623" i="1" s="1"/>
  <c r="H655" i="1"/>
  <c r="I655" i="1" s="1"/>
  <c r="J655" i="1" s="1"/>
  <c r="H538" i="1"/>
  <c r="I538" i="1" s="1"/>
  <c r="J538" i="1" s="1"/>
  <c r="H781" i="1"/>
  <c r="I781" i="1" s="1"/>
  <c r="J781" i="1" s="1"/>
  <c r="H1079" i="1"/>
  <c r="I1079" i="1" s="1"/>
  <c r="J1079" i="1" s="1"/>
  <c r="H975" i="1"/>
  <c r="I975" i="1" s="1"/>
  <c r="J975" i="1" s="1"/>
  <c r="H1030" i="1"/>
  <c r="I1030" i="1" s="1"/>
  <c r="J1030" i="1" s="1"/>
  <c r="H1067" i="1"/>
  <c r="I1067" i="1" s="1"/>
  <c r="J1067" i="1" s="1"/>
  <c r="H482" i="1"/>
  <c r="I482" i="1" s="1"/>
  <c r="J482" i="1" s="1"/>
  <c r="H1058" i="1"/>
  <c r="I1058" i="1" s="1"/>
  <c r="J1058" i="1" s="1"/>
  <c r="H440" i="1"/>
  <c r="I440" i="1" s="1"/>
  <c r="J440" i="1" s="1"/>
  <c r="H172" i="1"/>
  <c r="I172" i="1" s="1"/>
  <c r="J172" i="1" s="1"/>
  <c r="H955" i="1"/>
  <c r="I955" i="1" s="1"/>
  <c r="J955" i="1" s="1"/>
  <c r="H972" i="1"/>
  <c r="I972" i="1" s="1"/>
  <c r="J972" i="1" s="1"/>
  <c r="H378" i="1"/>
  <c r="I378" i="1" s="1"/>
  <c r="J378" i="1" s="1"/>
  <c r="H264" i="1"/>
  <c r="I264" i="1" s="1"/>
  <c r="J264" i="1" s="1"/>
  <c r="H607" i="1"/>
  <c r="I607" i="1" s="1"/>
  <c r="J607" i="1" s="1"/>
  <c r="H548" i="1"/>
  <c r="I548" i="1" s="1"/>
  <c r="J548" i="1" s="1"/>
  <c r="H693" i="1"/>
  <c r="I693" i="1" s="1"/>
  <c r="J693" i="1" s="1"/>
  <c r="H561" i="1"/>
  <c r="I561" i="1" s="1"/>
  <c r="J561" i="1" s="1"/>
  <c r="H799" i="1"/>
  <c r="I799" i="1" s="1"/>
  <c r="J799" i="1" s="1"/>
  <c r="H967" i="1"/>
  <c r="I967" i="1" s="1"/>
  <c r="J967" i="1" s="1"/>
  <c r="H23" i="1"/>
  <c r="I23" i="1" s="1"/>
  <c r="J23" i="1" s="1"/>
  <c r="H708" i="1"/>
  <c r="I708" i="1" s="1"/>
  <c r="J708" i="1" s="1"/>
  <c r="H460" i="1"/>
  <c r="I460" i="1" s="1"/>
  <c r="J460" i="1" s="1"/>
  <c r="H184" i="1"/>
  <c r="I184" i="1" s="1"/>
  <c r="J184" i="1" s="1"/>
  <c r="H804" i="1"/>
  <c r="I804" i="1" s="1"/>
  <c r="J804" i="1" s="1"/>
  <c r="H714" i="1"/>
  <c r="I714" i="1" s="1"/>
  <c r="J714" i="1" s="1"/>
  <c r="H294" i="1"/>
  <c r="I294" i="1" s="1"/>
  <c r="J294" i="1" s="1"/>
  <c r="H119" i="1"/>
  <c r="I119" i="1" s="1"/>
  <c r="J119" i="1" s="1"/>
  <c r="H1085" i="1"/>
  <c r="I1085" i="1" s="1"/>
  <c r="J1085" i="1" s="1"/>
  <c r="H508" i="1"/>
  <c r="I508" i="1" s="1"/>
  <c r="J508" i="1" s="1"/>
  <c r="H811" i="1"/>
  <c r="I811" i="1" s="1"/>
  <c r="J811" i="1" s="1"/>
  <c r="H56" i="1"/>
  <c r="I56" i="1" s="1"/>
  <c r="J56" i="1" s="1"/>
  <c r="H503" i="1"/>
  <c r="I503" i="1" s="1"/>
  <c r="J503" i="1" s="1"/>
  <c r="H335" i="1"/>
  <c r="I335" i="1" s="1"/>
  <c r="J335" i="1" s="1"/>
  <c r="H636" i="1"/>
  <c r="I636" i="1" s="1"/>
  <c r="J636" i="1" s="1"/>
  <c r="H397" i="1"/>
  <c r="I397" i="1" s="1"/>
  <c r="J397" i="1" s="1"/>
  <c r="H716" i="1"/>
  <c r="I716" i="1" s="1"/>
  <c r="J716" i="1" s="1"/>
  <c r="H1196" i="1"/>
  <c r="I1196" i="1" s="1"/>
  <c r="J1196" i="1" s="1"/>
  <c r="H792" i="1"/>
  <c r="I792" i="1" s="1"/>
  <c r="J792" i="1" s="1"/>
  <c r="H40" i="1"/>
  <c r="I40" i="1" s="1"/>
  <c r="J40" i="1" s="1"/>
  <c r="H916" i="1"/>
  <c r="I916" i="1" s="1"/>
  <c r="J916" i="1" s="1"/>
  <c r="H1092" i="1"/>
  <c r="I1092" i="1" s="1"/>
  <c r="J1092" i="1" s="1"/>
  <c r="H99" i="1"/>
  <c r="I99" i="1" s="1"/>
  <c r="J99" i="1" s="1"/>
  <c r="H371" i="1"/>
  <c r="I371" i="1" s="1"/>
  <c r="J371" i="1" s="1"/>
  <c r="H218" i="1"/>
  <c r="I218" i="1" s="1"/>
  <c r="J218" i="1" s="1"/>
  <c r="H547" i="1"/>
  <c r="I547" i="1" s="1"/>
  <c r="J547" i="1" s="1"/>
  <c r="H563" i="1"/>
  <c r="I563" i="1" s="1"/>
  <c r="J563" i="1" s="1"/>
  <c r="H388" i="1"/>
  <c r="I388" i="1" s="1"/>
  <c r="J388" i="1" s="1"/>
  <c r="H348" i="1"/>
  <c r="I348" i="1" s="1"/>
  <c r="J348" i="1" s="1"/>
  <c r="H117" i="1"/>
  <c r="I117" i="1" s="1"/>
  <c r="J117" i="1" s="1"/>
  <c r="H237" i="1"/>
  <c r="I237" i="1" s="1"/>
  <c r="J237" i="1" s="1"/>
  <c r="H528" i="1"/>
  <c r="I528" i="1" s="1"/>
  <c r="J528" i="1" s="1"/>
  <c r="H1240" i="1"/>
  <c r="I1240" i="1" s="1"/>
  <c r="J1240" i="1" s="1"/>
  <c r="H1104" i="1"/>
  <c r="I1104" i="1" s="1"/>
  <c r="J1104" i="1" s="1"/>
  <c r="H885" i="1"/>
  <c r="I885" i="1" s="1"/>
  <c r="J885" i="1" s="1"/>
  <c r="H1213" i="1"/>
  <c r="I1213" i="1" s="1"/>
  <c r="J1213" i="1" s="1"/>
  <c r="H675" i="1"/>
  <c r="I675" i="1" s="1"/>
  <c r="J675" i="1" s="1"/>
  <c r="H668" i="1"/>
  <c r="I668" i="1" s="1"/>
  <c r="J668" i="1" s="1"/>
  <c r="H524" i="1"/>
  <c r="I524" i="1" s="1"/>
  <c r="J524" i="1" s="1"/>
  <c r="H334" i="1"/>
  <c r="I334" i="1" s="1"/>
  <c r="J334" i="1" s="1"/>
  <c r="H752" i="1"/>
  <c r="I752" i="1" s="1"/>
  <c r="J752" i="1" s="1"/>
  <c r="H869" i="1"/>
  <c r="I869" i="1" s="1"/>
  <c r="J869" i="1" s="1"/>
  <c r="H464" i="1"/>
  <c r="I464" i="1" s="1"/>
  <c r="J464" i="1" s="1"/>
  <c r="H225" i="1"/>
  <c r="I225" i="1" s="1"/>
  <c r="J225" i="1" s="1"/>
  <c r="H1237" i="1"/>
  <c r="I1237" i="1" s="1"/>
  <c r="J1237" i="1" s="1"/>
  <c r="H270" i="1"/>
  <c r="I270" i="1" s="1"/>
  <c r="J270" i="1" s="1"/>
  <c r="H204" i="1"/>
  <c r="I204" i="1" s="1"/>
  <c r="J204" i="1" s="1"/>
  <c r="H1179" i="1"/>
  <c r="I1179" i="1" s="1"/>
  <c r="J1179" i="1" s="1"/>
  <c r="H912" i="1"/>
  <c r="I912" i="1" s="1"/>
  <c r="J912" i="1" s="1"/>
  <c r="H713" i="1"/>
  <c r="I713" i="1" s="1"/>
  <c r="J713" i="1" s="1"/>
  <c r="H80" i="1"/>
  <c r="I80" i="1" s="1"/>
  <c r="J80" i="1" s="1"/>
  <c r="H166" i="1"/>
  <c r="I166" i="1" s="1"/>
  <c r="J166" i="1" s="1"/>
  <c r="H1026" i="1"/>
  <c r="I1026" i="1" s="1"/>
  <c r="J1026" i="1" s="1"/>
  <c r="H676" i="1"/>
  <c r="I676" i="1" s="1"/>
  <c r="J676" i="1" s="1"/>
  <c r="H360" i="1"/>
  <c r="I360" i="1" s="1"/>
  <c r="J360" i="1" s="1"/>
  <c r="H345" i="1"/>
  <c r="I345" i="1" s="1"/>
  <c r="J345" i="1" s="1"/>
  <c r="H606" i="1"/>
  <c r="I606" i="1" s="1"/>
  <c r="J606" i="1" s="1"/>
  <c r="H771" i="1"/>
  <c r="I771" i="1" s="1"/>
  <c r="J771" i="1" s="1"/>
  <c r="H954" i="1"/>
  <c r="I954" i="1" s="1"/>
  <c r="J954" i="1" s="1"/>
  <c r="H670" i="1"/>
  <c r="I670" i="1" s="1"/>
  <c r="J670" i="1" s="1"/>
  <c r="H1156" i="1"/>
  <c r="I1156" i="1" s="1"/>
  <c r="J1156" i="1" s="1"/>
  <c r="H779" i="1"/>
  <c r="I779" i="1" s="1"/>
  <c r="J779" i="1" s="1"/>
  <c r="H1221" i="1"/>
  <c r="I1221" i="1" s="1"/>
  <c r="J1221" i="1" s="1"/>
  <c r="H793" i="1"/>
  <c r="I793" i="1" s="1"/>
  <c r="J793" i="1" s="1"/>
  <c r="H49" i="1"/>
  <c r="I49" i="1" s="1"/>
  <c r="J49" i="1" s="1"/>
  <c r="H879" i="1"/>
  <c r="I879" i="1" s="1"/>
  <c r="J879" i="1" s="1"/>
  <c r="H677" i="1"/>
  <c r="I677" i="1" s="1"/>
  <c r="J677" i="1" s="1"/>
  <c r="H87" i="1"/>
  <c r="I87" i="1" s="1"/>
  <c r="J87" i="1" s="1"/>
  <c r="H808" i="1"/>
  <c r="I808" i="1" s="1"/>
  <c r="J808" i="1" s="1"/>
  <c r="H884" i="1"/>
  <c r="I884" i="1" s="1"/>
  <c r="J884" i="1" s="1"/>
  <c r="H1015" i="1"/>
  <c r="I1015" i="1" s="1"/>
  <c r="J1015" i="1" s="1"/>
  <c r="H913" i="1"/>
  <c r="I913" i="1" s="1"/>
  <c r="J913" i="1" s="1"/>
  <c r="H859" i="1"/>
  <c r="I859" i="1" s="1"/>
  <c r="J859" i="1" s="1"/>
  <c r="H186" i="1"/>
  <c r="I186" i="1" s="1"/>
  <c r="J186" i="1" s="1"/>
  <c r="H648" i="1"/>
  <c r="I648" i="1" s="1"/>
  <c r="J648" i="1" s="1"/>
  <c r="H673" i="1"/>
  <c r="I673" i="1" s="1"/>
  <c r="J673" i="1" s="1"/>
  <c r="H706" i="1"/>
  <c r="I706" i="1" s="1"/>
  <c r="J706" i="1" s="1"/>
  <c r="H1202" i="1"/>
  <c r="I1202" i="1" s="1"/>
  <c r="J1202" i="1" s="1"/>
  <c r="H1132" i="1"/>
  <c r="I1132" i="1" s="1"/>
  <c r="J1132" i="1" s="1"/>
  <c r="H649" i="1"/>
  <c r="I649" i="1" s="1"/>
  <c r="J649" i="1" s="1"/>
  <c r="H141" i="1"/>
  <c r="I141" i="1" s="1"/>
  <c r="J141" i="1" s="1"/>
  <c r="H455" i="1"/>
  <c r="I455" i="1" s="1"/>
  <c r="J455" i="1" s="1"/>
  <c r="H624" i="1"/>
  <c r="I624" i="1" s="1"/>
  <c r="J624" i="1" s="1"/>
  <c r="H106" i="1"/>
  <c r="I106" i="1" s="1"/>
  <c r="J106" i="1" s="1"/>
  <c r="H26" i="1"/>
  <c r="I26" i="1" s="1"/>
  <c r="J26" i="1" s="1"/>
  <c r="H830" i="1"/>
  <c r="I830" i="1" s="1"/>
  <c r="J830" i="1" s="1"/>
  <c r="H526" i="1"/>
  <c r="I526" i="1" s="1"/>
  <c r="J526" i="1" s="1"/>
  <c r="H409" i="1"/>
  <c r="I409" i="1" s="1"/>
  <c r="J409" i="1" s="1"/>
  <c r="H764" i="1"/>
  <c r="I764" i="1" s="1"/>
  <c r="J764" i="1" s="1"/>
  <c r="H569" i="1"/>
  <c r="I569" i="1" s="1"/>
  <c r="J569" i="1" s="1"/>
  <c r="H267" i="1"/>
  <c r="I267" i="1" s="1"/>
  <c r="J267" i="1" s="1"/>
  <c r="H1122" i="1"/>
  <c r="I1122" i="1" s="1"/>
  <c r="J1122" i="1" s="1"/>
  <c r="H1171" i="1"/>
  <c r="I1171" i="1" s="1"/>
  <c r="J1171" i="1" s="1"/>
  <c r="H128" i="1"/>
  <c r="I128" i="1" s="1"/>
  <c r="J128" i="1" s="1"/>
  <c r="H660" i="1"/>
  <c r="I660" i="1" s="1"/>
  <c r="J660" i="1" s="1"/>
  <c r="H71" i="1"/>
  <c r="I71" i="1" s="1"/>
  <c r="J71" i="1" s="1"/>
  <c r="H1044" i="1"/>
  <c r="I1044" i="1" s="1"/>
  <c r="J1044" i="1" s="1"/>
  <c r="H573" i="1"/>
  <c r="I573" i="1" s="1"/>
  <c r="J573" i="1" s="1"/>
  <c r="H29" i="1"/>
  <c r="I29" i="1" s="1"/>
  <c r="J29" i="1" s="1"/>
  <c r="H535" i="1"/>
  <c r="I535" i="1" s="1"/>
  <c r="J535" i="1" s="1"/>
  <c r="H946" i="1"/>
  <c r="I946" i="1" s="1"/>
  <c r="J946" i="1" s="1"/>
  <c r="H666" i="1"/>
  <c r="I666" i="1" s="1"/>
  <c r="J666" i="1" s="1"/>
  <c r="H665" i="1"/>
  <c r="I665" i="1" s="1"/>
  <c r="J665" i="1" s="1"/>
  <c r="H25" i="1"/>
  <c r="I25" i="1" s="1"/>
  <c r="J25" i="1" s="1"/>
  <c r="H261" i="1"/>
  <c r="I261" i="1" s="1"/>
  <c r="J261" i="1" s="1"/>
  <c r="H316" i="1"/>
  <c r="I316" i="1" s="1"/>
  <c r="J316" i="1" s="1"/>
  <c r="H35" i="1"/>
  <c r="I35" i="1" s="1"/>
  <c r="J35" i="1" s="1"/>
  <c r="H92" i="1"/>
  <c r="I92" i="1" s="1"/>
  <c r="J92" i="1" s="1"/>
  <c r="H453" i="1"/>
  <c r="I453" i="1" s="1"/>
  <c r="J453" i="1" s="1"/>
  <c r="H214" i="1"/>
  <c r="I214" i="1" s="1"/>
  <c r="J214" i="1" s="1"/>
  <c r="H692" i="1"/>
  <c r="I692" i="1" s="1"/>
  <c r="J692" i="1" s="1"/>
  <c r="H109" i="1"/>
  <c r="I109" i="1" s="1"/>
  <c r="J109" i="1" s="1"/>
  <c r="H930" i="1"/>
  <c r="I930" i="1" s="1"/>
  <c r="J930" i="1" s="1"/>
  <c r="H1141" i="1"/>
  <c r="I1141" i="1" s="1"/>
  <c r="J1141" i="1" s="1"/>
  <c r="H1155" i="1"/>
  <c r="I1155" i="1" s="1"/>
  <c r="J1155" i="1" s="1"/>
  <c r="H977" i="1"/>
  <c r="I977" i="1" s="1"/>
  <c r="J977" i="1" s="1"/>
  <c r="H217" i="1"/>
  <c r="I217" i="1" s="1"/>
  <c r="J217" i="1" s="1"/>
  <c r="H277" i="1"/>
  <c r="I277" i="1" s="1"/>
  <c r="J277" i="1" s="1"/>
  <c r="H31" i="1"/>
  <c r="I31" i="1" s="1"/>
  <c r="J31" i="1" s="1"/>
  <c r="H108" i="1"/>
  <c r="I108" i="1" s="1"/>
  <c r="J108" i="1" s="1"/>
  <c r="H1338" i="1"/>
  <c r="I1338" i="1" s="1"/>
  <c r="J1338" i="1" s="1"/>
  <c r="H1349" i="1"/>
  <c r="I1349" i="1" s="1"/>
  <c r="J1349" i="1" s="1"/>
  <c r="H1269" i="1"/>
  <c r="I1269" i="1" s="1"/>
  <c r="J1269" i="1" s="1"/>
  <c r="H1328" i="1"/>
  <c r="I1328" i="1" s="1"/>
  <c r="J1328" i="1" s="1"/>
  <c r="H1264" i="1"/>
  <c r="I1264" i="1" s="1"/>
  <c r="J1264" i="1" s="1"/>
  <c r="H1351" i="1"/>
  <c r="I1351" i="1" s="1"/>
  <c r="J1351" i="1" s="1"/>
  <c r="H1287" i="1"/>
  <c r="I1287" i="1" s="1"/>
  <c r="J1287" i="1" s="1"/>
  <c r="H1366" i="1"/>
  <c r="I1366" i="1" s="1"/>
  <c r="J1366" i="1" s="1"/>
  <c r="H1302" i="1"/>
  <c r="I1302" i="1" s="1"/>
  <c r="J1302" i="1" s="1"/>
  <c r="H1393" i="1"/>
  <c r="I1393" i="1" s="1"/>
  <c r="J1393" i="1" s="1"/>
  <c r="H1329" i="1"/>
  <c r="I1329" i="1" s="1"/>
  <c r="J1329" i="1" s="1"/>
  <c r="H1265" i="1"/>
  <c r="I1265" i="1" s="1"/>
  <c r="J1265" i="1" s="1"/>
  <c r="H1356" i="1"/>
  <c r="I1356" i="1" s="1"/>
  <c r="J1356" i="1" s="1"/>
  <c r="H1292" i="1"/>
  <c r="I1292" i="1" s="1"/>
  <c r="J1292" i="1" s="1"/>
  <c r="H1379" i="1"/>
  <c r="I1379" i="1" s="1"/>
  <c r="J1379" i="1" s="1"/>
  <c r="H1315" i="1"/>
  <c r="I1315" i="1" s="1"/>
  <c r="J1315" i="1" s="1"/>
  <c r="H1251" i="1"/>
  <c r="I1251" i="1" s="1"/>
  <c r="J1251" i="1" s="1"/>
  <c r="H1392" i="1"/>
  <c r="I1392" i="1" s="1"/>
  <c r="J1392" i="1" s="1"/>
  <c r="H1298" i="1"/>
  <c r="I1298" i="1" s="1"/>
  <c r="J1298" i="1" s="1"/>
  <c r="H1309" i="1"/>
  <c r="I1309" i="1" s="1"/>
  <c r="J1309" i="1" s="1"/>
  <c r="H1336" i="1"/>
  <c r="I1336" i="1" s="1"/>
  <c r="J1336" i="1" s="1"/>
  <c r="H1256" i="1"/>
  <c r="I1256" i="1" s="1"/>
  <c r="J1256" i="1" s="1"/>
  <c r="H1327" i="1"/>
  <c r="I1327" i="1" s="1"/>
  <c r="J1327" i="1" s="1"/>
  <c r="H1263" i="1"/>
  <c r="I1263" i="1" s="1"/>
  <c r="J1263" i="1" s="1"/>
  <c r="H1274" i="1"/>
  <c r="I1274" i="1" s="1"/>
  <c r="J1274" i="1" s="1"/>
  <c r="H1378" i="1"/>
  <c r="I1378" i="1" s="1"/>
  <c r="J1378" i="1" s="1"/>
  <c r="H1266" i="1"/>
  <c r="I1266" i="1" s="1"/>
  <c r="J1266" i="1" s="1"/>
  <c r="H1293" i="1"/>
  <c r="I1293" i="1" s="1"/>
  <c r="J1293" i="1" s="1"/>
  <c r="H1320" i="1"/>
  <c r="I1320" i="1" s="1"/>
  <c r="J1320" i="1" s="1"/>
  <c r="H1358" i="1"/>
  <c r="I1358" i="1" s="1"/>
  <c r="J1358" i="1" s="1"/>
  <c r="H1294" i="1"/>
  <c r="I1294" i="1" s="1"/>
  <c r="J1294" i="1" s="1"/>
  <c r="H1385" i="1"/>
  <c r="I1385" i="1" s="1"/>
  <c r="J1385" i="1" s="1"/>
  <c r="H1321" i="1"/>
  <c r="I1321" i="1" s="1"/>
  <c r="J1321" i="1" s="1"/>
  <c r="H1257" i="1"/>
  <c r="I1257" i="1" s="1"/>
  <c r="J1257" i="1" s="1"/>
  <c r="H1348" i="1"/>
  <c r="I1348" i="1" s="1"/>
  <c r="J1348" i="1" s="1"/>
  <c r="H1284" i="1"/>
  <c r="I1284" i="1" s="1"/>
  <c r="J1284" i="1" s="1"/>
  <c r="H1371" i="1"/>
  <c r="I1371" i="1" s="1"/>
  <c r="J1371" i="1" s="1"/>
  <c r="H1307" i="1"/>
  <c r="I1307" i="1" s="1"/>
  <c r="J1307" i="1" s="1"/>
  <c r="H1243" i="1"/>
  <c r="I1243" i="1" s="1"/>
  <c r="J1243" i="1" s="1"/>
  <c r="H2260" i="1"/>
  <c r="I2260" i="1" s="1"/>
  <c r="J2260" i="1" s="1"/>
  <c r="H1520" i="1"/>
  <c r="I1520" i="1" s="1"/>
  <c r="J1520" i="1" s="1"/>
  <c r="H2134" i="1"/>
  <c r="I2134" i="1" s="1"/>
  <c r="J2134" i="1" s="1"/>
  <c r="H2280" i="1"/>
  <c r="I2280" i="1" s="1"/>
  <c r="J2280" i="1" s="1"/>
  <c r="H1836" i="1"/>
  <c r="I1836" i="1" s="1"/>
  <c r="J1836" i="1" s="1"/>
  <c r="H2236" i="1"/>
  <c r="I2236" i="1" s="1"/>
  <c r="J2236" i="1" s="1"/>
  <c r="H2276" i="1"/>
  <c r="I2276" i="1" s="1"/>
  <c r="J2276" i="1" s="1"/>
  <c r="H2224" i="1"/>
  <c r="I2224" i="1" s="1"/>
  <c r="J2224" i="1" s="1"/>
  <c r="H2275" i="1"/>
  <c r="I2275" i="1" s="1"/>
  <c r="J2275" i="1" s="1"/>
  <c r="H1820" i="1"/>
  <c r="I1820" i="1" s="1"/>
  <c r="J1820" i="1" s="1"/>
  <c r="H2172" i="1"/>
  <c r="I2172" i="1" s="1"/>
  <c r="J2172" i="1" s="1"/>
  <c r="H2000" i="1"/>
  <c r="I2000" i="1" s="1"/>
  <c r="J2000" i="1" s="1"/>
  <c r="H2176" i="1"/>
  <c r="I2176" i="1" s="1"/>
  <c r="J2176" i="1" s="1"/>
  <c r="H1984" i="1"/>
  <c r="I1984" i="1" s="1"/>
  <c r="J1984" i="1" s="1"/>
  <c r="H1664" i="1"/>
  <c r="I1664" i="1" s="1"/>
  <c r="J1664" i="1" s="1"/>
  <c r="H2302" i="1"/>
  <c r="I2302" i="1" s="1"/>
  <c r="J2302" i="1" s="1"/>
  <c r="H1900" i="1"/>
  <c r="I1900" i="1" s="1"/>
  <c r="J1900" i="1" s="1"/>
  <c r="H2268" i="1"/>
  <c r="I2268" i="1" s="1"/>
  <c r="J2268" i="1" s="1"/>
  <c r="H2382" i="1"/>
  <c r="I2382" i="1" s="1"/>
  <c r="J2382" i="1" s="1"/>
  <c r="H2140" i="1"/>
  <c r="I2140" i="1" s="1"/>
  <c r="J2140" i="1" s="1"/>
  <c r="H1628" i="1"/>
  <c r="I1628" i="1" s="1"/>
  <c r="J1628" i="1" s="1"/>
  <c r="H2380" i="1"/>
  <c r="I2380" i="1" s="1"/>
  <c r="J2380" i="1" s="1"/>
  <c r="H1788" i="1"/>
  <c r="I1788" i="1" s="1"/>
  <c r="J1788" i="1" s="1"/>
  <c r="H2376" i="1"/>
  <c r="I2376" i="1" s="1"/>
  <c r="J2376" i="1" s="1"/>
  <c r="H2291" i="1"/>
  <c r="I2291" i="1" s="1"/>
  <c r="J2291" i="1" s="1"/>
  <c r="H2124" i="1"/>
  <c r="I2124" i="1" s="1"/>
  <c r="J2124" i="1" s="1"/>
  <c r="H1868" i="1"/>
  <c r="I1868" i="1" s="1"/>
  <c r="J1868" i="1" s="1"/>
  <c r="H1612" i="1"/>
  <c r="I1612" i="1" s="1"/>
  <c r="J1612" i="1" s="1"/>
  <c r="H2190" i="1"/>
  <c r="I2190" i="1" s="1"/>
  <c r="J2190" i="1" s="1"/>
  <c r="H1998" i="1"/>
  <c r="I1998" i="1" s="1"/>
  <c r="J1998" i="1" s="1"/>
  <c r="H1678" i="1"/>
  <c r="I1678" i="1" s="1"/>
  <c r="J1678" i="1" s="1"/>
  <c r="H2218" i="1"/>
  <c r="I2218" i="1" s="1"/>
  <c r="J2218" i="1" s="1"/>
  <c r="H1962" i="1"/>
  <c r="I1962" i="1" s="1"/>
  <c r="J1962" i="1" s="1"/>
  <c r="H1706" i="1"/>
  <c r="I1706" i="1" s="1"/>
  <c r="J1706" i="1" s="1"/>
  <c r="H1412" i="1"/>
  <c r="I1412" i="1" s="1"/>
  <c r="J1412" i="1" s="1"/>
  <c r="H1572" i="1"/>
  <c r="I1572" i="1" s="1"/>
  <c r="J1572" i="1" s="1"/>
  <c r="H1728" i="1"/>
  <c r="I1728" i="1" s="1"/>
  <c r="J1728" i="1" s="1"/>
  <c r="H2388" i="1"/>
  <c r="I2388" i="1" s="1"/>
  <c r="J2388" i="1" s="1"/>
  <c r="H1680" i="1"/>
  <c r="I1680" i="1" s="1"/>
  <c r="J1680" i="1" s="1"/>
  <c r="H2390" i="1"/>
  <c r="I2390" i="1" s="1"/>
  <c r="J2390" i="1" s="1"/>
  <c r="H2166" i="1"/>
  <c r="I2166" i="1" s="1"/>
  <c r="J2166" i="1" s="1"/>
  <c r="H1886" i="1"/>
  <c r="I1886" i="1" s="1"/>
  <c r="J1886" i="1" s="1"/>
  <c r="H1566" i="1"/>
  <c r="I1566" i="1" s="1"/>
  <c r="J1566" i="1" s="1"/>
  <c r="H2234" i="1"/>
  <c r="I2234" i="1" s="1"/>
  <c r="J2234" i="1" s="1"/>
  <c r="H1978" i="1"/>
  <c r="I1978" i="1" s="1"/>
  <c r="J1978" i="1" s="1"/>
  <c r="H1722" i="1"/>
  <c r="I1722" i="1" s="1"/>
  <c r="J1722" i="1" s="1"/>
  <c r="H1434" i="1"/>
  <c r="I1434" i="1" s="1"/>
  <c r="J1434" i="1" s="1"/>
  <c r="H2148" i="1"/>
  <c r="I2148" i="1" s="1"/>
  <c r="J2148" i="1" s="1"/>
  <c r="H1792" i="1"/>
  <c r="I1792" i="1" s="1"/>
  <c r="J1792" i="1" s="1"/>
  <c r="H2322" i="1"/>
  <c r="I2322" i="1" s="1"/>
  <c r="J2322" i="1" s="1"/>
  <c r="H2136" i="1"/>
  <c r="I2136" i="1" s="1"/>
  <c r="J2136" i="1" s="1"/>
  <c r="H1880" i="1"/>
  <c r="I1880" i="1" s="1"/>
  <c r="J1880" i="1" s="1"/>
  <c r="H1624" i="1"/>
  <c r="I1624" i="1" s="1"/>
  <c r="J1624" i="1" s="1"/>
  <c r="H2184" i="1"/>
  <c r="I2184" i="1" s="1"/>
  <c r="J2184" i="1" s="1"/>
  <c r="H1928" i="1"/>
  <c r="I1928" i="1" s="1"/>
  <c r="J1928" i="1" s="1"/>
  <c r="H1672" i="1"/>
  <c r="I1672" i="1" s="1"/>
  <c r="J1672" i="1" s="1"/>
  <c r="H1416" i="1"/>
  <c r="I1416" i="1" s="1"/>
  <c r="J1416" i="1" s="1"/>
  <c r="H2342" i="1"/>
  <c r="I2342" i="1" s="1"/>
  <c r="J2342" i="1" s="1"/>
  <c r="H2150" i="1"/>
  <c r="I2150" i="1" s="1"/>
  <c r="J2150" i="1" s="1"/>
  <c r="H1918" i="1"/>
  <c r="I1918" i="1" s="1"/>
  <c r="J1918" i="1" s="1"/>
  <c r="H1534" i="1"/>
  <c r="I1534" i="1" s="1"/>
  <c r="J1534" i="1" s="1"/>
  <c r="H2138" i="1"/>
  <c r="I2138" i="1" s="1"/>
  <c r="J2138" i="1" s="1"/>
  <c r="H1882" i="1"/>
  <c r="I1882" i="1" s="1"/>
  <c r="J1882" i="1" s="1"/>
  <c r="H1626" i="1"/>
  <c r="I1626" i="1" s="1"/>
  <c r="J1626" i="1" s="1"/>
  <c r="H1508" i="1"/>
  <c r="I1508" i="1" s="1"/>
  <c r="J1508" i="1" s="1"/>
  <c r="H2331" i="1"/>
  <c r="I2331" i="1" s="1"/>
  <c r="J2331" i="1" s="1"/>
  <c r="H2004" i="1"/>
  <c r="I2004" i="1" s="1"/>
  <c r="J2004" i="1" s="1"/>
  <c r="H1556" i="1"/>
  <c r="I1556" i="1" s="1"/>
  <c r="J1556" i="1" s="1"/>
  <c r="H2244" i="1"/>
  <c r="I2244" i="1" s="1"/>
  <c r="J2244" i="1" s="1"/>
  <c r="H1844" i="1"/>
  <c r="I1844" i="1" s="1"/>
  <c r="J1844" i="1" s="1"/>
  <c r="H2238" i="1"/>
  <c r="I2238" i="1" s="1"/>
  <c r="J2238" i="1" s="1"/>
  <c r="H2110" i="1"/>
  <c r="I2110" i="1" s="1"/>
  <c r="J2110" i="1" s="1"/>
  <c r="H1902" i="1"/>
  <c r="I1902" i="1" s="1"/>
  <c r="J1902" i="1" s="1"/>
  <c r="H1994" i="1"/>
  <c r="I1994" i="1" s="1"/>
  <c r="J1994" i="1" s="1"/>
  <c r="H1738" i="1"/>
  <c r="I1738" i="1" s="1"/>
  <c r="J1738" i="1" s="1"/>
  <c r="H2212" i="1"/>
  <c r="I2212" i="1" s="1"/>
  <c r="J2212" i="1" s="1"/>
  <c r="H2368" i="1"/>
  <c r="I2368" i="1" s="1"/>
  <c r="J2368" i="1" s="1"/>
  <c r="H2191" i="1"/>
  <c r="I2191" i="1" s="1"/>
  <c r="J2191" i="1" s="1"/>
  <c r="H2083" i="1"/>
  <c r="I2083" i="1" s="1"/>
  <c r="J2083" i="1" s="1"/>
  <c r="H1955" i="1"/>
  <c r="I1955" i="1" s="1"/>
  <c r="J1955" i="1" s="1"/>
  <c r="H1827" i="1"/>
  <c r="I1827" i="1" s="1"/>
  <c r="J1827" i="1" s="1"/>
  <c r="H1699" i="1"/>
  <c r="I1699" i="1" s="1"/>
  <c r="J1699" i="1" s="1"/>
  <c r="H1483" i="1"/>
  <c r="I1483" i="1" s="1"/>
  <c r="J1483" i="1" s="1"/>
  <c r="H2094" i="1"/>
  <c r="I2094" i="1" s="1"/>
  <c r="J2094" i="1" s="1"/>
  <c r="H2064" i="1"/>
  <c r="I2064" i="1" s="1"/>
  <c r="J2064" i="1" s="1"/>
  <c r="H2358" i="1"/>
  <c r="I2358" i="1" s="1"/>
  <c r="J2358" i="1" s="1"/>
  <c r="H1502" i="1"/>
  <c r="I1502" i="1" s="1"/>
  <c r="J1502" i="1" s="1"/>
  <c r="H2391" i="1"/>
  <c r="I2391" i="1" s="1"/>
  <c r="J2391" i="1" s="1"/>
  <c r="H2263" i="1"/>
  <c r="I2263" i="1" s="1"/>
  <c r="J2263" i="1" s="1"/>
  <c r="H2024" i="1"/>
  <c r="I2024" i="1" s="1"/>
  <c r="J2024" i="1" s="1"/>
  <c r="H1768" i="1"/>
  <c r="I1768" i="1" s="1"/>
  <c r="J1768" i="1" s="1"/>
  <c r="H1512" i="1"/>
  <c r="I1512" i="1" s="1"/>
  <c r="J1512" i="1" s="1"/>
  <c r="H2104" i="1"/>
  <c r="I2104" i="1" s="1"/>
  <c r="J2104" i="1" s="1"/>
  <c r="H1848" i="1"/>
  <c r="I1848" i="1" s="1"/>
  <c r="J1848" i="1" s="1"/>
  <c r="H1592" i="1"/>
  <c r="I1592" i="1" s="1"/>
  <c r="J1592" i="1" s="1"/>
  <c r="H2310" i="1"/>
  <c r="I2310" i="1" s="1"/>
  <c r="J2310" i="1" s="1"/>
  <c r="H1598" i="1"/>
  <c r="I1598" i="1" s="1"/>
  <c r="J1598" i="1" s="1"/>
  <c r="H1972" i="1"/>
  <c r="I1972" i="1" s="1"/>
  <c r="J1972" i="1" s="1"/>
  <c r="H1924" i="1"/>
  <c r="I1924" i="1" s="1"/>
  <c r="J1924" i="1" s="1"/>
  <c r="H1646" i="1"/>
  <c r="I1646" i="1" s="1"/>
  <c r="J1646" i="1" s="1"/>
  <c r="H1610" i="1"/>
  <c r="I1610" i="1" s="1"/>
  <c r="J1610" i="1" s="1"/>
  <c r="H2239" i="1"/>
  <c r="I2239" i="1" s="1"/>
  <c r="J2239" i="1" s="1"/>
  <c r="H2147" i="1"/>
  <c r="I2147" i="1" s="1"/>
  <c r="J2147" i="1" s="1"/>
  <c r="H2015" i="1"/>
  <c r="I2015" i="1" s="1"/>
  <c r="J2015" i="1" s="1"/>
  <c r="H1887" i="1"/>
  <c r="I1887" i="1" s="1"/>
  <c r="J1887" i="1" s="1"/>
  <c r="H1759" i="1"/>
  <c r="I1759" i="1" s="1"/>
  <c r="J1759" i="1" s="1"/>
  <c r="H1631" i="1"/>
  <c r="I1631" i="1" s="1"/>
  <c r="J1631" i="1" s="1"/>
  <c r="H1936" i="1"/>
  <c r="I1936" i="1" s="1"/>
  <c r="J1936" i="1" s="1"/>
  <c r="H1696" i="1"/>
  <c r="I1696" i="1" s="1"/>
  <c r="J1696" i="1" s="1"/>
  <c r="H2402" i="1"/>
  <c r="I2402" i="1" s="1"/>
  <c r="J2402" i="1" s="1"/>
  <c r="H2274" i="1"/>
  <c r="I2274" i="1" s="1"/>
  <c r="J2274" i="1" s="1"/>
  <c r="H1860" i="1"/>
  <c r="I1860" i="1" s="1"/>
  <c r="J1860" i="1" s="1"/>
  <c r="H1988" i="1"/>
  <c r="I1988" i="1" s="1"/>
  <c r="J1988" i="1" s="1"/>
  <c r="H1774" i="1"/>
  <c r="I1774" i="1" s="1"/>
  <c r="J1774" i="1" s="1"/>
  <c r="H2223" i="1"/>
  <c r="I2223" i="1" s="1"/>
  <c r="J2223" i="1" s="1"/>
  <c r="H2131" i="1"/>
  <c r="I2131" i="1" s="1"/>
  <c r="J2131" i="1" s="1"/>
  <c r="H2003" i="1"/>
  <c r="I2003" i="1" s="1"/>
  <c r="J2003" i="1" s="1"/>
  <c r="H1875" i="1"/>
  <c r="I1875" i="1" s="1"/>
  <c r="J1875" i="1" s="1"/>
  <c r="H1747" i="1"/>
  <c r="I1747" i="1" s="1"/>
  <c r="J1747" i="1" s="1"/>
  <c r="H1583" i="1"/>
  <c r="I1583" i="1" s="1"/>
  <c r="J1583" i="1" s="1"/>
  <c r="H2307" i="1"/>
  <c r="I2307" i="1" s="1"/>
  <c r="J2307" i="1" s="1"/>
  <c r="H2160" i="1"/>
  <c r="I2160" i="1" s="1"/>
  <c r="J2160" i="1" s="1"/>
  <c r="H2343" i="1"/>
  <c r="I2343" i="1" s="1"/>
  <c r="J2343" i="1" s="1"/>
  <c r="H2363" i="1"/>
  <c r="I2363" i="1" s="1"/>
  <c r="J2363" i="1" s="1"/>
  <c r="H1652" i="1"/>
  <c r="I1652" i="1" s="1"/>
  <c r="J1652" i="1" s="1"/>
  <c r="H1428" i="1"/>
  <c r="I1428" i="1" s="1"/>
  <c r="J1428" i="1" s="1"/>
  <c r="H2179" i="1"/>
  <c r="I2179" i="1" s="1"/>
  <c r="J2179" i="1" s="1"/>
  <c r="H2095" i="1"/>
  <c r="I2095" i="1" s="1"/>
  <c r="J2095" i="1" s="1"/>
  <c r="H1967" i="1"/>
  <c r="I1967" i="1" s="1"/>
  <c r="J1967" i="1" s="1"/>
  <c r="H1839" i="1"/>
  <c r="I1839" i="1" s="1"/>
  <c r="J1839" i="1" s="1"/>
  <c r="H1711" i="1"/>
  <c r="I1711" i="1" s="1"/>
  <c r="J1711" i="1" s="1"/>
  <c r="H1467" i="1"/>
  <c r="I1467" i="1" s="1"/>
  <c r="J1467" i="1" s="1"/>
  <c r="H2399" i="1"/>
  <c r="I2399" i="1" s="1"/>
  <c r="J2399" i="1" s="1"/>
  <c r="H2235" i="1"/>
  <c r="I2235" i="1" s="1"/>
  <c r="J2235" i="1" s="1"/>
  <c r="H2171" i="1"/>
  <c r="I2171" i="1" s="1"/>
  <c r="J2171" i="1" s="1"/>
  <c r="H2107" i="1"/>
  <c r="I2107" i="1" s="1"/>
  <c r="J2107" i="1" s="1"/>
  <c r="H2043" i="1"/>
  <c r="I2043" i="1" s="1"/>
  <c r="J2043" i="1" s="1"/>
  <c r="H1979" i="1"/>
  <c r="I1979" i="1" s="1"/>
  <c r="J1979" i="1" s="1"/>
  <c r="H1915" i="1"/>
  <c r="I1915" i="1" s="1"/>
  <c r="J1915" i="1" s="1"/>
  <c r="H1851" i="1"/>
  <c r="I1851" i="1" s="1"/>
  <c r="J1851" i="1" s="1"/>
  <c r="H1787" i="1"/>
  <c r="I1787" i="1" s="1"/>
  <c r="J1787" i="1" s="1"/>
  <c r="H1723" i="1"/>
  <c r="I1723" i="1" s="1"/>
  <c r="J1723" i="1" s="1"/>
  <c r="H1655" i="1"/>
  <c r="I1655" i="1" s="1"/>
  <c r="J1655" i="1" s="1"/>
  <c r="H1591" i="1"/>
  <c r="I1591" i="1" s="1"/>
  <c r="J1591" i="1" s="1"/>
  <c r="H1527" i="1"/>
  <c r="I1527" i="1" s="1"/>
  <c r="J1527" i="1" s="1"/>
  <c r="H1459" i="1"/>
  <c r="I1459" i="1" s="1"/>
  <c r="J1459" i="1" s="1"/>
  <c r="H1643" i="1"/>
  <c r="I1643" i="1" s="1"/>
  <c r="J1643" i="1" s="1"/>
  <c r="H1579" i="1"/>
  <c r="I1579" i="1" s="1"/>
  <c r="J1579" i="1" s="1"/>
  <c r="H1511" i="1"/>
  <c r="I1511" i="1" s="1"/>
  <c r="J1511" i="1" s="1"/>
  <c r="H1443" i="1"/>
  <c r="I1443" i="1" s="1"/>
  <c r="J1443" i="1" s="1"/>
  <c r="H1546" i="1"/>
  <c r="I1546" i="1" s="1"/>
  <c r="J1546" i="1" s="1"/>
  <c r="H1418" i="1"/>
  <c r="I1418" i="1" s="1"/>
  <c r="J1418" i="1" s="1"/>
  <c r="H2022" i="1"/>
  <c r="I2022" i="1" s="1"/>
  <c r="J2022" i="1" s="1"/>
  <c r="H1958" i="1"/>
  <c r="I1958" i="1" s="1"/>
  <c r="J1958" i="1" s="1"/>
  <c r="H1894" i="1"/>
  <c r="I1894" i="1" s="1"/>
  <c r="J1894" i="1" s="1"/>
  <c r="H1830" i="1"/>
  <c r="I1830" i="1" s="1"/>
  <c r="J1830" i="1" s="1"/>
  <c r="H1766" i="1"/>
  <c r="I1766" i="1" s="1"/>
  <c r="J1766" i="1" s="1"/>
  <c r="H1702" i="1"/>
  <c r="I1702" i="1" s="1"/>
  <c r="J1702" i="1" s="1"/>
  <c r="H1638" i="1"/>
  <c r="I1638" i="1" s="1"/>
  <c r="J1638" i="1" s="1"/>
  <c r="H1574" i="1"/>
  <c r="I1574" i="1" s="1"/>
  <c r="J1574" i="1" s="1"/>
  <c r="H2130" i="1"/>
  <c r="I2130" i="1" s="1"/>
  <c r="J2130" i="1" s="1"/>
  <c r="H1874" i="1"/>
  <c r="I1874" i="1" s="1"/>
  <c r="J1874" i="1" s="1"/>
  <c r="H1618" i="1"/>
  <c r="I1618" i="1" s="1"/>
  <c r="J1618" i="1" s="1"/>
  <c r="H1458" i="1"/>
  <c r="I1458" i="1" s="1"/>
  <c r="J1458" i="1" s="1"/>
  <c r="H2178" i="1"/>
  <c r="I2178" i="1" s="1"/>
  <c r="J2178" i="1" s="1"/>
  <c r="H1430" i="1"/>
  <c r="I1430" i="1" s="1"/>
  <c r="J1430" i="1" s="1"/>
  <c r="H1842" i="1"/>
  <c r="I1842" i="1" s="1"/>
  <c r="J1842" i="1" s="1"/>
  <c r="H1570" i="1"/>
  <c r="I1570" i="1" s="1"/>
  <c r="J1570" i="1" s="1"/>
  <c r="H2393" i="1"/>
  <c r="I2393" i="1" s="1"/>
  <c r="J2393" i="1" s="1"/>
  <c r="H2137" i="1"/>
  <c r="I2137" i="1" s="1"/>
  <c r="J2137" i="1" s="1"/>
  <c r="H2146" i="1"/>
  <c r="I2146" i="1" s="1"/>
  <c r="J2146" i="1" s="1"/>
  <c r="H1890" i="1"/>
  <c r="I1890" i="1" s="1"/>
  <c r="J1890" i="1" s="1"/>
  <c r="H1634" i="1"/>
  <c r="I1634" i="1" s="1"/>
  <c r="J1634" i="1" s="1"/>
  <c r="H1986" i="1"/>
  <c r="I1986" i="1" s="1"/>
  <c r="J1986" i="1" s="1"/>
  <c r="H1730" i="1"/>
  <c r="I1730" i="1" s="1"/>
  <c r="J1730" i="1" s="1"/>
  <c r="H1510" i="1"/>
  <c r="I1510" i="1" s="1"/>
  <c r="J1510" i="1" s="1"/>
  <c r="H2226" i="1"/>
  <c r="I2226" i="1" s="1"/>
  <c r="J2226" i="1" s="1"/>
  <c r="H2345" i="1"/>
  <c r="I2345" i="1" s="1"/>
  <c r="J2345" i="1" s="1"/>
  <c r="H2119" i="1"/>
  <c r="I2119" i="1" s="1"/>
  <c r="J2119" i="1" s="1"/>
  <c r="H2055" i="1"/>
  <c r="I2055" i="1" s="1"/>
  <c r="J2055" i="1" s="1"/>
  <c r="H1991" i="1"/>
  <c r="I1991" i="1" s="1"/>
  <c r="J1991" i="1" s="1"/>
  <c r="H1927" i="1"/>
  <c r="I1927" i="1" s="1"/>
  <c r="J1927" i="1" s="1"/>
  <c r="H1863" i="1"/>
  <c r="I1863" i="1" s="1"/>
  <c r="J1863" i="1" s="1"/>
  <c r="H1799" i="1"/>
  <c r="I1799" i="1" s="1"/>
  <c r="J1799" i="1" s="1"/>
  <c r="H1735" i="1"/>
  <c r="I1735" i="1" s="1"/>
  <c r="J1735" i="1" s="1"/>
  <c r="H1671" i="1"/>
  <c r="I1671" i="1" s="1"/>
  <c r="J1671" i="1" s="1"/>
  <c r="H1603" i="1"/>
  <c r="I1603" i="1" s="1"/>
  <c r="J1603" i="1" s="1"/>
  <c r="H1539" i="1"/>
  <c r="I1539" i="1" s="1"/>
  <c r="J1539" i="1" s="1"/>
  <c r="H1435" i="1"/>
  <c r="I1435" i="1" s="1"/>
  <c r="J1435" i="1" s="1"/>
  <c r="H1474" i="1"/>
  <c r="I1474" i="1" s="1"/>
  <c r="J1474" i="1" s="1"/>
  <c r="H2169" i="1"/>
  <c r="I2169" i="1" s="1"/>
  <c r="J2169" i="1" s="1"/>
  <c r="H2249" i="1"/>
  <c r="I2249" i="1" s="1"/>
  <c r="J2249" i="1" s="1"/>
  <c r="H2369" i="1"/>
  <c r="I2369" i="1" s="1"/>
  <c r="J2369" i="1" s="1"/>
  <c r="H2305" i="1"/>
  <c r="I2305" i="1" s="1"/>
  <c r="J2305" i="1" s="1"/>
  <c r="H2241" i="1"/>
  <c r="I2241" i="1" s="1"/>
  <c r="J2241" i="1" s="1"/>
  <c r="H2177" i="1"/>
  <c r="I2177" i="1" s="1"/>
  <c r="J2177" i="1" s="1"/>
  <c r="H2113" i="1"/>
  <c r="I2113" i="1" s="1"/>
  <c r="J2113" i="1" s="1"/>
  <c r="H2049" i="1"/>
  <c r="I2049" i="1" s="1"/>
  <c r="J2049" i="1" s="1"/>
  <c r="H1985" i="1"/>
  <c r="I1985" i="1" s="1"/>
  <c r="J1985" i="1" s="1"/>
  <c r="H1921" i="1"/>
  <c r="I1921" i="1" s="1"/>
  <c r="J1921" i="1" s="1"/>
  <c r="H1857" i="1"/>
  <c r="I1857" i="1" s="1"/>
  <c r="J1857" i="1" s="1"/>
  <c r="H1793" i="1"/>
  <c r="I1793" i="1" s="1"/>
  <c r="J1793" i="1" s="1"/>
  <c r="H1729" i="1"/>
  <c r="I1729" i="1" s="1"/>
  <c r="J1729" i="1" s="1"/>
  <c r="H1665" i="1"/>
  <c r="I1665" i="1" s="1"/>
  <c r="J1665" i="1" s="1"/>
  <c r="H1601" i="1"/>
  <c r="I1601" i="1" s="1"/>
  <c r="J1601" i="1" s="1"/>
  <c r="H1537" i="1"/>
  <c r="I1537" i="1" s="1"/>
  <c r="J1537" i="1" s="1"/>
  <c r="H1473" i="1"/>
  <c r="I1473" i="1" s="1"/>
  <c r="J1473" i="1" s="1"/>
  <c r="H1409" i="1"/>
  <c r="I1409" i="1" s="1"/>
  <c r="J1409" i="1" s="1"/>
  <c r="H2381" i="1"/>
  <c r="I2381" i="1" s="1"/>
  <c r="J2381" i="1" s="1"/>
  <c r="H2317" i="1"/>
  <c r="I2317" i="1" s="1"/>
  <c r="J2317" i="1" s="1"/>
  <c r="H2253" i="1"/>
  <c r="I2253" i="1" s="1"/>
  <c r="J2253" i="1" s="1"/>
  <c r="H2189" i="1"/>
  <c r="I2189" i="1" s="1"/>
  <c r="J2189" i="1" s="1"/>
  <c r="H2125" i="1"/>
  <c r="I2125" i="1" s="1"/>
  <c r="J2125" i="1" s="1"/>
  <c r="H2061" i="1"/>
  <c r="I2061" i="1" s="1"/>
  <c r="J2061" i="1" s="1"/>
  <c r="H1997" i="1"/>
  <c r="I1997" i="1" s="1"/>
  <c r="J1997" i="1" s="1"/>
  <c r="H1933" i="1"/>
  <c r="I1933" i="1" s="1"/>
  <c r="J1933" i="1" s="1"/>
  <c r="H1869" i="1"/>
  <c r="I1869" i="1" s="1"/>
  <c r="J1869" i="1" s="1"/>
  <c r="H1805" i="1"/>
  <c r="I1805" i="1" s="1"/>
  <c r="J1805" i="1" s="1"/>
  <c r="H1741" i="1"/>
  <c r="I1741" i="1" s="1"/>
  <c r="J1741" i="1" s="1"/>
  <c r="H1677" i="1"/>
  <c r="I1677" i="1" s="1"/>
  <c r="J1677" i="1" s="1"/>
  <c r="H1613" i="1"/>
  <c r="I1613" i="1" s="1"/>
  <c r="J1613" i="1" s="1"/>
  <c r="H1549" i="1"/>
  <c r="I1549" i="1" s="1"/>
  <c r="J1549" i="1" s="1"/>
  <c r="H1485" i="1"/>
  <c r="I1485" i="1" s="1"/>
  <c r="J1485" i="1" s="1"/>
  <c r="H1421" i="1"/>
  <c r="I1421" i="1" s="1"/>
  <c r="J1421" i="1" s="1"/>
  <c r="H1817" i="1"/>
  <c r="I1817" i="1" s="1"/>
  <c r="J1817" i="1" s="1"/>
  <c r="H1689" i="1"/>
  <c r="I1689" i="1" s="1"/>
  <c r="J1689" i="1" s="1"/>
  <c r="H1561" i="1"/>
  <c r="I1561" i="1" s="1"/>
  <c r="J1561" i="1" s="1"/>
  <c r="H1433" i="1"/>
  <c r="I1433" i="1" s="1"/>
  <c r="J1433" i="1" s="1"/>
  <c r="H2025" i="1"/>
  <c r="I2025" i="1" s="1"/>
  <c r="J2025" i="1" s="1"/>
  <c r="H1897" i="1"/>
  <c r="I1897" i="1" s="1"/>
  <c r="J1897" i="1" s="1"/>
  <c r="H1769" i="1"/>
  <c r="I1769" i="1" s="1"/>
  <c r="J1769" i="1" s="1"/>
  <c r="H1641" i="1"/>
  <c r="I1641" i="1" s="1"/>
  <c r="J1641" i="1" s="1"/>
  <c r="H2389" i="1"/>
  <c r="I2389" i="1" s="1"/>
  <c r="J2389" i="1" s="1"/>
  <c r="H2325" i="1"/>
  <c r="I2325" i="1" s="1"/>
  <c r="J2325" i="1" s="1"/>
  <c r="H2261" i="1"/>
  <c r="I2261" i="1" s="1"/>
  <c r="J2261" i="1" s="1"/>
  <c r="H2197" i="1"/>
  <c r="I2197" i="1" s="1"/>
  <c r="J2197" i="1" s="1"/>
  <c r="H2133" i="1"/>
  <c r="I2133" i="1" s="1"/>
  <c r="J2133" i="1" s="1"/>
  <c r="H2069" i="1"/>
  <c r="I2069" i="1" s="1"/>
  <c r="J2069" i="1" s="1"/>
  <c r="H2005" i="1"/>
  <c r="I2005" i="1" s="1"/>
  <c r="J2005" i="1" s="1"/>
  <c r="H1941" i="1"/>
  <c r="I1941" i="1" s="1"/>
  <c r="J1941" i="1" s="1"/>
  <c r="H1877" i="1"/>
  <c r="I1877" i="1" s="1"/>
  <c r="J1877" i="1" s="1"/>
  <c r="H1781" i="1"/>
  <c r="I1781" i="1" s="1"/>
  <c r="J1781" i="1" s="1"/>
  <c r="H1701" i="1"/>
  <c r="I1701" i="1" s="1"/>
  <c r="J1701" i="1" s="1"/>
  <c r="H1621" i="1"/>
  <c r="I1621" i="1" s="1"/>
  <c r="J1621" i="1" s="1"/>
  <c r="H1525" i="1"/>
  <c r="I1525" i="1" s="1"/>
  <c r="J1525" i="1" s="1"/>
  <c r="H1445" i="1"/>
  <c r="I1445" i="1" s="1"/>
  <c r="J1445" i="1" s="1"/>
  <c r="H2073" i="1"/>
  <c r="I2073" i="1" s="1"/>
  <c r="J2073" i="1" s="1"/>
  <c r="H1945" i="1"/>
  <c r="I1945" i="1" s="1"/>
  <c r="J1945" i="1" s="1"/>
  <c r="H1721" i="1"/>
  <c r="I1721" i="1" s="1"/>
  <c r="J1721" i="1" s="1"/>
  <c r="H1529" i="1"/>
  <c r="I1529" i="1" s="1"/>
  <c r="J1529" i="1" s="1"/>
  <c r="H1449" i="1"/>
  <c r="I1449" i="1" s="1"/>
  <c r="J1449" i="1" s="1"/>
  <c r="H909" i="1"/>
  <c r="I909" i="1" s="1"/>
  <c r="J909" i="1" s="1"/>
  <c r="H132" i="1"/>
  <c r="I132" i="1" s="1"/>
  <c r="J132" i="1" s="1"/>
  <c r="H968" i="1"/>
  <c r="I968" i="1" s="1"/>
  <c r="J968" i="1" s="1"/>
  <c r="H950" i="1"/>
  <c r="I950" i="1" s="1"/>
  <c r="J950" i="1" s="1"/>
  <c r="H332" i="1"/>
  <c r="I332" i="1" s="1"/>
  <c r="J332" i="1" s="1"/>
  <c r="H1194" i="1"/>
  <c r="I1194" i="1" s="1"/>
  <c r="J1194" i="1" s="1"/>
  <c r="H871" i="1"/>
  <c r="I871" i="1" s="1"/>
  <c r="J871" i="1" s="1"/>
  <c r="H469" i="1"/>
  <c r="I469" i="1" s="1"/>
  <c r="J469" i="1" s="1"/>
  <c r="H354" i="1"/>
  <c r="I354" i="1" s="1"/>
  <c r="J354" i="1" s="1"/>
  <c r="H680" i="1"/>
  <c r="I680" i="1" s="1"/>
  <c r="J680" i="1" s="1"/>
  <c r="H701" i="1"/>
  <c r="I701" i="1" s="1"/>
  <c r="J701" i="1" s="1"/>
  <c r="H883" i="1"/>
  <c r="I883" i="1" s="1"/>
  <c r="J883" i="1" s="1"/>
  <c r="H73" i="1"/>
  <c r="I73" i="1" s="1"/>
  <c r="J73" i="1" s="1"/>
  <c r="H1091" i="1"/>
  <c r="I1091" i="1" s="1"/>
  <c r="J1091" i="1" s="1"/>
  <c r="H292" i="1"/>
  <c r="I292" i="1" s="1"/>
  <c r="J292" i="1" s="1"/>
  <c r="H523" i="1"/>
  <c r="I523" i="1" s="1"/>
  <c r="J523" i="1" s="1"/>
  <c r="H228" i="1"/>
  <c r="I228" i="1" s="1"/>
  <c r="J228" i="1" s="1"/>
  <c r="H124" i="1"/>
  <c r="I124" i="1" s="1"/>
  <c r="J124" i="1" s="1"/>
  <c r="H1149" i="1"/>
  <c r="I1149" i="1" s="1"/>
  <c r="J1149" i="1" s="1"/>
  <c r="H900" i="1"/>
  <c r="I900" i="1" s="1"/>
  <c r="J900" i="1" s="1"/>
  <c r="H1027" i="1"/>
  <c r="I1027" i="1" s="1"/>
  <c r="J1027" i="1" s="1"/>
  <c r="H794" i="1"/>
  <c r="I794" i="1" s="1"/>
  <c r="J794" i="1" s="1"/>
  <c r="H1140" i="1"/>
  <c r="I1140" i="1" s="1"/>
  <c r="J1140" i="1" s="1"/>
  <c r="H969" i="1"/>
  <c r="I969" i="1" s="1"/>
  <c r="J969" i="1" s="1"/>
  <c r="H999" i="1"/>
  <c r="I999" i="1" s="1"/>
  <c r="J999" i="1" s="1"/>
  <c r="H1088" i="1"/>
  <c r="I1088" i="1" s="1"/>
  <c r="J1088" i="1" s="1"/>
  <c r="H456" i="1"/>
  <c r="I456" i="1" s="1"/>
  <c r="J456" i="1" s="1"/>
  <c r="H1078" i="1"/>
  <c r="I1078" i="1" s="1"/>
  <c r="J1078" i="1" s="1"/>
  <c r="H1094" i="1"/>
  <c r="I1094" i="1" s="1"/>
  <c r="J1094" i="1" s="1"/>
  <c r="H476" i="1"/>
  <c r="I476" i="1" s="1"/>
  <c r="J476" i="1" s="1"/>
  <c r="H558" i="1"/>
  <c r="I558" i="1" s="1"/>
  <c r="J558" i="1" s="1"/>
  <c r="H1101" i="1"/>
  <c r="I1101" i="1" s="1"/>
  <c r="J1101" i="1" s="1"/>
  <c r="H993" i="1"/>
  <c r="I993" i="1" s="1"/>
  <c r="J993" i="1" s="1"/>
  <c r="H1124" i="1"/>
  <c r="I1124" i="1" s="1"/>
  <c r="J1124" i="1" s="1"/>
  <c r="H59" i="1"/>
  <c r="I59" i="1" s="1"/>
  <c r="J59" i="1" s="1"/>
  <c r="H187" i="1"/>
  <c r="I187" i="1" s="1"/>
  <c r="J187" i="1" s="1"/>
  <c r="H192" i="1"/>
  <c r="I192" i="1" s="1"/>
  <c r="J192" i="1" s="1"/>
  <c r="H553" i="1"/>
  <c r="I553" i="1" s="1"/>
  <c r="J553" i="1" s="1"/>
  <c r="H560" i="1"/>
  <c r="I560" i="1" s="1"/>
  <c r="J560" i="1" s="1"/>
  <c r="H352" i="1"/>
  <c r="I352" i="1" s="1"/>
  <c r="J352" i="1" s="1"/>
  <c r="H370" i="1"/>
  <c r="I370" i="1" s="1"/>
  <c r="J370" i="1" s="1"/>
  <c r="H842" i="1"/>
  <c r="I842" i="1" s="1"/>
  <c r="J842" i="1" s="1"/>
  <c r="H727" i="1"/>
  <c r="I727" i="1" s="1"/>
  <c r="J727" i="1" s="1"/>
  <c r="H51" i="1"/>
  <c r="I51" i="1" s="1"/>
  <c r="J51" i="1" s="1"/>
  <c r="H116" i="1"/>
  <c r="I116" i="1" s="1"/>
  <c r="J116" i="1" s="1"/>
  <c r="H700" i="1"/>
  <c r="I700" i="1" s="1"/>
  <c r="J700" i="1" s="1"/>
  <c r="H329" i="1"/>
  <c r="I329" i="1" s="1"/>
  <c r="J329" i="1" s="1"/>
  <c r="H1166" i="1"/>
  <c r="I1166" i="1" s="1"/>
  <c r="J1166" i="1" s="1"/>
  <c r="H960" i="1"/>
  <c r="I960" i="1" s="1"/>
  <c r="J960" i="1" s="1"/>
  <c r="H1036" i="1"/>
  <c r="I1036" i="1" s="1"/>
  <c r="J1036" i="1" s="1"/>
  <c r="H1139" i="1"/>
  <c r="I1139" i="1" s="1"/>
  <c r="J1139" i="1" s="1"/>
  <c r="H139" i="1"/>
  <c r="I139" i="1" s="1"/>
  <c r="J139" i="1" s="1"/>
  <c r="H775" i="1"/>
  <c r="I775" i="1" s="1"/>
  <c r="J775" i="1" s="1"/>
  <c r="H532" i="1"/>
  <c r="I532" i="1" s="1"/>
  <c r="J532" i="1" s="1"/>
  <c r="H552" i="1"/>
  <c r="I552" i="1" s="1"/>
  <c r="J552" i="1" s="1"/>
  <c r="H576" i="1"/>
  <c r="I576" i="1" s="1"/>
  <c r="J576" i="1" s="1"/>
  <c r="H791" i="1"/>
  <c r="I791" i="1" s="1"/>
  <c r="J791" i="1" s="1"/>
  <c r="H679" i="1"/>
  <c r="I679" i="1" s="1"/>
  <c r="J679" i="1" s="1"/>
  <c r="H783" i="1"/>
  <c r="I783" i="1" s="1"/>
  <c r="J783" i="1" s="1"/>
  <c r="H776" i="1"/>
  <c r="I776" i="1" s="1"/>
  <c r="J776" i="1" s="1"/>
  <c r="H58" i="1"/>
  <c r="I58" i="1" s="1"/>
  <c r="J58" i="1" s="1"/>
  <c r="H444" i="1"/>
  <c r="I444" i="1" s="1"/>
  <c r="J444" i="1" s="1"/>
  <c r="H1038" i="1"/>
  <c r="I1038" i="1" s="1"/>
  <c r="J1038" i="1" s="1"/>
  <c r="H818" i="1"/>
  <c r="I818" i="1" s="1"/>
  <c r="J818" i="1" s="1"/>
  <c r="H769" i="1"/>
  <c r="I769" i="1" s="1"/>
  <c r="J769" i="1" s="1"/>
  <c r="H299" i="1"/>
  <c r="I299" i="1" s="1"/>
  <c r="J299" i="1" s="1"/>
  <c r="H1111" i="1"/>
  <c r="I1111" i="1" s="1"/>
  <c r="J1111" i="1" s="1"/>
  <c r="H259" i="1"/>
  <c r="I259" i="1" s="1"/>
  <c r="J259" i="1" s="1"/>
  <c r="H815" i="1"/>
  <c r="I815" i="1" s="1"/>
  <c r="J815" i="1" s="1"/>
  <c r="H1004" i="1"/>
  <c r="I1004" i="1" s="1"/>
  <c r="J1004" i="1" s="1"/>
  <c r="H1086" i="1"/>
  <c r="I1086" i="1" s="1"/>
  <c r="J1086" i="1" s="1"/>
  <c r="H820" i="1"/>
  <c r="I820" i="1" s="1"/>
  <c r="J820" i="1" s="1"/>
  <c r="H325" i="1"/>
  <c r="I325" i="1" s="1"/>
  <c r="J325" i="1" s="1"/>
  <c r="H171" i="1"/>
  <c r="I171" i="1" s="1"/>
  <c r="J171" i="1" s="1"/>
  <c r="H1112" i="1"/>
  <c r="I1112" i="1" s="1"/>
  <c r="J1112" i="1" s="1"/>
  <c r="H537" i="1"/>
  <c r="I537" i="1" s="1"/>
  <c r="J537" i="1" s="1"/>
  <c r="H1008" i="1"/>
  <c r="I1008" i="1" s="1"/>
  <c r="J1008" i="1" s="1"/>
  <c r="H1172" i="1"/>
  <c r="I1172" i="1" s="1"/>
  <c r="J1172" i="1" s="1"/>
  <c r="H112" i="1"/>
  <c r="I112" i="1" s="1"/>
  <c r="J112" i="1" s="1"/>
  <c r="H594" i="1"/>
  <c r="I594" i="1" s="1"/>
  <c r="J594" i="1" s="1"/>
  <c r="H745" i="1"/>
  <c r="I745" i="1" s="1"/>
  <c r="J745" i="1" s="1"/>
  <c r="H462" i="1"/>
  <c r="I462" i="1" s="1"/>
  <c r="J462" i="1" s="1"/>
  <c r="H1071" i="1"/>
  <c r="I1071" i="1" s="1"/>
  <c r="J1071" i="1" s="1"/>
  <c r="H280" i="1"/>
  <c r="I280" i="1" s="1"/>
  <c r="J280" i="1" s="1"/>
  <c r="H846" i="1"/>
  <c r="I846" i="1" s="1"/>
  <c r="J846" i="1" s="1"/>
  <c r="H757" i="1"/>
  <c r="I757" i="1" s="1"/>
  <c r="J757" i="1" s="1"/>
  <c r="H951" i="1"/>
  <c r="I951" i="1" s="1"/>
  <c r="J951" i="1" s="1"/>
  <c r="H717" i="1"/>
  <c r="I717" i="1" s="1"/>
  <c r="J717" i="1" s="1"/>
  <c r="H152" i="1"/>
  <c r="I152" i="1" s="1"/>
  <c r="J152" i="1" s="1"/>
  <c r="H867" i="1"/>
  <c r="I867" i="1" s="1"/>
  <c r="J867" i="1" s="1"/>
  <c r="H1207" i="1"/>
  <c r="I1207" i="1" s="1"/>
  <c r="J1207" i="1" s="1"/>
  <c r="H47" i="1"/>
  <c r="I47" i="1" s="1"/>
  <c r="J47" i="1" s="1"/>
  <c r="H297" i="1"/>
  <c r="I297" i="1" s="1"/>
  <c r="J297" i="1" s="1"/>
  <c r="H959" i="1"/>
  <c r="I959" i="1" s="1"/>
  <c r="J959" i="1" s="1"/>
  <c r="H889" i="1"/>
  <c r="I889" i="1" s="1"/>
  <c r="J889" i="1" s="1"/>
  <c r="H185" i="1"/>
  <c r="I185" i="1" s="1"/>
  <c r="J185" i="1" s="1"/>
  <c r="H323" i="1"/>
  <c r="I323" i="1" s="1"/>
  <c r="J323" i="1" s="1"/>
  <c r="H1115" i="1"/>
  <c r="I1115" i="1" s="1"/>
  <c r="J1115" i="1" s="1"/>
  <c r="H381" i="1"/>
  <c r="I381" i="1" s="1"/>
  <c r="J381" i="1" s="1"/>
  <c r="H235" i="1"/>
  <c r="I235" i="1" s="1"/>
  <c r="J235" i="1" s="1"/>
  <c r="H448" i="1"/>
  <c r="I448" i="1" s="1"/>
  <c r="J448" i="1" s="1"/>
  <c r="H718" i="1"/>
  <c r="I718" i="1" s="1"/>
  <c r="J718" i="1" s="1"/>
  <c r="H1198" i="1"/>
  <c r="I1198" i="1" s="1"/>
  <c r="J1198" i="1" s="1"/>
  <c r="H319" i="1"/>
  <c r="I319" i="1" s="1"/>
  <c r="J319" i="1" s="1"/>
  <c r="H519" i="1"/>
  <c r="I519" i="1" s="1"/>
  <c r="J519" i="1" s="1"/>
  <c r="H738" i="1"/>
  <c r="I738" i="1" s="1"/>
  <c r="J738" i="1" s="1"/>
  <c r="H672" i="1"/>
  <c r="I672" i="1" s="1"/>
  <c r="J672" i="1" s="1"/>
  <c r="H143" i="1"/>
  <c r="I143" i="1" s="1"/>
  <c r="J143" i="1" s="1"/>
  <c r="H306" i="1"/>
  <c r="I306" i="1" s="1"/>
  <c r="J306" i="1" s="1"/>
  <c r="H1081" i="1"/>
  <c r="I1081" i="1" s="1"/>
  <c r="J1081" i="1" s="1"/>
  <c r="H747" i="1"/>
  <c r="I747" i="1" s="1"/>
  <c r="J747" i="1" s="1"/>
  <c r="H198" i="1"/>
  <c r="I198" i="1" s="1"/>
  <c r="J198" i="1" s="1"/>
  <c r="H710" i="1"/>
  <c r="I710" i="1" s="1"/>
  <c r="J710" i="1" s="1"/>
  <c r="H487" i="1"/>
  <c r="I487" i="1" s="1"/>
  <c r="J487" i="1" s="1"/>
  <c r="H243" i="1"/>
  <c r="I243" i="1" s="1"/>
  <c r="J243" i="1" s="1"/>
  <c r="H929" i="1"/>
  <c r="I929" i="1" s="1"/>
  <c r="J929" i="1" s="1"/>
  <c r="H890" i="1"/>
  <c r="I890" i="1" s="1"/>
  <c r="J890" i="1" s="1"/>
  <c r="H151" i="1"/>
  <c r="I151" i="1" s="1"/>
  <c r="J151" i="1" s="1"/>
  <c r="H953" i="1"/>
  <c r="I953" i="1" s="1"/>
  <c r="J953" i="1" s="1"/>
  <c r="H363" i="1"/>
  <c r="I363" i="1" s="1"/>
  <c r="J363" i="1" s="1"/>
  <c r="H315" i="1"/>
  <c r="I315" i="1" s="1"/>
  <c r="J315" i="1" s="1"/>
  <c r="H458" i="1"/>
  <c r="I458" i="1" s="1"/>
  <c r="J458" i="1" s="1"/>
  <c r="H126" i="1"/>
  <c r="I126" i="1" s="1"/>
  <c r="J126" i="1" s="1"/>
  <c r="H268" i="1"/>
  <c r="I268" i="1" s="1"/>
  <c r="J268" i="1" s="1"/>
  <c r="H816" i="1"/>
  <c r="I816" i="1" s="1"/>
  <c r="J816" i="1" s="1"/>
  <c r="H1153" i="1"/>
  <c r="I1153" i="1" s="1"/>
  <c r="J1153" i="1" s="1"/>
  <c r="H737" i="1"/>
  <c r="I737" i="1" s="1"/>
  <c r="J737" i="1" s="1"/>
  <c r="H64" i="1"/>
  <c r="I64" i="1" s="1"/>
  <c r="J64" i="1" s="1"/>
  <c r="H597" i="1"/>
  <c r="I597" i="1" s="1"/>
  <c r="J597" i="1" s="1"/>
  <c r="H1200" i="1"/>
  <c r="I1200" i="1" s="1"/>
  <c r="J1200" i="1" s="1"/>
  <c r="H1048" i="1"/>
  <c r="I1048" i="1" s="1"/>
  <c r="J1048" i="1" s="1"/>
  <c r="H980" i="1"/>
  <c r="I980" i="1" s="1"/>
  <c r="J980" i="1" s="1"/>
  <c r="H320" i="1"/>
  <c r="I320" i="1" s="1"/>
  <c r="J320" i="1" s="1"/>
  <c r="H550" i="1"/>
  <c r="I550" i="1" s="1"/>
  <c r="J550" i="1" s="1"/>
  <c r="H996" i="1"/>
  <c r="I996" i="1" s="1"/>
  <c r="J996" i="1" s="1"/>
  <c r="H477" i="1"/>
  <c r="I477" i="1" s="1"/>
  <c r="J477" i="1" s="1"/>
  <c r="H853" i="1"/>
  <c r="I853" i="1" s="1"/>
  <c r="J853" i="1" s="1"/>
  <c r="H177" i="1"/>
  <c r="I177" i="1" s="1"/>
  <c r="J177" i="1" s="1"/>
  <c r="H564" i="1"/>
  <c r="I564" i="1" s="1"/>
  <c r="J564" i="1" s="1"/>
  <c r="H754" i="1"/>
  <c r="I754" i="1" s="1"/>
  <c r="J754" i="1" s="1"/>
  <c r="H1076" i="1"/>
  <c r="I1076" i="1" s="1"/>
  <c r="J1076" i="1" s="1"/>
  <c r="H123" i="1"/>
  <c r="I123" i="1" s="1"/>
  <c r="J123" i="1" s="1"/>
  <c r="H415" i="1"/>
  <c r="I415" i="1" s="1"/>
  <c r="J415" i="1" s="1"/>
  <c r="H941" i="1"/>
  <c r="I941" i="1" s="1"/>
  <c r="J941" i="1" s="1"/>
  <c r="H496" i="1"/>
  <c r="I496" i="1" s="1"/>
  <c r="J496" i="1" s="1"/>
  <c r="H433" i="1"/>
  <c r="I433" i="1" s="1"/>
  <c r="J433" i="1" s="1"/>
  <c r="H1181" i="1"/>
  <c r="I1181" i="1" s="1"/>
  <c r="J1181" i="1" s="1"/>
  <c r="H265" i="1"/>
  <c r="I265" i="1" s="1"/>
  <c r="J265" i="1" s="1"/>
  <c r="H77" i="1"/>
  <c r="I77" i="1" s="1"/>
  <c r="J77" i="1" s="1"/>
  <c r="H625" i="1"/>
  <c r="I625" i="1" s="1"/>
  <c r="J625" i="1" s="1"/>
  <c r="H125" i="1"/>
  <c r="I125" i="1" s="1"/>
  <c r="J125" i="1" s="1"/>
  <c r="H990" i="1"/>
  <c r="I990" i="1" s="1"/>
  <c r="J990" i="1" s="1"/>
  <c r="H1046" i="1"/>
  <c r="I1046" i="1" s="1"/>
  <c r="J1046" i="1" s="1"/>
  <c r="H1125" i="1"/>
  <c r="I1125" i="1" s="1"/>
  <c r="J1125" i="1" s="1"/>
  <c r="H161" i="1"/>
  <c r="I161" i="1" s="1"/>
  <c r="J161" i="1" s="1"/>
  <c r="H749" i="1"/>
  <c r="I749" i="1" s="1"/>
  <c r="J749" i="1" s="1"/>
  <c r="H1007" i="1"/>
  <c r="I1007" i="1" s="1"/>
  <c r="J1007" i="1" s="1"/>
  <c r="H359" i="1"/>
  <c r="I359" i="1" s="1"/>
  <c r="J359" i="1" s="1"/>
  <c r="H574" i="1"/>
  <c r="I574" i="1" s="1"/>
  <c r="J574" i="1" s="1"/>
  <c r="H149" i="1"/>
  <c r="I149" i="1" s="1"/>
  <c r="J149" i="1" s="1"/>
  <c r="H1187" i="1"/>
  <c r="I1187" i="1" s="1"/>
  <c r="J1187" i="1" s="1"/>
  <c r="H497" i="1"/>
  <c r="I497" i="1" s="1"/>
  <c r="J497" i="1" s="1"/>
  <c r="H1168" i="1"/>
  <c r="I1168" i="1" s="1"/>
  <c r="J1168" i="1" s="1"/>
  <c r="H919" i="1"/>
  <c r="I919" i="1" s="1"/>
  <c r="J919" i="1" s="1"/>
  <c r="H1062" i="1"/>
  <c r="I1062" i="1" s="1"/>
  <c r="J1062" i="1" s="1"/>
  <c r="H226" i="1"/>
  <c r="I226" i="1" s="1"/>
  <c r="J226" i="1" s="1"/>
  <c r="H699" i="1"/>
  <c r="I699" i="1" s="1"/>
  <c r="J699" i="1" s="1"/>
  <c r="H258" i="1"/>
  <c r="I258" i="1" s="1"/>
  <c r="J258" i="1" s="1"/>
  <c r="H12" i="1"/>
  <c r="I12" i="1" s="1"/>
  <c r="J12" i="1" s="1"/>
  <c r="H924" i="1"/>
  <c r="I924" i="1" s="1"/>
  <c r="J924" i="1" s="1"/>
  <c r="H110" i="1"/>
  <c r="I110" i="1" s="1"/>
  <c r="J110" i="1" s="1"/>
  <c r="H991" i="1"/>
  <c r="I991" i="1" s="1"/>
  <c r="J991" i="1" s="1"/>
  <c r="H931" i="1"/>
  <c r="I931" i="1" s="1"/>
  <c r="J931" i="1" s="1"/>
  <c r="H807" i="1"/>
  <c r="I807" i="1" s="1"/>
  <c r="J807" i="1" s="1"/>
  <c r="H653" i="1"/>
  <c r="I653" i="1" s="1"/>
  <c r="J653" i="1" s="1"/>
  <c r="H525" i="1"/>
  <c r="I525" i="1" s="1"/>
  <c r="J525" i="1" s="1"/>
  <c r="H420" i="1"/>
  <c r="I420" i="1" s="1"/>
  <c r="J420" i="1" s="1"/>
  <c r="H541" i="1"/>
  <c r="I541" i="1" s="1"/>
  <c r="J541" i="1" s="1"/>
  <c r="H861" i="1"/>
  <c r="I861" i="1" s="1"/>
  <c r="J861" i="1" s="1"/>
  <c r="H350" i="1"/>
  <c r="I350" i="1" s="1"/>
  <c r="J350" i="1" s="1"/>
  <c r="H170" i="1"/>
  <c r="I170" i="1" s="1"/>
  <c r="J170" i="1" s="1"/>
  <c r="H307" i="1"/>
  <c r="I307" i="1" s="1"/>
  <c r="J307" i="1" s="1"/>
  <c r="H383" i="1"/>
  <c r="I383" i="1" s="1"/>
  <c r="J383" i="1" s="1"/>
  <c r="H369" i="1"/>
  <c r="I369" i="1" s="1"/>
  <c r="J369" i="1" s="1"/>
  <c r="H917" i="1"/>
  <c r="I917" i="1" s="1"/>
  <c r="J917" i="1" s="1"/>
  <c r="H992" i="1"/>
  <c r="I992" i="1" s="1"/>
  <c r="J992" i="1" s="1"/>
  <c r="H39" i="1"/>
  <c r="I39" i="1" s="1"/>
  <c r="J39" i="1" s="1"/>
  <c r="H1178" i="1"/>
  <c r="I1178" i="1" s="1"/>
  <c r="J1178" i="1" s="1"/>
  <c r="H748" i="1"/>
  <c r="I748" i="1" s="1"/>
  <c r="J748" i="1" s="1"/>
  <c r="H438" i="1"/>
  <c r="I438" i="1" s="1"/>
  <c r="J438" i="1" s="1"/>
  <c r="H1180" i="1"/>
  <c r="I1180" i="1" s="1"/>
  <c r="J1180" i="1" s="1"/>
  <c r="H134" i="1"/>
  <c r="I134" i="1" s="1"/>
  <c r="J134" i="1" s="1"/>
  <c r="H870" i="1"/>
  <c r="I870" i="1" s="1"/>
  <c r="J870" i="1" s="1"/>
  <c r="H1020" i="1"/>
  <c r="I1020" i="1" s="1"/>
  <c r="J1020" i="1" s="1"/>
  <c r="H380" i="1"/>
  <c r="I380" i="1" s="1"/>
  <c r="J380" i="1" s="1"/>
  <c r="H1186" i="1"/>
  <c r="I1186" i="1" s="1"/>
  <c r="J1186" i="1" s="1"/>
  <c r="H450" i="1"/>
  <c r="I450" i="1" s="1"/>
  <c r="J450" i="1" s="1"/>
  <c r="H206" i="1"/>
  <c r="I206" i="1" s="1"/>
  <c r="J206" i="1" s="1"/>
  <c r="H760" i="1"/>
  <c r="I760" i="1" s="1"/>
  <c r="J760" i="1" s="1"/>
  <c r="H1131" i="1"/>
  <c r="I1131" i="1" s="1"/>
  <c r="J1131" i="1" s="1"/>
  <c r="H667" i="1"/>
  <c r="I667" i="1" s="1"/>
  <c r="J667" i="1" s="1"/>
  <c r="H373" i="1"/>
  <c r="I373" i="1" s="1"/>
  <c r="J373" i="1" s="1"/>
  <c r="H631" i="1"/>
  <c r="I631" i="1" s="1"/>
  <c r="J631" i="1" s="1"/>
  <c r="H927" i="1"/>
  <c r="I927" i="1" s="1"/>
  <c r="J927" i="1" s="1"/>
  <c r="H939" i="1"/>
  <c r="I939" i="1" s="1"/>
  <c r="J939" i="1" s="1"/>
  <c r="H854" i="1"/>
  <c r="I854" i="1" s="1"/>
  <c r="J854" i="1" s="1"/>
  <c r="H1055" i="1"/>
  <c r="I1055" i="1" s="1"/>
  <c r="J1055" i="1" s="1"/>
  <c r="H782" i="1"/>
  <c r="I782" i="1" s="1"/>
  <c r="J782" i="1" s="1"/>
  <c r="H1108" i="1"/>
  <c r="I1108" i="1" s="1"/>
  <c r="J1108" i="1" s="1"/>
  <c r="H728" i="1"/>
  <c r="I728" i="1" s="1"/>
  <c r="J728" i="1" s="1"/>
  <c r="H965" i="1"/>
  <c r="I965" i="1" s="1"/>
  <c r="J965" i="1" s="1"/>
  <c r="H70" i="1"/>
  <c r="I70" i="1" s="1"/>
  <c r="J70" i="1" s="1"/>
  <c r="H245" i="1"/>
  <c r="I245" i="1" s="1"/>
  <c r="J245" i="1" s="1"/>
  <c r="H874" i="1"/>
  <c r="I874" i="1" s="1"/>
  <c r="J874" i="1" s="1"/>
  <c r="H725" i="1"/>
  <c r="I725" i="1" s="1"/>
  <c r="J725" i="1" s="1"/>
  <c r="H1056" i="1"/>
  <c r="I1056" i="1" s="1"/>
  <c r="J1056" i="1" s="1"/>
  <c r="H903" i="1"/>
  <c r="I903" i="1" s="1"/>
  <c r="J903" i="1" s="1"/>
  <c r="H339" i="1"/>
  <c r="I339" i="1" s="1"/>
  <c r="J339" i="1" s="1"/>
  <c r="H797" i="1"/>
  <c r="I797" i="1" s="1"/>
  <c r="J797" i="1" s="1"/>
  <c r="H691" i="1"/>
  <c r="I691" i="1" s="1"/>
  <c r="J691" i="1" s="1"/>
  <c r="H1175" i="1"/>
  <c r="I1175" i="1" s="1"/>
  <c r="J1175" i="1" s="1"/>
  <c r="H556" i="1"/>
  <c r="I556" i="1" s="1"/>
  <c r="J556" i="1" s="1"/>
  <c r="H1080" i="1"/>
  <c r="I1080" i="1" s="1"/>
  <c r="J1080" i="1" s="1"/>
  <c r="H488" i="1"/>
  <c r="I488" i="1" s="1"/>
  <c r="J488" i="1" s="1"/>
  <c r="H1110" i="1"/>
  <c r="I1110" i="1" s="1"/>
  <c r="J1110" i="1" s="1"/>
  <c r="H592" i="1"/>
  <c r="I592" i="1" s="1"/>
  <c r="J592" i="1" s="1"/>
  <c r="H835" i="1"/>
  <c r="I835" i="1" s="1"/>
  <c r="J835" i="1" s="1"/>
  <c r="H533" i="1"/>
  <c r="I533" i="1" s="1"/>
  <c r="J533" i="1" s="1"/>
  <c r="H1193" i="1"/>
  <c r="I1193" i="1" s="1"/>
  <c r="J1193" i="1" s="1"/>
  <c r="H137" i="1"/>
  <c r="I137" i="1" s="1"/>
  <c r="J137" i="1" s="1"/>
  <c r="H1174" i="1"/>
  <c r="I1174" i="1" s="1"/>
  <c r="J1174" i="1" s="1"/>
  <c r="H512" i="1"/>
  <c r="I512" i="1" s="1"/>
  <c r="J512" i="1" s="1"/>
  <c r="H357" i="1"/>
  <c r="I357" i="1" s="1"/>
  <c r="J357" i="1" s="1"/>
  <c r="H658" i="1"/>
  <c r="I658" i="1" s="1"/>
  <c r="J658" i="1" s="1"/>
  <c r="H1222" i="1"/>
  <c r="I1222" i="1" s="1"/>
  <c r="J1222" i="1" s="1"/>
  <c r="H767" i="1"/>
  <c r="I767" i="1" s="1"/>
  <c r="J767" i="1" s="1"/>
  <c r="H353" i="1"/>
  <c r="I353" i="1" s="1"/>
  <c r="J353" i="1" s="1"/>
  <c r="H314" i="1"/>
  <c r="I314" i="1" s="1"/>
  <c r="J314" i="1" s="1"/>
  <c r="H395" i="1"/>
  <c r="I395" i="1" s="1"/>
  <c r="J395" i="1" s="1"/>
  <c r="H426" i="1"/>
  <c r="I426" i="1" s="1"/>
  <c r="J426" i="1" s="1"/>
  <c r="H120" i="1"/>
  <c r="I120" i="1" s="1"/>
  <c r="J120" i="1" s="1"/>
  <c r="H732" i="1"/>
  <c r="I732" i="1" s="1"/>
  <c r="J732" i="1" s="1"/>
  <c r="H1229" i="1"/>
  <c r="I1229" i="1" s="1"/>
  <c r="J1229" i="1" s="1"/>
  <c r="H138" i="1"/>
  <c r="I138" i="1" s="1"/>
  <c r="J138" i="1" s="1"/>
  <c r="H1184" i="1"/>
  <c r="I1184" i="1" s="1"/>
  <c r="J1184" i="1" s="1"/>
  <c r="H1053" i="1"/>
  <c r="I1053" i="1" s="1"/>
  <c r="J1053" i="1" s="1"/>
  <c r="H685" i="1"/>
  <c r="I685" i="1" s="1"/>
  <c r="J685" i="1" s="1"/>
  <c r="H1216" i="1"/>
  <c r="I1216" i="1" s="1"/>
  <c r="J1216" i="1" s="1"/>
  <c r="H694" i="1"/>
  <c r="I694" i="1" s="1"/>
  <c r="J694" i="1" s="1"/>
  <c r="H906" i="1"/>
  <c r="I906" i="1" s="1"/>
  <c r="J906" i="1" s="1"/>
  <c r="H483" i="1"/>
  <c r="I483" i="1" s="1"/>
  <c r="J483" i="1" s="1"/>
  <c r="H741" i="1"/>
  <c r="I741" i="1" s="1"/>
  <c r="J741" i="1" s="1"/>
  <c r="H796" i="1"/>
  <c r="I796" i="1" s="1"/>
  <c r="J796" i="1" s="1"/>
  <c r="H1032" i="1"/>
  <c r="I1032" i="1" s="1"/>
  <c r="J1032" i="1" s="1"/>
  <c r="H1113" i="1"/>
  <c r="I1113" i="1" s="1"/>
  <c r="J1113" i="1" s="1"/>
  <c r="H432" i="1"/>
  <c r="I432" i="1" s="1"/>
  <c r="J432" i="1" s="1"/>
  <c r="H446" i="1"/>
  <c r="I446" i="1" s="1"/>
  <c r="J446" i="1" s="1"/>
  <c r="H937" i="1"/>
  <c r="I937" i="1" s="1"/>
  <c r="J937" i="1" s="1"/>
  <c r="H1220" i="1"/>
  <c r="I1220" i="1" s="1"/>
  <c r="J1220" i="1" s="1"/>
  <c r="H313" i="1"/>
  <c r="I313" i="1" s="1"/>
  <c r="J313" i="1" s="1"/>
  <c r="H617" i="1"/>
  <c r="I617" i="1" s="1"/>
  <c r="J617" i="1" s="1"/>
  <c r="H495" i="1"/>
  <c r="I495" i="1" s="1"/>
  <c r="J495" i="1" s="1"/>
  <c r="H921" i="1"/>
  <c r="I921" i="1" s="1"/>
  <c r="J921" i="1" s="1"/>
  <c r="H847" i="1"/>
  <c r="I847" i="1" s="1"/>
  <c r="J847" i="1" s="1"/>
  <c r="H971" i="1"/>
  <c r="I971" i="1" s="1"/>
  <c r="J971" i="1" s="1"/>
  <c r="H1021" i="1"/>
  <c r="I1021" i="1" s="1"/>
  <c r="J1021" i="1" s="1"/>
  <c r="H1089" i="1"/>
  <c r="I1089" i="1" s="1"/>
  <c r="J1089" i="1" s="1"/>
  <c r="H744" i="1"/>
  <c r="I744" i="1" s="1"/>
  <c r="J744" i="1" s="1"/>
  <c r="H375" i="1"/>
  <c r="I375" i="1" s="1"/>
  <c r="J375" i="1" s="1"/>
  <c r="H1133" i="1"/>
  <c r="I1133" i="1" s="1"/>
  <c r="J1133" i="1" s="1"/>
  <c r="H36" i="1"/>
  <c r="I36" i="1" s="1"/>
  <c r="J36" i="1" s="1"/>
  <c r="H638" i="1"/>
  <c r="I638" i="1" s="1"/>
  <c r="J638" i="1" s="1"/>
  <c r="H690" i="1"/>
  <c r="I690" i="1" s="1"/>
  <c r="J690" i="1" s="1"/>
  <c r="H997" i="1"/>
  <c r="I997" i="1" s="1"/>
  <c r="J997" i="1" s="1"/>
  <c r="H721" i="1"/>
  <c r="I721" i="1" s="1"/>
  <c r="J721" i="1" s="1"/>
  <c r="H327" i="1"/>
  <c r="I327" i="1" s="1"/>
  <c r="J327" i="1" s="1"/>
  <c r="H1059" i="1"/>
  <c r="I1059" i="1" s="1"/>
  <c r="J1059" i="1" s="1"/>
  <c r="H720" i="1"/>
  <c r="I720" i="1" s="1"/>
  <c r="J720" i="1" s="1"/>
  <c r="H30" i="1"/>
  <c r="I30" i="1" s="1"/>
  <c r="J30" i="1" s="1"/>
  <c r="H664" i="1"/>
  <c r="I664" i="1" s="1"/>
  <c r="J664" i="1" s="1"/>
  <c r="H734" i="1"/>
  <c r="I734" i="1" s="1"/>
  <c r="J734" i="1" s="1"/>
  <c r="H888" i="1"/>
  <c r="I888" i="1" s="1"/>
  <c r="J888" i="1" s="1"/>
  <c r="H554" i="1"/>
  <c r="I554" i="1" s="1"/>
  <c r="J554" i="1" s="1"/>
  <c r="H507" i="1"/>
  <c r="I507" i="1" s="1"/>
  <c r="J507" i="1" s="1"/>
  <c r="H1035" i="1"/>
  <c r="I1035" i="1" s="1"/>
  <c r="J1035" i="1" s="1"/>
  <c r="H491" i="1"/>
  <c r="I491" i="1" s="1"/>
  <c r="J491" i="1" s="1"/>
  <c r="H674" i="1"/>
  <c r="I674" i="1" s="1"/>
  <c r="J674" i="1" s="1"/>
  <c r="H498" i="1"/>
  <c r="I498" i="1" s="1"/>
  <c r="J498" i="1" s="1"/>
  <c r="H249" i="1"/>
  <c r="I249" i="1" s="1"/>
  <c r="J249" i="1" s="1"/>
  <c r="H1167" i="1"/>
  <c r="I1167" i="1" s="1"/>
  <c r="J1167" i="1" s="1"/>
  <c r="H367" i="1"/>
  <c r="I367" i="1" s="1"/>
  <c r="J367" i="1" s="1"/>
  <c r="H129" i="1"/>
  <c r="I129" i="1" s="1"/>
  <c r="J129" i="1" s="1"/>
  <c r="H1041" i="1"/>
  <c r="I1041" i="1" s="1"/>
  <c r="J1041" i="1" s="1"/>
  <c r="H435" i="1"/>
  <c r="I435" i="1" s="1"/>
  <c r="J435" i="1" s="1"/>
  <c r="H475" i="1"/>
  <c r="I475" i="1" s="1"/>
  <c r="J475" i="1" s="1"/>
  <c r="H876" i="1"/>
  <c r="I876" i="1" s="1"/>
  <c r="J876" i="1" s="1"/>
  <c r="H1203" i="1"/>
  <c r="I1203" i="1" s="1"/>
  <c r="J1203" i="1" s="1"/>
  <c r="H806" i="1"/>
  <c r="I806" i="1" s="1"/>
  <c r="J806" i="1" s="1"/>
  <c r="H240" i="1"/>
  <c r="I240" i="1" s="1"/>
  <c r="J240" i="1" s="1"/>
  <c r="H465" i="1"/>
  <c r="I465" i="1" s="1"/>
  <c r="J465" i="1" s="1"/>
  <c r="H678" i="1"/>
  <c r="I678" i="1" s="1"/>
  <c r="J678" i="1" s="1"/>
  <c r="H743" i="1"/>
  <c r="I743" i="1" s="1"/>
  <c r="J743" i="1" s="1"/>
  <c r="H356" i="1"/>
  <c r="I356" i="1" s="1"/>
  <c r="J356" i="1" s="1"/>
  <c r="H221" i="1"/>
  <c r="I221" i="1" s="1"/>
  <c r="J221" i="1" s="1"/>
  <c r="H1233" i="1"/>
  <c r="I1233" i="1" s="1"/>
  <c r="J1233" i="1" s="1"/>
  <c r="H1138" i="1"/>
  <c r="I1138" i="1" s="1"/>
  <c r="J1138" i="1" s="1"/>
  <c r="H628" i="1"/>
  <c r="I628" i="1" s="1"/>
  <c r="J628" i="1" s="1"/>
  <c r="H60" i="1"/>
  <c r="I60" i="1" s="1"/>
  <c r="J60" i="1" s="1"/>
  <c r="H253" i="1"/>
  <c r="I253" i="1" s="1"/>
  <c r="J253" i="1" s="1"/>
  <c r="H926" i="1"/>
  <c r="I926" i="1" s="1"/>
  <c r="J926" i="1" s="1"/>
  <c r="H1290" i="1"/>
  <c r="I1290" i="1" s="1"/>
  <c r="J1290" i="1" s="1"/>
  <c r="H1317" i="1"/>
  <c r="I1317" i="1" s="1"/>
  <c r="J1317" i="1" s="1"/>
  <c r="H1253" i="1"/>
  <c r="I1253" i="1" s="1"/>
  <c r="J1253" i="1" s="1"/>
  <c r="H1312" i="1"/>
  <c r="I1312" i="1" s="1"/>
  <c r="J1312" i="1" s="1"/>
  <c r="H1248" i="1"/>
  <c r="I1248" i="1" s="1"/>
  <c r="J1248" i="1" s="1"/>
  <c r="H1335" i="1"/>
  <c r="I1335" i="1" s="1"/>
  <c r="J1335" i="1" s="1"/>
  <c r="H1271" i="1"/>
  <c r="I1271" i="1" s="1"/>
  <c r="J1271" i="1" s="1"/>
  <c r="H1350" i="1"/>
  <c r="I1350" i="1" s="1"/>
  <c r="J1350" i="1" s="1"/>
  <c r="H1286" i="1"/>
  <c r="I1286" i="1" s="1"/>
  <c r="J1286" i="1" s="1"/>
  <c r="H1377" i="1"/>
  <c r="I1377" i="1" s="1"/>
  <c r="J1377" i="1" s="1"/>
  <c r="H1313" i="1"/>
  <c r="I1313" i="1" s="1"/>
  <c r="J1313" i="1" s="1"/>
  <c r="H1249" i="1"/>
  <c r="I1249" i="1" s="1"/>
  <c r="J1249" i="1" s="1"/>
  <c r="H1340" i="1"/>
  <c r="I1340" i="1" s="1"/>
  <c r="J1340" i="1" s="1"/>
  <c r="H1276" i="1"/>
  <c r="I1276" i="1" s="1"/>
  <c r="J1276" i="1" s="1"/>
  <c r="H1363" i="1"/>
  <c r="I1363" i="1" s="1"/>
  <c r="J1363" i="1" s="1"/>
  <c r="H1299" i="1"/>
  <c r="I1299" i="1" s="1"/>
  <c r="J1299" i="1" s="1"/>
  <c r="H1386" i="1"/>
  <c r="I1386" i="1" s="1"/>
  <c r="J1386" i="1" s="1"/>
  <c r="H1394" i="1"/>
  <c r="I1394" i="1" s="1"/>
  <c r="J1394" i="1" s="1"/>
  <c r="H1250" i="1"/>
  <c r="I1250" i="1" s="1"/>
  <c r="J1250" i="1" s="1"/>
  <c r="H1277" i="1"/>
  <c r="I1277" i="1" s="1"/>
  <c r="J1277" i="1" s="1"/>
  <c r="H1304" i="1"/>
  <c r="I1304" i="1" s="1"/>
  <c r="J1304" i="1" s="1"/>
  <c r="H1391" i="1"/>
  <c r="I1391" i="1" s="1"/>
  <c r="J1391" i="1" s="1"/>
  <c r="H1311" i="1"/>
  <c r="I1311" i="1" s="1"/>
  <c r="J1311" i="1" s="1"/>
  <c r="H1247" i="1"/>
  <c r="I1247" i="1" s="1"/>
  <c r="J1247" i="1" s="1"/>
  <c r="H1381" i="1"/>
  <c r="I1381" i="1" s="1"/>
  <c r="J1381" i="1" s="1"/>
  <c r="H1346" i="1"/>
  <c r="I1346" i="1" s="1"/>
  <c r="J1346" i="1" s="1"/>
  <c r="H1389" i="1"/>
  <c r="I1389" i="1" s="1"/>
  <c r="J1389" i="1" s="1"/>
  <c r="H1261" i="1"/>
  <c r="I1261" i="1" s="1"/>
  <c r="J1261" i="1" s="1"/>
  <c r="H1343" i="1"/>
  <c r="I1343" i="1" s="1"/>
  <c r="J1343" i="1" s="1"/>
  <c r="H1342" i="1"/>
  <c r="I1342" i="1" s="1"/>
  <c r="J1342" i="1" s="1"/>
  <c r="H1278" i="1"/>
  <c r="I1278" i="1" s="1"/>
  <c r="J1278" i="1" s="1"/>
  <c r="H1369" i="1"/>
  <c r="I1369" i="1" s="1"/>
  <c r="J1369" i="1" s="1"/>
  <c r="H1305" i="1"/>
  <c r="I1305" i="1" s="1"/>
  <c r="J1305" i="1" s="1"/>
  <c r="H1241" i="1"/>
  <c r="I1241" i="1" s="1"/>
  <c r="J1241" i="1" s="1"/>
  <c r="H1332" i="1"/>
  <c r="I1332" i="1" s="1"/>
  <c r="J1332" i="1" s="1"/>
  <c r="H1268" i="1"/>
  <c r="I1268" i="1" s="1"/>
  <c r="J1268" i="1" s="1"/>
  <c r="H1355" i="1"/>
  <c r="I1355" i="1" s="1"/>
  <c r="J1355" i="1" s="1"/>
  <c r="H1291" i="1"/>
  <c r="I1291" i="1" s="1"/>
  <c r="J1291" i="1" s="1"/>
  <c r="H2096" i="1"/>
  <c r="I2096" i="1" s="1"/>
  <c r="J2096" i="1" s="1"/>
  <c r="H1760" i="1"/>
  <c r="I1760" i="1" s="1"/>
  <c r="J1760" i="1" s="1"/>
  <c r="H2220" i="1"/>
  <c r="I2220" i="1" s="1"/>
  <c r="J2220" i="1" s="1"/>
  <c r="H1708" i="1"/>
  <c r="I1708" i="1" s="1"/>
  <c r="J1708" i="1" s="1"/>
  <c r="H1980" i="1"/>
  <c r="I1980" i="1" s="1"/>
  <c r="J1980" i="1" s="1"/>
  <c r="H2144" i="1"/>
  <c r="I2144" i="1" s="1"/>
  <c r="J2144" i="1" s="1"/>
  <c r="H2384" i="1"/>
  <c r="I2384" i="1" s="1"/>
  <c r="J2384" i="1" s="1"/>
  <c r="H2403" i="1"/>
  <c r="I2403" i="1" s="1"/>
  <c r="J2403" i="1" s="1"/>
  <c r="H2204" i="1"/>
  <c r="I2204" i="1" s="1"/>
  <c r="J2204" i="1" s="1"/>
  <c r="H1692" i="1"/>
  <c r="I1692" i="1" s="1"/>
  <c r="J1692" i="1" s="1"/>
  <c r="H1916" i="1"/>
  <c r="I1916" i="1" s="1"/>
  <c r="J1916" i="1" s="1"/>
  <c r="H2351" i="1"/>
  <c r="I2351" i="1" s="1"/>
  <c r="J2351" i="1" s="1"/>
  <c r="H1808" i="1"/>
  <c r="I1808" i="1" s="1"/>
  <c r="J1808" i="1" s="1"/>
  <c r="H2128" i="1"/>
  <c r="I2128" i="1" s="1"/>
  <c r="J2128" i="1" s="1"/>
  <c r="H1968" i="1"/>
  <c r="I1968" i="1" s="1"/>
  <c r="J1968" i="1" s="1"/>
  <c r="H1472" i="1"/>
  <c r="I1472" i="1" s="1"/>
  <c r="J1472" i="1" s="1"/>
  <c r="H2259" i="1"/>
  <c r="I2259" i="1" s="1"/>
  <c r="J2259" i="1" s="1"/>
  <c r="H1772" i="1"/>
  <c r="I1772" i="1" s="1"/>
  <c r="J1772" i="1" s="1"/>
  <c r="H2108" i="1"/>
  <c r="I2108" i="1" s="1"/>
  <c r="J2108" i="1" s="1"/>
  <c r="H2367" i="1"/>
  <c r="I2367" i="1" s="1"/>
  <c r="J2367" i="1" s="1"/>
  <c r="H2339" i="1"/>
  <c r="I2339" i="1" s="1"/>
  <c r="J2339" i="1" s="1"/>
  <c r="H2012" i="1"/>
  <c r="I2012" i="1" s="1"/>
  <c r="J2012" i="1" s="1"/>
  <c r="H1500" i="1"/>
  <c r="I1500" i="1" s="1"/>
  <c r="J1500" i="1" s="1"/>
  <c r="H2316" i="1"/>
  <c r="I2316" i="1" s="1"/>
  <c r="J2316" i="1" s="1"/>
  <c r="H1532" i="1"/>
  <c r="I1532" i="1" s="1"/>
  <c r="J1532" i="1" s="1"/>
  <c r="H2355" i="1"/>
  <c r="I2355" i="1" s="1"/>
  <c r="J2355" i="1" s="1"/>
  <c r="H2270" i="1"/>
  <c r="I2270" i="1" s="1"/>
  <c r="J2270" i="1" s="1"/>
  <c r="H2060" i="1"/>
  <c r="I2060" i="1" s="1"/>
  <c r="J2060" i="1" s="1"/>
  <c r="H1804" i="1"/>
  <c r="I1804" i="1" s="1"/>
  <c r="J1804" i="1" s="1"/>
  <c r="H1548" i="1"/>
  <c r="I1548" i="1" s="1"/>
  <c r="J1548" i="1" s="1"/>
  <c r="H2158" i="1"/>
  <c r="I2158" i="1" s="1"/>
  <c r="J2158" i="1" s="1"/>
  <c r="H1934" i="1"/>
  <c r="I1934" i="1" s="1"/>
  <c r="J1934" i="1" s="1"/>
  <c r="H1550" i="1"/>
  <c r="I1550" i="1" s="1"/>
  <c r="J1550" i="1" s="1"/>
  <c r="H2154" i="1"/>
  <c r="I2154" i="1" s="1"/>
  <c r="J2154" i="1" s="1"/>
  <c r="H1898" i="1"/>
  <c r="I1898" i="1" s="1"/>
  <c r="J1898" i="1" s="1"/>
  <c r="H1642" i="1"/>
  <c r="I1642" i="1" s="1"/>
  <c r="J1642" i="1" s="1"/>
  <c r="H2340" i="1"/>
  <c r="I2340" i="1" s="1"/>
  <c r="J2340" i="1" s="1"/>
  <c r="H2308" i="1"/>
  <c r="I2308" i="1" s="1"/>
  <c r="J2308" i="1" s="1"/>
  <c r="H1488" i="1"/>
  <c r="I1488" i="1" s="1"/>
  <c r="J1488" i="1" s="1"/>
  <c r="H2326" i="1"/>
  <c r="I2326" i="1" s="1"/>
  <c r="J2326" i="1" s="1"/>
  <c r="H2102" i="1"/>
  <c r="I2102" i="1" s="1"/>
  <c r="J2102" i="1" s="1"/>
  <c r="H1822" i="1"/>
  <c r="I1822" i="1" s="1"/>
  <c r="J1822" i="1" s="1"/>
  <c r="H1438" i="1"/>
  <c r="I1438" i="1" s="1"/>
  <c r="J1438" i="1" s="1"/>
  <c r="H2170" i="1"/>
  <c r="I2170" i="1" s="1"/>
  <c r="J2170" i="1" s="1"/>
  <c r="H1914" i="1"/>
  <c r="I1914" i="1" s="1"/>
  <c r="J1914" i="1" s="1"/>
  <c r="H1658" i="1"/>
  <c r="I1658" i="1" s="1"/>
  <c r="J1658" i="1" s="1"/>
  <c r="H1892" i="1"/>
  <c r="I1892" i="1" s="1"/>
  <c r="J1892" i="1" s="1"/>
  <c r="H2290" i="1"/>
  <c r="I2290" i="1" s="1"/>
  <c r="J2290" i="1" s="1"/>
  <c r="H2072" i="1"/>
  <c r="I2072" i="1" s="1"/>
  <c r="J2072" i="1" s="1"/>
  <c r="H1816" i="1"/>
  <c r="I1816" i="1" s="1"/>
  <c r="J1816" i="1" s="1"/>
  <c r="H1560" i="1"/>
  <c r="I1560" i="1" s="1"/>
  <c r="J1560" i="1" s="1"/>
  <c r="H2120" i="1"/>
  <c r="I2120" i="1" s="1"/>
  <c r="J2120" i="1" s="1"/>
  <c r="H1864" i="1"/>
  <c r="I1864" i="1" s="1"/>
  <c r="J1864" i="1" s="1"/>
  <c r="H1608" i="1"/>
  <c r="I1608" i="1" s="1"/>
  <c r="J1608" i="1" s="1"/>
  <c r="H2278" i="1"/>
  <c r="I2278" i="1" s="1"/>
  <c r="J2278" i="1" s="1"/>
  <c r="H2118" i="1"/>
  <c r="I2118" i="1" s="1"/>
  <c r="J2118" i="1" s="1"/>
  <c r="H1790" i="1"/>
  <c r="I1790" i="1" s="1"/>
  <c r="J1790" i="1" s="1"/>
  <c r="H1470" i="1"/>
  <c r="I1470" i="1" s="1"/>
  <c r="J1470" i="1" s="1"/>
  <c r="H2330" i="1"/>
  <c r="I2330" i="1" s="1"/>
  <c r="J2330" i="1" s="1"/>
  <c r="H2074" i="1"/>
  <c r="I2074" i="1" s="1"/>
  <c r="J2074" i="1" s="1"/>
  <c r="H1818" i="1"/>
  <c r="I1818" i="1" s="1"/>
  <c r="J1818" i="1" s="1"/>
  <c r="H1562" i="1"/>
  <c r="I1562" i="1" s="1"/>
  <c r="J1562" i="1" s="1"/>
  <c r="H2294" i="1"/>
  <c r="I2294" i="1" s="1"/>
  <c r="J2294" i="1" s="1"/>
  <c r="H2299" i="1"/>
  <c r="I2299" i="1" s="1"/>
  <c r="J2299" i="1" s="1"/>
  <c r="H1876" i="1"/>
  <c r="I1876" i="1" s="1"/>
  <c r="J1876" i="1" s="1"/>
  <c r="H1396" i="1"/>
  <c r="I1396" i="1" s="1"/>
  <c r="J1396" i="1" s="1"/>
  <c r="H2164" i="1"/>
  <c r="I2164" i="1" s="1"/>
  <c r="J2164" i="1" s="1"/>
  <c r="H1716" i="1"/>
  <c r="I1716" i="1" s="1"/>
  <c r="J1716" i="1" s="1"/>
  <c r="H2206" i="1"/>
  <c r="I2206" i="1" s="1"/>
  <c r="J2206" i="1" s="1"/>
  <c r="H2078" i="1"/>
  <c r="I2078" i="1" s="1"/>
  <c r="J2078" i="1" s="1"/>
  <c r="H1930" i="1"/>
  <c r="I1930" i="1" s="1"/>
  <c r="J1930" i="1" s="1"/>
  <c r="H1674" i="1"/>
  <c r="I1674" i="1" s="1"/>
  <c r="J1674" i="1" s="1"/>
  <c r="H1956" i="1"/>
  <c r="I1956" i="1" s="1"/>
  <c r="J1956" i="1" s="1"/>
  <c r="H1410" i="1"/>
  <c r="I1410" i="1" s="1"/>
  <c r="J1410" i="1" s="1"/>
  <c r="H2163" i="1"/>
  <c r="I2163" i="1" s="1"/>
  <c r="J2163" i="1" s="1"/>
  <c r="H2051" i="1"/>
  <c r="I2051" i="1" s="1"/>
  <c r="J2051" i="1" s="1"/>
  <c r="H1923" i="1"/>
  <c r="I1923" i="1" s="1"/>
  <c r="J1923" i="1" s="1"/>
  <c r="H1795" i="1"/>
  <c r="I1795" i="1" s="1"/>
  <c r="J1795" i="1" s="1"/>
  <c r="H1667" i="1"/>
  <c r="I1667" i="1" s="1"/>
  <c r="J1667" i="1" s="1"/>
  <c r="H1415" i="1"/>
  <c r="I1415" i="1" s="1"/>
  <c r="J1415" i="1" s="1"/>
  <c r="H2350" i="1"/>
  <c r="I2350" i="1" s="1"/>
  <c r="J2350" i="1" s="1"/>
  <c r="H1870" i="1"/>
  <c r="I1870" i="1" s="1"/>
  <c r="J1870" i="1" s="1"/>
  <c r="H1776" i="1"/>
  <c r="I1776" i="1" s="1"/>
  <c r="J1776" i="1" s="1"/>
  <c r="H2198" i="1"/>
  <c r="I2198" i="1" s="1"/>
  <c r="J2198" i="1" s="1"/>
  <c r="H2359" i="1"/>
  <c r="I2359" i="1" s="1"/>
  <c r="J2359" i="1" s="1"/>
  <c r="H2216" i="1"/>
  <c r="I2216" i="1" s="1"/>
  <c r="J2216" i="1" s="1"/>
  <c r="H1960" i="1"/>
  <c r="I1960" i="1" s="1"/>
  <c r="J1960" i="1" s="1"/>
  <c r="H1704" i="1"/>
  <c r="I1704" i="1" s="1"/>
  <c r="J1704" i="1" s="1"/>
  <c r="H1448" i="1"/>
  <c r="I1448" i="1" s="1"/>
  <c r="J1448" i="1" s="1"/>
  <c r="H2040" i="1"/>
  <c r="I2040" i="1" s="1"/>
  <c r="J2040" i="1" s="1"/>
  <c r="H1784" i="1"/>
  <c r="I1784" i="1" s="1"/>
  <c r="J1784" i="1" s="1"/>
  <c r="H1528" i="1"/>
  <c r="I1528" i="1" s="1"/>
  <c r="J1528" i="1" s="1"/>
  <c r="H2214" i="1"/>
  <c r="I2214" i="1" s="1"/>
  <c r="J2214" i="1" s="1"/>
  <c r="H2272" i="1"/>
  <c r="I2272" i="1" s="1"/>
  <c r="J2272" i="1" s="1"/>
  <c r="H2379" i="1"/>
  <c r="I2379" i="1" s="1"/>
  <c r="J2379" i="1" s="1"/>
  <c r="H1796" i="1"/>
  <c r="I1796" i="1" s="1"/>
  <c r="J1796" i="1" s="1"/>
  <c r="H1604" i="1"/>
  <c r="I1604" i="1" s="1"/>
  <c r="J1604" i="1" s="1"/>
  <c r="H1582" i="1"/>
  <c r="I1582" i="1" s="1"/>
  <c r="J1582" i="1" s="1"/>
  <c r="H2378" i="1"/>
  <c r="I2378" i="1" s="1"/>
  <c r="J2378" i="1" s="1"/>
  <c r="H1540" i="1"/>
  <c r="I1540" i="1" s="1"/>
  <c r="J1540" i="1" s="1"/>
  <c r="H2211" i="1"/>
  <c r="I2211" i="1" s="1"/>
  <c r="J2211" i="1" s="1"/>
  <c r="H2111" i="1"/>
  <c r="I2111" i="1" s="1"/>
  <c r="J2111" i="1" s="1"/>
  <c r="H1983" i="1"/>
  <c r="I1983" i="1" s="1"/>
  <c r="J1983" i="1" s="1"/>
  <c r="H1855" i="1"/>
  <c r="I1855" i="1" s="1"/>
  <c r="J1855" i="1" s="1"/>
  <c r="H1727" i="1"/>
  <c r="I1727" i="1" s="1"/>
  <c r="J1727" i="1" s="1"/>
  <c r="H1567" i="1"/>
  <c r="I1567" i="1" s="1"/>
  <c r="J1567" i="1" s="1"/>
  <c r="H1888" i="1"/>
  <c r="I1888" i="1" s="1"/>
  <c r="J1888" i="1" s="1"/>
  <c r="H1648" i="1"/>
  <c r="I1648" i="1" s="1"/>
  <c r="J1648" i="1" s="1"/>
  <c r="H2370" i="1"/>
  <c r="I2370" i="1" s="1"/>
  <c r="J2370" i="1" s="1"/>
  <c r="H2315" i="1"/>
  <c r="I2315" i="1" s="1"/>
  <c r="J2315" i="1" s="1"/>
  <c r="H1588" i="1"/>
  <c r="I1588" i="1" s="1"/>
  <c r="J1588" i="1" s="1"/>
  <c r="H1780" i="1"/>
  <c r="I1780" i="1" s="1"/>
  <c r="J1780" i="1" s="1"/>
  <c r="H1710" i="1"/>
  <c r="I1710" i="1" s="1"/>
  <c r="J1710" i="1" s="1"/>
  <c r="H2195" i="1"/>
  <c r="I2195" i="1" s="1"/>
  <c r="J2195" i="1" s="1"/>
  <c r="H2099" i="1"/>
  <c r="I2099" i="1" s="1"/>
  <c r="J2099" i="1" s="1"/>
  <c r="H1971" i="1"/>
  <c r="I1971" i="1" s="1"/>
  <c r="J1971" i="1" s="1"/>
  <c r="H1843" i="1"/>
  <c r="I1843" i="1" s="1"/>
  <c r="J1843" i="1" s="1"/>
  <c r="H1715" i="1"/>
  <c r="I1715" i="1" s="1"/>
  <c r="J1715" i="1" s="1"/>
  <c r="H1515" i="1"/>
  <c r="I1515" i="1" s="1"/>
  <c r="J1515" i="1" s="1"/>
  <c r="H2375" i="1"/>
  <c r="I2375" i="1" s="1"/>
  <c r="J2375" i="1" s="1"/>
  <c r="H2392" i="1"/>
  <c r="I2392" i="1" s="1"/>
  <c r="J2392" i="1" s="1"/>
  <c r="H2264" i="1"/>
  <c r="I2264" i="1" s="1"/>
  <c r="J2264" i="1" s="1"/>
  <c r="H1456" i="1"/>
  <c r="I1456" i="1" s="1"/>
  <c r="J1456" i="1" s="1"/>
  <c r="H2311" i="1"/>
  <c r="I2311" i="1" s="1"/>
  <c r="J2311" i="1" s="1"/>
  <c r="H2251" i="1"/>
  <c r="I2251" i="1" s="1"/>
  <c r="J2251" i="1" s="1"/>
  <c r="H1492" i="1"/>
  <c r="I1492" i="1" s="1"/>
  <c r="J1492" i="1" s="1"/>
  <c r="H2243" i="1"/>
  <c r="I2243" i="1" s="1"/>
  <c r="J2243" i="1" s="1"/>
  <c r="H2151" i="1"/>
  <c r="I2151" i="1" s="1"/>
  <c r="J2151" i="1" s="1"/>
  <c r="H2063" i="1"/>
  <c r="I2063" i="1" s="1"/>
  <c r="J2063" i="1" s="1"/>
  <c r="H1935" i="1"/>
  <c r="I1935" i="1" s="1"/>
  <c r="J1935" i="1" s="1"/>
  <c r="H1807" i="1"/>
  <c r="I1807" i="1" s="1"/>
  <c r="J1807" i="1" s="1"/>
  <c r="H1679" i="1"/>
  <c r="I1679" i="1" s="1"/>
  <c r="J1679" i="1" s="1"/>
  <c r="H1399" i="1"/>
  <c r="I1399" i="1" s="1"/>
  <c r="J1399" i="1" s="1"/>
  <c r="H1552" i="1"/>
  <c r="I1552" i="1" s="1"/>
  <c r="J1552" i="1" s="1"/>
  <c r="H2219" i="1"/>
  <c r="I2219" i="1" s="1"/>
  <c r="J2219" i="1" s="1"/>
  <c r="H2155" i="1"/>
  <c r="I2155" i="1" s="1"/>
  <c r="J2155" i="1" s="1"/>
  <c r="H2091" i="1"/>
  <c r="I2091" i="1" s="1"/>
  <c r="J2091" i="1" s="1"/>
  <c r="H2027" i="1"/>
  <c r="I2027" i="1" s="1"/>
  <c r="J2027" i="1" s="1"/>
  <c r="H1963" i="1"/>
  <c r="I1963" i="1" s="1"/>
  <c r="J1963" i="1" s="1"/>
  <c r="H1899" i="1"/>
  <c r="I1899" i="1" s="1"/>
  <c r="J1899" i="1" s="1"/>
  <c r="H1835" i="1"/>
  <c r="I1835" i="1" s="1"/>
  <c r="J1835" i="1" s="1"/>
  <c r="H1771" i="1"/>
  <c r="I1771" i="1" s="1"/>
  <c r="J1771" i="1" s="1"/>
  <c r="H1707" i="1"/>
  <c r="I1707" i="1" s="1"/>
  <c r="J1707" i="1" s="1"/>
  <c r="H1639" i="1"/>
  <c r="I1639" i="1" s="1"/>
  <c r="J1639" i="1" s="1"/>
  <c r="H1575" i="1"/>
  <c r="I1575" i="1" s="1"/>
  <c r="J1575" i="1" s="1"/>
  <c r="H1507" i="1"/>
  <c r="I1507" i="1" s="1"/>
  <c r="J1507" i="1" s="1"/>
  <c r="H1439" i="1"/>
  <c r="I1439" i="1" s="1"/>
  <c r="J1439" i="1" s="1"/>
  <c r="H1627" i="1"/>
  <c r="I1627" i="1" s="1"/>
  <c r="J1627" i="1" s="1"/>
  <c r="H1563" i="1"/>
  <c r="I1563" i="1" s="1"/>
  <c r="J1563" i="1" s="1"/>
  <c r="H1495" i="1"/>
  <c r="I1495" i="1" s="1"/>
  <c r="J1495" i="1" s="1"/>
  <c r="H1427" i="1"/>
  <c r="I1427" i="1" s="1"/>
  <c r="J1427" i="1" s="1"/>
  <c r="H1514" i="1"/>
  <c r="I1514" i="1" s="1"/>
  <c r="J1514" i="1" s="1"/>
  <c r="H1402" i="1"/>
  <c r="I1402" i="1" s="1"/>
  <c r="J1402" i="1" s="1"/>
  <c r="H2006" i="1"/>
  <c r="I2006" i="1" s="1"/>
  <c r="J2006" i="1" s="1"/>
  <c r="H1942" i="1"/>
  <c r="I1942" i="1" s="1"/>
  <c r="J1942" i="1" s="1"/>
  <c r="H1878" i="1"/>
  <c r="I1878" i="1" s="1"/>
  <c r="J1878" i="1" s="1"/>
  <c r="H1814" i="1"/>
  <c r="I1814" i="1" s="1"/>
  <c r="J1814" i="1" s="1"/>
  <c r="H1750" i="1"/>
  <c r="I1750" i="1" s="1"/>
  <c r="J1750" i="1" s="1"/>
  <c r="H1686" i="1"/>
  <c r="I1686" i="1" s="1"/>
  <c r="J1686" i="1" s="1"/>
  <c r="H1622" i="1"/>
  <c r="I1622" i="1" s="1"/>
  <c r="J1622" i="1" s="1"/>
  <c r="H1471" i="1"/>
  <c r="I1471" i="1" s="1"/>
  <c r="J1471" i="1" s="1"/>
  <c r="H2066" i="1"/>
  <c r="I2066" i="1" s="1"/>
  <c r="J2066" i="1" s="1"/>
  <c r="H1810" i="1"/>
  <c r="I1810" i="1" s="1"/>
  <c r="J1810" i="1" s="1"/>
  <c r="H1554" i="1"/>
  <c r="I1554" i="1" s="1"/>
  <c r="J1554" i="1" s="1"/>
  <c r="H1426" i="1"/>
  <c r="I1426" i="1" s="1"/>
  <c r="J1426" i="1" s="1"/>
  <c r="H2114" i="1"/>
  <c r="I2114" i="1" s="1"/>
  <c r="J2114" i="1" s="1"/>
  <c r="H2034" i="1"/>
  <c r="I2034" i="1" s="1"/>
  <c r="J2034" i="1" s="1"/>
  <c r="H1778" i="1"/>
  <c r="I1778" i="1" s="1"/>
  <c r="J1778" i="1" s="1"/>
  <c r="H1487" i="1"/>
  <c r="I1487" i="1" s="1"/>
  <c r="J1487" i="1" s="1"/>
  <c r="H2329" i="1"/>
  <c r="I2329" i="1" s="1"/>
  <c r="J2329" i="1" s="1"/>
  <c r="H1530" i="1"/>
  <c r="I1530" i="1" s="1"/>
  <c r="J1530" i="1" s="1"/>
  <c r="H2082" i="1"/>
  <c r="I2082" i="1" s="1"/>
  <c r="J2082" i="1" s="1"/>
  <c r="H1826" i="1"/>
  <c r="I1826" i="1" s="1"/>
  <c r="J1826" i="1" s="1"/>
  <c r="H1526" i="1"/>
  <c r="I1526" i="1" s="1"/>
  <c r="J1526" i="1" s="1"/>
  <c r="H1922" i="1"/>
  <c r="I1922" i="1" s="1"/>
  <c r="J1922" i="1" s="1"/>
  <c r="H1666" i="1"/>
  <c r="I1666" i="1" s="1"/>
  <c r="J1666" i="1" s="1"/>
  <c r="H1478" i="1"/>
  <c r="I1478" i="1" s="1"/>
  <c r="J1478" i="1" s="1"/>
  <c r="H2162" i="1"/>
  <c r="I2162" i="1" s="1"/>
  <c r="J2162" i="1" s="1"/>
  <c r="H2281" i="1"/>
  <c r="I2281" i="1" s="1"/>
  <c r="J2281" i="1" s="1"/>
  <c r="H2103" i="1"/>
  <c r="I2103" i="1" s="1"/>
  <c r="J2103" i="1" s="1"/>
  <c r="H2039" i="1"/>
  <c r="I2039" i="1" s="1"/>
  <c r="J2039" i="1" s="1"/>
  <c r="H1975" i="1"/>
  <c r="I1975" i="1" s="1"/>
  <c r="J1975" i="1" s="1"/>
  <c r="H1911" i="1"/>
  <c r="I1911" i="1" s="1"/>
  <c r="J1911" i="1" s="1"/>
  <c r="H1847" i="1"/>
  <c r="I1847" i="1" s="1"/>
  <c r="J1847" i="1" s="1"/>
  <c r="H1783" i="1"/>
  <c r="I1783" i="1" s="1"/>
  <c r="J1783" i="1" s="1"/>
  <c r="H1719" i="1"/>
  <c r="I1719" i="1" s="1"/>
  <c r="J1719" i="1" s="1"/>
  <c r="H1651" i="1"/>
  <c r="I1651" i="1" s="1"/>
  <c r="J1651" i="1" s="1"/>
  <c r="H1587" i="1"/>
  <c r="I1587" i="1" s="1"/>
  <c r="J1587" i="1" s="1"/>
  <c r="H1523" i="1"/>
  <c r="I1523" i="1" s="1"/>
  <c r="J1523" i="1" s="1"/>
  <c r="H1419" i="1"/>
  <c r="I1419" i="1" s="1"/>
  <c r="J1419" i="1" s="1"/>
  <c r="H1442" i="1"/>
  <c r="I1442" i="1" s="1"/>
  <c r="J1442" i="1" s="1"/>
  <c r="H2361" i="1"/>
  <c r="I2361" i="1" s="1"/>
  <c r="J2361" i="1" s="1"/>
  <c r="H2105" i="1"/>
  <c r="I2105" i="1" s="1"/>
  <c r="J2105" i="1" s="1"/>
  <c r="H2185" i="1"/>
  <c r="I2185" i="1" s="1"/>
  <c r="J2185" i="1" s="1"/>
  <c r="H2353" i="1"/>
  <c r="I2353" i="1" s="1"/>
  <c r="J2353" i="1" s="1"/>
  <c r="H2289" i="1"/>
  <c r="I2289" i="1" s="1"/>
  <c r="J2289" i="1" s="1"/>
  <c r="H2225" i="1"/>
  <c r="I2225" i="1" s="1"/>
  <c r="J2225" i="1" s="1"/>
  <c r="H2161" i="1"/>
  <c r="I2161" i="1" s="1"/>
  <c r="J2161" i="1" s="1"/>
  <c r="H2097" i="1"/>
  <c r="I2097" i="1" s="1"/>
  <c r="J2097" i="1" s="1"/>
  <c r="H2033" i="1"/>
  <c r="I2033" i="1" s="1"/>
  <c r="J2033" i="1" s="1"/>
  <c r="H1969" i="1"/>
  <c r="I1969" i="1" s="1"/>
  <c r="J1969" i="1" s="1"/>
  <c r="H1905" i="1"/>
  <c r="I1905" i="1" s="1"/>
  <c r="J1905" i="1" s="1"/>
  <c r="H1841" i="1"/>
  <c r="I1841" i="1" s="1"/>
  <c r="J1841" i="1" s="1"/>
  <c r="H1777" i="1"/>
  <c r="I1777" i="1" s="1"/>
  <c r="J1777" i="1" s="1"/>
  <c r="H1713" i="1"/>
  <c r="I1713" i="1" s="1"/>
  <c r="J1713" i="1" s="1"/>
  <c r="H1649" i="1"/>
  <c r="I1649" i="1" s="1"/>
  <c r="J1649" i="1" s="1"/>
  <c r="H1585" i="1"/>
  <c r="I1585" i="1" s="1"/>
  <c r="J1585" i="1" s="1"/>
  <c r="H1521" i="1"/>
  <c r="I1521" i="1" s="1"/>
  <c r="J1521" i="1" s="1"/>
  <c r="H1457" i="1"/>
  <c r="I1457" i="1" s="1"/>
  <c r="J1457" i="1" s="1"/>
  <c r="H2365" i="1"/>
  <c r="I2365" i="1" s="1"/>
  <c r="J2365" i="1" s="1"/>
  <c r="H2301" i="1"/>
  <c r="I2301" i="1" s="1"/>
  <c r="J2301" i="1" s="1"/>
  <c r="H2237" i="1"/>
  <c r="I2237" i="1" s="1"/>
  <c r="J2237" i="1" s="1"/>
  <c r="H2173" i="1"/>
  <c r="I2173" i="1" s="1"/>
  <c r="J2173" i="1" s="1"/>
  <c r="H2109" i="1"/>
  <c r="I2109" i="1" s="1"/>
  <c r="J2109" i="1" s="1"/>
  <c r="H2045" i="1"/>
  <c r="I2045" i="1" s="1"/>
  <c r="J2045" i="1" s="1"/>
  <c r="H1981" i="1"/>
  <c r="I1981" i="1" s="1"/>
  <c r="J1981" i="1" s="1"/>
  <c r="H1917" i="1"/>
  <c r="I1917" i="1" s="1"/>
  <c r="J1917" i="1" s="1"/>
  <c r="H1853" i="1"/>
  <c r="I1853" i="1" s="1"/>
  <c r="J1853" i="1" s="1"/>
  <c r="H1789" i="1"/>
  <c r="I1789" i="1" s="1"/>
  <c r="J1789" i="1" s="1"/>
  <c r="H1725" i="1"/>
  <c r="I1725" i="1" s="1"/>
  <c r="J1725" i="1" s="1"/>
  <c r="H1661" i="1"/>
  <c r="I1661" i="1" s="1"/>
  <c r="J1661" i="1" s="1"/>
  <c r="H1597" i="1"/>
  <c r="I1597" i="1" s="1"/>
  <c r="J1597" i="1" s="1"/>
  <c r="H1533" i="1"/>
  <c r="I1533" i="1" s="1"/>
  <c r="J1533" i="1" s="1"/>
  <c r="H1469" i="1"/>
  <c r="I1469" i="1" s="1"/>
  <c r="J1469" i="1" s="1"/>
  <c r="H1405" i="1"/>
  <c r="I1405" i="1" s="1"/>
  <c r="J1405" i="1" s="1"/>
  <c r="H1797" i="1"/>
  <c r="I1797" i="1" s="1"/>
  <c r="J1797" i="1" s="1"/>
  <c r="H1669" i="1"/>
  <c r="I1669" i="1" s="1"/>
  <c r="J1669" i="1" s="1"/>
  <c r="H1541" i="1"/>
  <c r="I1541" i="1" s="1"/>
  <c r="J1541" i="1" s="1"/>
  <c r="H1401" i="1"/>
  <c r="I1401" i="1" s="1"/>
  <c r="J1401" i="1" s="1"/>
  <c r="H1993" i="1"/>
  <c r="I1993" i="1" s="1"/>
  <c r="J1993" i="1" s="1"/>
  <c r="H1865" i="1"/>
  <c r="I1865" i="1" s="1"/>
  <c r="J1865" i="1" s="1"/>
  <c r="H1737" i="1"/>
  <c r="I1737" i="1" s="1"/>
  <c r="J1737" i="1" s="1"/>
  <c r="H1609" i="1"/>
  <c r="I1609" i="1" s="1"/>
  <c r="J1609" i="1" s="1"/>
  <c r="H2373" i="1"/>
  <c r="I2373" i="1" s="1"/>
  <c r="J2373" i="1" s="1"/>
  <c r="H2309" i="1"/>
  <c r="I2309" i="1" s="1"/>
  <c r="J2309" i="1" s="1"/>
  <c r="H2245" i="1"/>
  <c r="I2245" i="1" s="1"/>
  <c r="J2245" i="1" s="1"/>
  <c r="H2181" i="1"/>
  <c r="I2181" i="1" s="1"/>
  <c r="J2181" i="1" s="1"/>
  <c r="H2117" i="1"/>
  <c r="I2117" i="1" s="1"/>
  <c r="J2117" i="1" s="1"/>
  <c r="H2053" i="1"/>
  <c r="I2053" i="1" s="1"/>
  <c r="J2053" i="1" s="1"/>
  <c r="H1989" i="1"/>
  <c r="I1989" i="1" s="1"/>
  <c r="J1989" i="1" s="1"/>
  <c r="H1925" i="1"/>
  <c r="I1925" i="1" s="1"/>
  <c r="J1925" i="1" s="1"/>
  <c r="H1845" i="1"/>
  <c r="I1845" i="1" s="1"/>
  <c r="J1845" i="1" s="1"/>
  <c r="H1765" i="1"/>
  <c r="I1765" i="1" s="1"/>
  <c r="J1765" i="1" s="1"/>
  <c r="H1685" i="1"/>
  <c r="I1685" i="1" s="1"/>
  <c r="J1685" i="1" s="1"/>
  <c r="H1589" i="1"/>
  <c r="I1589" i="1" s="1"/>
  <c r="J1589" i="1" s="1"/>
  <c r="H1509" i="1"/>
  <c r="I1509" i="1" s="1"/>
  <c r="J1509" i="1" s="1"/>
  <c r="H1429" i="1"/>
  <c r="I1429" i="1" s="1"/>
  <c r="J1429" i="1" s="1"/>
  <c r="H2041" i="1"/>
  <c r="I2041" i="1" s="1"/>
  <c r="J2041" i="1" s="1"/>
  <c r="H1913" i="1"/>
  <c r="I1913" i="1" s="1"/>
  <c r="J1913" i="1" s="1"/>
  <c r="H1657" i="1"/>
  <c r="I1657" i="1" s="1"/>
  <c r="J1657" i="1" s="1"/>
  <c r="H1513" i="1"/>
  <c r="I1513" i="1" s="1"/>
  <c r="J1513" i="1" s="1"/>
  <c r="H1417" i="1"/>
  <c r="I1417" i="1" s="1"/>
  <c r="J1417" i="1" s="1"/>
  <c r="I5" i="1"/>
  <c r="J5" i="1" s="1"/>
  <c r="Q3" i="1" l="1"/>
  <c r="Q7" i="1" s="1"/>
  <c r="T7" i="1"/>
  <c r="T6" i="1"/>
  <c r="M6" i="1"/>
  <c r="M908" i="1"/>
  <c r="M1008" i="1"/>
  <c r="M407" i="1"/>
  <c r="M424" i="1"/>
  <c r="M1082" i="1"/>
  <c r="M2170" i="1"/>
  <c r="M498" i="1"/>
  <c r="M536" i="1"/>
  <c r="M1121" i="1"/>
  <c r="M857" i="1"/>
  <c r="M1916" i="1"/>
  <c r="M625" i="1"/>
  <c r="M1572" i="1"/>
  <c r="M604" i="1"/>
  <c r="M1014" i="1"/>
  <c r="M972" i="1"/>
  <c r="M1109" i="1"/>
  <c r="M211" i="1"/>
  <c r="M1887" i="1"/>
  <c r="M285" i="1"/>
  <c r="M2276" i="1"/>
  <c r="M170" i="1"/>
  <c r="M1089" i="1"/>
  <c r="M681" i="1"/>
  <c r="M284" i="1"/>
  <c r="M951" i="1"/>
  <c r="M1103" i="1"/>
  <c r="M1232" i="1"/>
  <c r="M57" i="1"/>
  <c r="M198" i="1"/>
  <c r="M1372" i="1"/>
  <c r="M1834" i="1"/>
  <c r="M802" i="1"/>
  <c r="M876" i="1"/>
  <c r="M616" i="1"/>
  <c r="M526" i="1"/>
  <c r="M658" i="1"/>
  <c r="M927" i="1"/>
  <c r="M1756" i="1"/>
  <c r="M234" i="1"/>
  <c r="M2299" i="1"/>
  <c r="M747" i="1"/>
  <c r="M9" i="1"/>
  <c r="M1832" i="1"/>
  <c r="M52" i="1"/>
  <c r="M1346" i="1"/>
  <c r="M1754" i="1"/>
  <c r="M1085" i="1"/>
  <c r="M2020" i="1"/>
  <c r="M763" i="1"/>
  <c r="M1036" i="1"/>
  <c r="M398" i="1"/>
  <c r="M2238" i="1"/>
  <c r="M818" i="1"/>
  <c r="M558" i="1"/>
  <c r="M134" i="1"/>
  <c r="M94" i="1"/>
  <c r="M1377" i="1"/>
  <c r="M1968" i="1"/>
  <c r="M1278" i="1"/>
  <c r="M1816" i="1"/>
  <c r="M2296" i="1"/>
  <c r="M1762" i="1"/>
  <c r="M1667" i="1"/>
  <c r="M400" i="1"/>
  <c r="M416" i="1"/>
  <c r="M135" i="1"/>
  <c r="M1216" i="1"/>
  <c r="M686" i="1"/>
  <c r="M827" i="1"/>
  <c r="M1468" i="1"/>
  <c r="M260" i="1"/>
  <c r="M363" i="1"/>
  <c r="M630" i="1"/>
  <c r="M1131" i="1"/>
  <c r="M138" i="1"/>
  <c r="M1256" i="1"/>
  <c r="M224" i="1"/>
  <c r="M1054" i="1"/>
  <c r="M1272" i="1"/>
  <c r="M848" i="1"/>
  <c r="M1069" i="1"/>
  <c r="M464" i="1"/>
  <c r="M560" i="1"/>
  <c r="M1484" i="1"/>
  <c r="M2220" i="1"/>
  <c r="M2348" i="1"/>
  <c r="M2315" i="1"/>
  <c r="M140" i="1"/>
  <c r="M334" i="1"/>
  <c r="M76" i="1"/>
  <c r="M2266" i="1"/>
  <c r="M819" i="1"/>
  <c r="M2204" i="1"/>
  <c r="M1240" i="1"/>
  <c r="M2208" i="1"/>
  <c r="M2188" i="1"/>
  <c r="M1897" i="1"/>
  <c r="M2324" i="1"/>
  <c r="M308" i="1"/>
  <c r="M1680" i="1"/>
  <c r="M1224" i="1"/>
  <c r="M1295" i="1"/>
  <c r="M1321" i="1"/>
  <c r="M252" i="1"/>
  <c r="M517" i="1"/>
  <c r="M282" i="1"/>
  <c r="M499" i="1"/>
  <c r="M453" i="1"/>
  <c r="M704" i="1"/>
  <c r="M256" i="1"/>
  <c r="M2138" i="1"/>
  <c r="M964" i="1"/>
  <c r="M44" i="1"/>
  <c r="M454" i="1"/>
  <c r="M21" i="1"/>
  <c r="M1188" i="1"/>
  <c r="M539" i="1"/>
  <c r="M367" i="1"/>
  <c r="M2163" i="1"/>
  <c r="M1302" i="1"/>
  <c r="M801" i="1"/>
  <c r="M821" i="1"/>
  <c r="M45" i="1"/>
  <c r="M1212" i="1"/>
  <c r="M2200" i="1"/>
  <c r="M981" i="1"/>
  <c r="M1794" i="1"/>
  <c r="M458" i="1"/>
  <c r="M1074" i="1"/>
  <c r="M487" i="1"/>
  <c r="M2014" i="1"/>
  <c r="M67" i="1"/>
  <c r="M1019" i="1"/>
  <c r="M892" i="1"/>
  <c r="M354" i="1"/>
  <c r="M276" i="1"/>
  <c r="M1033" i="1"/>
  <c r="M2267" i="1"/>
  <c r="M1231" i="1"/>
  <c r="M1218" i="1"/>
  <c r="M688" i="1"/>
  <c r="M1226" i="1"/>
  <c r="M2036" i="1"/>
  <c r="M1275" i="1"/>
  <c r="M705" i="1"/>
  <c r="M1387" i="1"/>
  <c r="M1854" i="1"/>
  <c r="M1043" i="1"/>
  <c r="M865" i="1"/>
  <c r="M1864" i="1"/>
  <c r="M858" i="1"/>
  <c r="M90" i="1"/>
  <c r="M1129" i="1"/>
  <c r="M1208" i="1"/>
  <c r="M437" i="1"/>
  <c r="M1165" i="1"/>
  <c r="M411" i="1"/>
  <c r="M1274" i="1"/>
  <c r="M1400" i="1"/>
  <c r="M375" i="1"/>
  <c r="M1078" i="1"/>
  <c r="M168" i="1"/>
  <c r="M1609" i="1"/>
  <c r="M1059" i="1"/>
  <c r="M824" i="1"/>
  <c r="M620" i="1"/>
  <c r="M792" i="1"/>
  <c r="M1171" i="1"/>
  <c r="M871" i="1"/>
  <c r="M1067" i="1"/>
  <c r="M1616" i="1"/>
  <c r="M406" i="1"/>
  <c r="M2334" i="1"/>
  <c r="M1836" i="1"/>
  <c r="M607" i="1"/>
  <c r="M961" i="1"/>
  <c r="M1674" i="1"/>
  <c r="M2074" i="1"/>
  <c r="M2126" i="1"/>
  <c r="M930" i="1"/>
  <c r="M485" i="1"/>
  <c r="M460" i="1"/>
  <c r="M492" i="1"/>
  <c r="M386" i="1"/>
  <c r="M929" i="1"/>
  <c r="M438" i="1"/>
  <c r="M215" i="1"/>
  <c r="M995" i="1"/>
  <c r="M641" i="1"/>
  <c r="M365" i="1"/>
  <c r="M785" i="1"/>
  <c r="M568" i="1"/>
  <c r="M619" i="1"/>
  <c r="M593" i="1"/>
  <c r="M656" i="1"/>
  <c r="M664" i="1"/>
  <c r="M436" i="1"/>
  <c r="M488" i="1"/>
  <c r="M1151" i="1"/>
  <c r="M591" i="1"/>
  <c r="M595" i="1"/>
  <c r="M870" i="1"/>
  <c r="M203" i="1"/>
  <c r="M748" i="1"/>
  <c r="M909" i="1"/>
  <c r="M962" i="1"/>
  <c r="M952" i="1"/>
  <c r="M1269" i="1"/>
  <c r="M2239" i="1"/>
  <c r="M1560" i="1"/>
  <c r="M932" i="1"/>
  <c r="M29" i="1"/>
  <c r="M301" i="1"/>
  <c r="M390" i="1"/>
  <c r="M580" i="1"/>
  <c r="M1142" i="1"/>
  <c r="M1662" i="1"/>
  <c r="M271" i="1"/>
  <c r="M615" i="1"/>
  <c r="M770" i="1"/>
  <c r="M1235" i="1"/>
  <c r="M840" i="1"/>
  <c r="M958" i="1"/>
  <c r="M684" i="1"/>
  <c r="M484" i="1"/>
  <c r="M312" i="1"/>
  <c r="M947" i="1"/>
  <c r="M2140" i="1"/>
  <c r="M75" i="1"/>
  <c r="M519" i="1"/>
  <c r="M1368" i="1"/>
  <c r="M64" i="1"/>
  <c r="M1186" i="1"/>
  <c r="M1189" i="1"/>
  <c r="M691" i="1"/>
  <c r="M1148" i="1"/>
  <c r="M1241" i="1"/>
  <c r="M366" i="1"/>
  <c r="M1220" i="1"/>
  <c r="M2048" i="1"/>
  <c r="M692" i="1"/>
  <c r="M1608" i="1"/>
  <c r="M1374" i="1"/>
  <c r="M1628" i="1"/>
  <c r="M1855" i="1"/>
  <c r="M2112" i="1"/>
  <c r="M1403" i="1"/>
  <c r="M598" i="1"/>
  <c r="M217" i="1"/>
  <c r="M1385" i="1"/>
  <c r="M647" i="1"/>
  <c r="M779" i="1"/>
  <c r="M1912" i="1"/>
  <c r="M486" i="1"/>
  <c r="M807" i="1"/>
  <c r="M1290" i="1"/>
  <c r="M2236" i="1"/>
  <c r="M1219" i="1"/>
  <c r="M58" i="1"/>
  <c r="M1013" i="1"/>
  <c r="M976" i="1"/>
  <c r="M576" i="1"/>
  <c r="M1125" i="1"/>
  <c r="M902" i="1"/>
  <c r="M169" i="1"/>
  <c r="M1394" i="1"/>
  <c r="M368" i="1"/>
  <c r="M218" i="1"/>
  <c r="M721" i="1"/>
  <c r="M1768" i="1"/>
  <c r="M360" i="1"/>
  <c r="M946" i="1"/>
  <c r="M1145" i="1"/>
  <c r="M414" i="1"/>
  <c r="M590" i="1"/>
  <c r="M255" i="1"/>
  <c r="M2156" i="1"/>
  <c r="M24" i="1"/>
  <c r="M1936" i="1"/>
  <c r="M707" i="1"/>
  <c r="M298" i="1"/>
  <c r="M306" i="1"/>
  <c r="M967" i="1"/>
  <c r="M731" i="1"/>
  <c r="M221" i="1"/>
  <c r="M448" i="1"/>
  <c r="M660" i="1"/>
  <c r="M602" i="1"/>
  <c r="M913" i="1"/>
  <c r="M608" i="1"/>
  <c r="M1094" i="1"/>
  <c r="M1699" i="1"/>
  <c r="M1317" i="1"/>
  <c r="M81" i="1"/>
  <c r="M1010" i="1"/>
  <c r="M1503" i="1"/>
  <c r="M2360" i="1"/>
  <c r="M1323" i="1"/>
  <c r="M1405" i="1"/>
  <c r="M758" i="1"/>
  <c r="M2316" i="1"/>
  <c r="M877" i="1"/>
  <c r="M495" i="1"/>
  <c r="M1159" i="1"/>
  <c r="M1994" i="1"/>
  <c r="M2122" i="1"/>
  <c r="M1075" i="1"/>
  <c r="M2050" i="1"/>
  <c r="M1117" i="1"/>
  <c r="M708" i="1"/>
  <c r="M939" i="1"/>
  <c r="M843" i="1"/>
  <c r="M1332" i="1"/>
  <c r="M1163" i="1"/>
  <c r="M350" i="1"/>
  <c r="M1898" i="1"/>
  <c r="M597" i="1"/>
  <c r="M2274" i="1"/>
  <c r="M1253" i="1"/>
  <c r="M844" i="1"/>
  <c r="M1760" i="1"/>
  <c r="M768" i="1"/>
  <c r="M1037" i="1"/>
  <c r="M614" i="1"/>
  <c r="M2224" i="1"/>
  <c r="M905" i="1"/>
  <c r="M1205" i="1"/>
  <c r="M1330" i="1"/>
  <c r="M447" i="1"/>
  <c r="M89" i="1"/>
  <c r="M894" i="1"/>
  <c r="M1270" i="1"/>
  <c r="M2158" i="1"/>
  <c r="M1524" i="1"/>
  <c r="M577" i="1"/>
  <c r="M1215" i="1"/>
  <c r="M1970" i="1"/>
  <c r="M227" i="1"/>
  <c r="M2102" i="1"/>
  <c r="M552" i="1"/>
  <c r="M1367" i="1"/>
  <c r="M796" i="1"/>
  <c r="M654" i="1"/>
  <c r="M389" i="1"/>
  <c r="M88" i="1"/>
  <c r="M43" i="1"/>
  <c r="M1250" i="1"/>
  <c r="M1370" i="1"/>
  <c r="M1073" i="1"/>
  <c r="M228" i="1"/>
  <c r="M405" i="1"/>
  <c r="M948" i="1"/>
  <c r="M187" i="1"/>
  <c r="M315" i="1"/>
  <c r="M1940" i="1"/>
  <c r="M345" i="1"/>
  <c r="M1692" i="1"/>
  <c r="M912" i="1"/>
  <c r="M679" i="1"/>
  <c r="M212" i="1"/>
  <c r="M1326" i="1"/>
  <c r="M2196" i="1"/>
  <c r="M445" i="1"/>
  <c r="M163" i="1"/>
  <c r="M649" i="1"/>
  <c r="M497" i="1"/>
  <c r="M2166" i="1"/>
  <c r="M629" i="1"/>
  <c r="M233" i="1"/>
  <c r="M1914" i="1"/>
  <c r="M180" i="1"/>
  <c r="M505" i="1"/>
  <c r="M1108" i="1"/>
  <c r="M1313" i="1"/>
  <c r="M2168" i="1"/>
  <c r="M1038" i="1"/>
  <c r="M143" i="1"/>
  <c r="M399" i="1"/>
  <c r="M2094" i="1"/>
  <c r="M1708" i="1"/>
  <c r="M564" i="1"/>
  <c r="M1266" i="1"/>
  <c r="M872" i="1"/>
  <c r="M1009" i="1"/>
  <c r="M1536" i="1"/>
  <c r="M862" i="1"/>
  <c r="M268" i="1"/>
  <c r="M148" i="1"/>
  <c r="M621" i="1"/>
  <c r="M982" i="1"/>
  <c r="M1600" i="1"/>
  <c r="M2246" i="1"/>
  <c r="M1000" i="1"/>
  <c r="M418" i="1"/>
  <c r="M1090" i="1"/>
  <c r="M341" i="1"/>
  <c r="M1206" i="1"/>
  <c r="M757" i="1"/>
  <c r="M1472" i="1"/>
  <c r="M839" i="1"/>
  <c r="M887" i="1"/>
  <c r="M494" i="1"/>
  <c r="M508" i="1"/>
  <c r="M640" i="1"/>
  <c r="M842" i="1"/>
  <c r="M415" i="1"/>
  <c r="M671" i="1"/>
  <c r="M1866" i="1"/>
  <c r="M889" i="1"/>
  <c r="M1414" i="1"/>
  <c r="M1415" i="1"/>
  <c r="M863" i="1"/>
  <c r="M574" i="1"/>
  <c r="M885" i="1"/>
  <c r="M810" i="1"/>
  <c r="M434" i="1"/>
  <c r="M275" i="1"/>
  <c r="M633" i="1"/>
  <c r="M1024" i="1"/>
  <c r="M2382" i="1"/>
  <c r="M466" i="1"/>
  <c r="M372" i="1"/>
  <c r="M1150" i="1"/>
  <c r="M1550" i="1"/>
  <c r="M1115" i="1"/>
  <c r="M1064" i="1"/>
  <c r="M1173" i="1"/>
  <c r="M1788" i="1"/>
  <c r="M1184" i="1"/>
  <c r="M727" i="1"/>
  <c r="M533" i="1"/>
  <c r="M762" i="1"/>
  <c r="M975" i="1"/>
  <c r="M716" i="1"/>
  <c r="M1176" i="1"/>
  <c r="M266" i="1"/>
  <c r="M2056" i="1"/>
  <c r="M112" i="1"/>
  <c r="M48" i="1"/>
  <c r="M469" i="1"/>
  <c r="M1217" i="1"/>
  <c r="M1337" i="1"/>
  <c r="M1093" i="1"/>
  <c r="M2352" i="1"/>
  <c r="M637" i="1"/>
  <c r="M1070" i="1"/>
  <c r="M1211" i="1"/>
  <c r="M104" i="1"/>
  <c r="M1020" i="1"/>
  <c r="M529" i="1"/>
  <c r="M1170" i="1"/>
  <c r="M583" i="1"/>
  <c r="M2076" i="1"/>
  <c r="M456" i="1"/>
  <c r="M1305" i="1"/>
  <c r="M1265" i="1"/>
  <c r="M751" i="1"/>
  <c r="M767" i="1"/>
  <c r="M775" i="1"/>
  <c r="M1412" i="1"/>
  <c r="M1976" i="1"/>
  <c r="M1267" i="1"/>
  <c r="M744" i="1"/>
  <c r="M1636" i="1"/>
  <c r="M1144" i="1"/>
  <c r="M873" i="1"/>
  <c r="M703" i="1"/>
  <c r="M443" i="1"/>
  <c r="M841" i="1"/>
  <c r="M1444" i="1"/>
  <c r="M1123" i="1"/>
  <c r="M1140" i="1"/>
  <c r="M55" i="1"/>
  <c r="M1455" i="1"/>
  <c r="M626" i="1"/>
  <c r="M381" i="1"/>
  <c r="M11" i="1"/>
  <c r="M176" i="1"/>
  <c r="M197" i="1"/>
  <c r="M442" i="1"/>
  <c r="M101" i="1"/>
  <c r="M433" i="1"/>
  <c r="M477" i="1"/>
  <c r="M968" i="1"/>
  <c r="M119" i="1"/>
  <c r="M852" i="1"/>
  <c r="M782" i="1"/>
  <c r="M359" i="1"/>
  <c r="M31" i="1"/>
  <c r="M236" i="1"/>
  <c r="M51" i="1"/>
  <c r="M2191" i="1"/>
  <c r="M1034" i="1"/>
  <c r="M1656" i="1"/>
  <c r="M634" i="1"/>
  <c r="M1329" i="1"/>
  <c r="M1348" i="1"/>
  <c r="M1222" i="1"/>
  <c r="M1286" i="1"/>
  <c r="M1118" i="1"/>
  <c r="M459" i="1"/>
  <c r="M63" i="1"/>
  <c r="M910" i="1"/>
  <c r="M746" i="1"/>
  <c r="M644" i="1"/>
  <c r="M238" i="1"/>
  <c r="M662" i="1"/>
  <c r="M1684" i="1"/>
  <c r="M162" i="1"/>
  <c r="M1027" i="1"/>
  <c r="M286" i="1"/>
  <c r="M815" i="1"/>
  <c r="M1280" i="1"/>
  <c r="M202" i="1"/>
  <c r="M1236" i="1"/>
  <c r="M1225" i="1"/>
  <c r="M683" i="1"/>
  <c r="M1470" i="1"/>
  <c r="M69" i="1"/>
  <c r="M936" i="1"/>
  <c r="M1358" i="1"/>
  <c r="M996" i="1"/>
  <c r="M1097" i="1"/>
  <c r="M559" i="1"/>
  <c r="M1929" i="1"/>
  <c r="M642" i="1"/>
  <c r="M557" i="1"/>
  <c r="M147" i="1"/>
  <c r="M1062" i="1"/>
  <c r="M1752" i="1"/>
  <c r="M788" i="1"/>
  <c r="M293" i="1"/>
  <c r="M622" i="1"/>
  <c r="M86" i="1"/>
  <c r="M893" i="1"/>
  <c r="M512" i="1"/>
  <c r="M1086" i="1"/>
  <c r="M2080" i="1"/>
  <c r="M551" i="1"/>
  <c r="M846" i="1"/>
  <c r="M91" i="1"/>
  <c r="M1181" i="1"/>
  <c r="M710" i="1"/>
  <c r="M1200" i="1"/>
  <c r="M1099" i="1"/>
  <c r="M142" i="1"/>
  <c r="M327" i="1"/>
  <c r="M830" i="1"/>
  <c r="M923" i="1"/>
  <c r="M489" i="1"/>
  <c r="M2144" i="1"/>
  <c r="M1053" i="1"/>
  <c r="M2288" i="1"/>
  <c r="M2078" i="1"/>
  <c r="M303" i="1"/>
  <c r="M1828" i="1"/>
  <c r="M421" i="1"/>
  <c r="M657" i="1"/>
  <c r="M377" i="1"/>
  <c r="M944" i="1"/>
  <c r="M1058" i="1"/>
  <c r="M2206" i="1"/>
  <c r="M374" i="1"/>
  <c r="M599" i="1"/>
  <c r="M1678" i="1"/>
  <c r="M1357" i="1"/>
  <c r="M186" i="1"/>
  <c r="M1808" i="1"/>
  <c r="M542" i="1"/>
  <c r="M1128" i="1"/>
  <c r="M2346" i="1"/>
  <c r="M1044" i="1"/>
  <c r="M1356" i="1"/>
  <c r="M2286" i="1"/>
  <c r="M40" i="1"/>
  <c r="M1742" i="1"/>
  <c r="M503" i="1"/>
  <c r="M1663" i="1"/>
  <c r="M446" i="1"/>
  <c r="M787" i="1"/>
  <c r="M1196" i="1"/>
  <c r="M1023" i="1"/>
  <c r="M820" i="1"/>
  <c r="M638" i="1"/>
  <c r="M178" i="1"/>
  <c r="M2118" i="1"/>
  <c r="M231" i="1"/>
  <c r="M1039" i="1"/>
  <c r="M133" i="1"/>
  <c r="M324" i="1"/>
  <c r="M60" i="1"/>
  <c r="M429" i="1"/>
  <c r="M695" i="1"/>
  <c r="M2386" i="1"/>
  <c r="M131" i="1"/>
  <c r="M426" i="1"/>
  <c r="M733" i="1"/>
  <c r="M920" i="1"/>
  <c r="M2218" i="1"/>
  <c r="M1876" i="1"/>
  <c r="M1282" i="1"/>
  <c r="M1318" i="1"/>
  <c r="M128" i="1"/>
  <c r="M1149" i="1"/>
  <c r="M854" i="1"/>
  <c r="M1396" i="1"/>
  <c r="M566" i="1"/>
  <c r="M307" i="1"/>
  <c r="M764" i="1"/>
  <c r="M1155" i="1"/>
  <c r="M201" i="1"/>
  <c r="M472" i="1"/>
  <c r="M740" i="1"/>
  <c r="M302" i="1"/>
  <c r="M935" i="1"/>
  <c r="M98" i="1"/>
  <c r="M391" i="1"/>
  <c r="M297" i="1"/>
  <c r="M1258" i="1"/>
  <c r="M847" i="1"/>
  <c r="M14" i="1"/>
  <c r="M676" i="1"/>
  <c r="M319" i="1"/>
  <c r="M849" i="1"/>
  <c r="M904" i="1"/>
  <c r="M1056" i="1"/>
  <c r="M207" i="1"/>
  <c r="M369" i="1"/>
  <c r="M174" i="1"/>
  <c r="M1498" i="1"/>
  <c r="M1518" i="1"/>
  <c r="M2096" i="1"/>
  <c r="M2400" i="1"/>
  <c r="M155" i="1"/>
  <c r="M993" i="1"/>
  <c r="M38" i="1"/>
  <c r="M2079" i="1"/>
  <c r="M855" i="1"/>
  <c r="M1308" i="1"/>
  <c r="M195" i="1"/>
  <c r="M538" i="1"/>
  <c r="M116" i="1"/>
  <c r="M270" i="1"/>
  <c r="M1110" i="1"/>
  <c r="M423" i="1"/>
  <c r="M605" i="1"/>
  <c r="M700" i="1"/>
  <c r="M986" i="1"/>
  <c r="M1626" i="1"/>
  <c r="M264" i="1"/>
  <c r="M898" i="1"/>
  <c r="M2248" i="1"/>
  <c r="M465" i="1"/>
  <c r="M214" i="1"/>
  <c r="M27" i="1"/>
  <c r="M1366" i="1"/>
  <c r="M1319" i="1"/>
  <c r="M584" i="1"/>
  <c r="M449" i="1"/>
  <c r="M239" i="1"/>
  <c r="M332" i="1"/>
  <c r="M2282" i="1"/>
  <c r="M1315" i="1"/>
  <c r="M1260" i="1"/>
  <c r="M132" i="1"/>
  <c r="M670" i="1"/>
  <c r="M1213" i="1"/>
  <c r="M556" i="1"/>
  <c r="M413" i="1"/>
  <c r="M1342" i="1"/>
  <c r="M724" i="1"/>
  <c r="M287" i="1"/>
  <c r="M373" i="1"/>
  <c r="M1107" i="1"/>
  <c r="M2051" i="1"/>
  <c r="M776" i="1"/>
  <c r="M1048" i="1"/>
  <c r="M963" i="1"/>
  <c r="M2250" i="1"/>
  <c r="M666" i="1"/>
  <c r="M588" i="1"/>
  <c r="M794" i="1"/>
  <c r="M1676" i="1"/>
  <c r="M179" i="1"/>
  <c r="M582" i="1"/>
  <c r="M960" i="1"/>
  <c r="M571" i="1"/>
  <c r="M701" i="1"/>
  <c r="M1178" i="1"/>
  <c r="M931" i="1"/>
  <c r="M1251" i="1"/>
  <c r="M2330" i="1"/>
  <c r="M919" i="1"/>
  <c r="M193" i="1"/>
  <c r="M166" i="1"/>
  <c r="M829" i="1"/>
  <c r="M1132" i="1"/>
  <c r="M184" i="1"/>
  <c r="M999" i="1"/>
  <c r="M200" i="1"/>
  <c r="M528" i="1"/>
  <c r="M924" i="1"/>
  <c r="M2128" i="1"/>
  <c r="M114" i="1"/>
  <c r="M617" i="1"/>
  <c r="M1133" i="1"/>
  <c r="M581" i="1"/>
  <c r="M2350" i="1"/>
  <c r="M8" i="1"/>
  <c r="M618" i="1"/>
  <c r="M2058" i="1"/>
  <c r="M800" i="1"/>
  <c r="M1822" i="1"/>
  <c r="M1065" i="1"/>
  <c r="M699" i="1"/>
  <c r="M1728" i="1"/>
  <c r="M1050" i="1"/>
  <c r="M1309" i="1"/>
  <c r="M1335" i="1"/>
  <c r="M467" i="1"/>
  <c r="M769" i="1"/>
  <c r="M208" i="1"/>
  <c r="M1962" i="1"/>
  <c r="M1204" i="1"/>
  <c r="M1221" i="1"/>
  <c r="M107" i="1"/>
  <c r="M1341" i="1"/>
  <c r="M805" i="1"/>
  <c r="M1360" i="1"/>
  <c r="M1469" i="1"/>
  <c r="M1161" i="1"/>
  <c r="M950" i="1"/>
  <c r="M314" i="1"/>
  <c r="M793" i="1"/>
  <c r="M897" i="1"/>
  <c r="M54" i="1"/>
  <c r="M2291" i="1"/>
  <c r="M171" i="1"/>
  <c r="M730" i="1"/>
  <c r="M84" i="1"/>
  <c r="M990" i="1"/>
  <c r="M2019" i="1"/>
  <c r="M1650" i="1"/>
  <c r="M507" i="1"/>
  <c r="M685" i="1"/>
  <c r="M750" i="1"/>
  <c r="M1060" i="1"/>
  <c r="M594" i="1"/>
  <c r="M1351" i="1"/>
  <c r="M480" i="1"/>
  <c r="M2268" i="1"/>
  <c r="M2292" i="1"/>
  <c r="M471" i="1"/>
  <c r="M918" i="1"/>
  <c r="M1032" i="1"/>
  <c r="M263" i="1"/>
  <c r="M300" i="1"/>
  <c r="M720" i="1"/>
  <c r="M712" i="1"/>
  <c r="M450" i="1"/>
  <c r="M1776" i="1"/>
  <c r="M543" i="1"/>
  <c r="M204" i="1"/>
  <c r="M563" i="1"/>
  <c r="M42" i="1"/>
  <c r="M393" i="1"/>
  <c r="M1950" i="1"/>
  <c r="M336" i="1"/>
  <c r="M589" i="1"/>
  <c r="M333" i="1"/>
  <c r="M548" i="1"/>
  <c r="M1345" i="1"/>
  <c r="M749" i="1"/>
  <c r="M2302" i="1"/>
  <c r="M129" i="1"/>
  <c r="M1391" i="1"/>
  <c r="M783" i="1"/>
  <c r="M146" i="1"/>
  <c r="M1289" i="1"/>
  <c r="M1207" i="1"/>
  <c r="M1052" i="1"/>
  <c r="M926" i="1"/>
  <c r="M2303" i="1"/>
  <c r="M37" i="1"/>
  <c r="M1800" i="1"/>
  <c r="M478" i="1"/>
  <c r="M916" i="1"/>
  <c r="M150" i="1"/>
  <c r="M1865" i="1"/>
  <c r="M755" i="1"/>
  <c r="M2332" i="1"/>
  <c r="M2271" i="1"/>
  <c r="M1801" i="1"/>
  <c r="M1111" i="1"/>
  <c r="M1343" i="1"/>
  <c r="M1119" i="1"/>
  <c r="M624" i="1"/>
  <c r="M1492" i="1"/>
  <c r="M250" i="1"/>
  <c r="M610" i="1"/>
  <c r="M696" i="1"/>
  <c r="M899" i="1"/>
  <c r="M441" i="1"/>
  <c r="M1763" i="1"/>
  <c r="M335" i="1"/>
  <c r="M17" i="1"/>
  <c r="M895" i="1"/>
  <c r="M2089" i="1"/>
  <c r="M1061" i="1"/>
  <c r="M2388" i="1"/>
  <c r="M2397" i="1"/>
  <c r="M1923" i="1"/>
  <c r="M1031" i="1"/>
  <c r="M867" i="1"/>
  <c r="M482" i="1"/>
  <c r="M2338" i="1"/>
  <c r="M2171" i="1"/>
  <c r="M655" i="1"/>
  <c r="M659" i="1"/>
  <c r="M4" i="1"/>
  <c r="M611" i="1"/>
  <c r="M1201" i="1"/>
  <c r="M1322" i="1"/>
  <c r="M439" i="1"/>
  <c r="M1363" i="1"/>
  <c r="M752" i="1"/>
  <c r="M124" i="1"/>
  <c r="M323" i="1"/>
  <c r="M1175" i="1"/>
  <c r="M2383" i="1"/>
  <c r="M667" i="1"/>
  <c r="M156" i="1"/>
  <c r="M1147" i="1"/>
  <c r="M93" i="1"/>
  <c r="M1098" i="1"/>
  <c r="M728" i="1"/>
  <c r="M596" i="1"/>
  <c r="M1802" i="1"/>
  <c r="M347" i="1"/>
  <c r="M243" i="1"/>
  <c r="M311" i="1"/>
  <c r="M194" i="1"/>
  <c r="M457" i="1"/>
  <c r="M338" i="1"/>
  <c r="M2084" i="1"/>
  <c r="M2344" i="1"/>
  <c r="M1254" i="1"/>
  <c r="M130" i="1"/>
  <c r="M1311" i="1"/>
  <c r="M387" i="1"/>
  <c r="M1499" i="1"/>
  <c r="M632" i="1"/>
  <c r="M547" i="1"/>
  <c r="M277" i="1"/>
  <c r="M1238" i="1"/>
  <c r="M639" i="1"/>
  <c r="M985" i="1"/>
  <c r="M261" i="1"/>
  <c r="M881" i="1"/>
  <c r="M1584" i="1"/>
  <c r="M310" i="1"/>
  <c r="M232" i="1"/>
  <c r="M754" i="1"/>
  <c r="M2318" i="1"/>
  <c r="M600" i="1"/>
  <c r="M693" i="1"/>
  <c r="M1194" i="1"/>
  <c r="M650" i="1"/>
  <c r="M2010" i="1"/>
  <c r="M694" i="1"/>
  <c r="M7" i="1"/>
  <c r="M668" i="1"/>
  <c r="M1080" i="1"/>
  <c r="M864" i="1"/>
  <c r="M1243" i="1"/>
  <c r="M1767" i="1"/>
  <c r="M1614" i="1"/>
  <c r="M1840" i="1"/>
  <c r="M1077" i="1"/>
  <c r="M1918" i="1"/>
  <c r="M1227" i="1"/>
  <c r="M316" i="1"/>
  <c r="M1252" i="1"/>
  <c r="M1522" i="1"/>
  <c r="M2259" i="1"/>
  <c r="M280" i="1"/>
  <c r="M173" i="1"/>
  <c r="M1642" i="1"/>
  <c r="M242" i="1"/>
  <c r="M1393" i="1"/>
  <c r="M888" i="1"/>
  <c r="M1388" i="1"/>
  <c r="M1640" i="1"/>
  <c r="M1418" i="1"/>
  <c r="M1682" i="1"/>
  <c r="M493" i="1"/>
  <c r="M1392" i="1"/>
  <c r="M1167" i="1"/>
  <c r="M977" i="1"/>
  <c r="M1906" i="1"/>
  <c r="M1870" i="1"/>
  <c r="M953" i="1"/>
  <c r="M1104" i="1"/>
  <c r="M1376" i="1"/>
  <c r="M1464" i="1"/>
  <c r="M1158" i="1"/>
  <c r="M836" i="1"/>
  <c r="M139" i="1"/>
  <c r="M417" i="1"/>
  <c r="M745" i="1"/>
  <c r="M36" i="1"/>
  <c r="M19" i="1"/>
  <c r="M553" i="1"/>
  <c r="M832" i="1"/>
  <c r="M804" i="1"/>
  <c r="M1688" i="1"/>
  <c r="M185" i="1"/>
  <c r="M890" i="1"/>
  <c r="M1284" i="1"/>
  <c r="M2322" i="1"/>
  <c r="M412" i="1"/>
  <c r="M774" i="1"/>
  <c r="M279" i="1"/>
  <c r="M339" i="1"/>
  <c r="M2262" i="1"/>
  <c r="M153" i="1"/>
  <c r="M99" i="1"/>
  <c r="M1350" i="1"/>
  <c r="M1344" i="1"/>
  <c r="M463" i="1"/>
  <c r="M2004" i="1"/>
  <c r="M1761" i="1"/>
  <c r="M1786" i="1"/>
  <c r="M1620" i="1"/>
  <c r="M1733" i="1"/>
  <c r="M161" i="1"/>
  <c r="M1185" i="1"/>
  <c r="M222" i="1"/>
  <c r="M546" i="1"/>
  <c r="M1844" i="1"/>
  <c r="M789" i="1"/>
  <c r="M1306" i="1"/>
  <c r="M1576" i="1"/>
  <c r="M837" i="1"/>
  <c r="M1137" i="1"/>
  <c r="M826" i="1"/>
  <c r="M1416" i="1"/>
  <c r="M998" i="1"/>
  <c r="M126" i="1"/>
  <c r="M1578" i="1"/>
  <c r="M490" i="1"/>
  <c r="M1564" i="1"/>
  <c r="M402" i="1"/>
  <c r="M61" i="1"/>
  <c r="M2300" i="1"/>
  <c r="M2134" i="1"/>
  <c r="M296" i="1"/>
  <c r="M77" i="1"/>
  <c r="M2326" i="1"/>
  <c r="M1868" i="1"/>
  <c r="M468" i="1"/>
  <c r="M1187" i="1"/>
  <c r="M82" i="1"/>
  <c r="M1369" i="1"/>
  <c r="M1408" i="1"/>
  <c r="M2371" i="1"/>
  <c r="M394" i="1"/>
  <c r="M1379" i="1"/>
  <c r="M1022" i="1"/>
  <c r="M2380" i="1"/>
  <c r="M1334" i="1"/>
  <c r="M1478" i="1"/>
  <c r="M13" i="1"/>
  <c r="M237" i="1"/>
  <c r="M2135" i="1"/>
  <c r="M1771" i="1"/>
  <c r="M1806" i="1"/>
  <c r="M661" i="1"/>
  <c r="M2039" i="1"/>
  <c r="M569" i="1"/>
  <c r="M1513" i="1"/>
  <c r="M2055" i="1"/>
  <c r="M49" i="1"/>
  <c r="M1395" i="1"/>
  <c r="M1711" i="1"/>
  <c r="M364" i="1"/>
  <c r="M1493" i="1"/>
  <c r="M1534" i="1"/>
  <c r="M1860" i="1"/>
  <c r="M1452" i="1"/>
  <c r="M2082" i="1"/>
  <c r="M1457" i="1"/>
  <c r="M1747" i="1"/>
  <c r="M1930" i="1"/>
  <c r="M1939" i="1"/>
  <c r="M1353" i="1"/>
  <c r="M1127" i="1"/>
  <c r="M1739" i="1"/>
  <c r="M2179" i="1"/>
  <c r="M1462" i="1"/>
  <c r="M2173" i="1"/>
  <c r="M2127" i="1"/>
  <c r="M1046" i="1"/>
  <c r="M516" i="1"/>
  <c r="M833" i="1"/>
  <c r="M72" i="1"/>
  <c r="M1307" i="1"/>
  <c r="M330" i="1"/>
  <c r="M1966" i="1"/>
  <c r="M1136" i="1"/>
  <c r="M1347" i="1"/>
  <c r="M925" i="1"/>
  <c r="M884" i="1"/>
  <c r="M2216" i="1"/>
  <c r="M2214" i="1"/>
  <c r="M771" i="1"/>
  <c r="M292" i="1"/>
  <c r="M240" i="1"/>
  <c r="M435" i="1"/>
  <c r="M125" i="1"/>
  <c r="M1496" i="1"/>
  <c r="M22" i="1"/>
  <c r="M265" i="1"/>
  <c r="M30" i="1"/>
  <c r="M874" i="1"/>
  <c r="M183" i="1"/>
  <c r="M672" i="1"/>
  <c r="M2120" i="1"/>
  <c r="M777" i="1"/>
  <c r="M1230" i="1"/>
  <c r="M1823" i="1"/>
  <c r="M352" i="1"/>
  <c r="M734" i="1"/>
  <c r="M1386" i="1"/>
  <c r="M422" i="1"/>
  <c r="M1105" i="1"/>
  <c r="M1566" i="1"/>
  <c r="M1004" i="1"/>
  <c r="M773" i="1"/>
  <c r="M2008" i="1"/>
  <c r="M2060" i="1"/>
  <c r="M247" i="1"/>
  <c r="M965" i="1"/>
  <c r="M66" i="1"/>
  <c r="M96" i="1"/>
  <c r="M1949" i="1"/>
  <c r="M357" i="1"/>
  <c r="M1543" i="1"/>
  <c r="M1277" i="1"/>
  <c r="M1943" i="1"/>
  <c r="M2149" i="1"/>
  <c r="M1422" i="1"/>
  <c r="M1983" i="1"/>
  <c r="M1331" i="1"/>
  <c r="M289" i="1"/>
  <c r="M866" i="1"/>
  <c r="M1475" i="1"/>
  <c r="M1471" i="1"/>
  <c r="M1781" i="1"/>
  <c r="M2219" i="1"/>
  <c r="M2075" i="1"/>
  <c r="M1753" i="1"/>
  <c r="M1466" i="1"/>
  <c r="M1895" i="1"/>
  <c r="M603" i="1"/>
  <c r="M1453" i="1"/>
  <c r="M1040" i="1"/>
  <c r="M1780" i="1"/>
  <c r="M1445" i="1"/>
  <c r="M351" i="1"/>
  <c r="M2145" i="1"/>
  <c r="M2307" i="1"/>
  <c r="M933" i="1"/>
  <c r="M1721" i="1"/>
  <c r="M2281" i="1"/>
  <c r="M1409" i="1"/>
  <c r="M1268" i="1"/>
  <c r="M1670" i="1"/>
  <c r="M2037" i="1"/>
  <c r="M1603" i="1"/>
  <c r="M2396" i="1"/>
  <c r="M1652" i="1"/>
  <c r="M2361" i="1"/>
  <c r="M1687" i="1"/>
  <c r="M1419" i="1"/>
  <c r="M1837" i="1"/>
  <c r="M1861" i="1"/>
  <c r="M1517" i="1"/>
  <c r="M1799" i="1"/>
  <c r="M1047" i="1"/>
  <c r="M73" i="1"/>
  <c r="M177" i="1"/>
  <c r="M304" i="1"/>
  <c r="M1157" i="1"/>
  <c r="M2174" i="1"/>
  <c r="M1017" i="1"/>
  <c r="M718" i="1"/>
  <c r="M158" i="1"/>
  <c r="M152" i="1"/>
  <c r="M305" i="1"/>
  <c r="M2351" i="1"/>
  <c r="M1028" i="1"/>
  <c r="M1025" i="1"/>
  <c r="M41" i="1"/>
  <c r="M1838" i="1"/>
  <c r="M1852" i="1"/>
  <c r="M1817" i="1"/>
  <c r="M1787" i="1"/>
  <c r="M1751" i="1"/>
  <c r="M2301" i="1"/>
  <c r="M2320" i="1"/>
  <c r="M2197" i="1"/>
  <c r="M2265" i="1"/>
  <c r="M1778" i="1"/>
  <c r="M1546" i="1"/>
  <c r="M2209" i="1"/>
  <c r="M2098" i="1"/>
  <c r="M2229" i="1"/>
  <c r="M2212" i="1"/>
  <c r="M2393" i="1"/>
  <c r="M2245" i="1"/>
  <c r="M1922" i="1"/>
  <c r="M1957" i="1"/>
  <c r="M2345" i="1"/>
  <c r="M1228" i="1"/>
  <c r="M1333" i="1"/>
  <c r="M2045" i="1"/>
  <c r="M410" i="1"/>
  <c r="M736" i="1"/>
  <c r="M87" i="1"/>
  <c r="M35" i="1"/>
  <c r="M1045" i="1"/>
  <c r="M1567" i="1"/>
  <c r="M2294" i="1"/>
  <c r="M1264" i="1"/>
  <c r="M361" i="1"/>
  <c r="M915" i="1"/>
  <c r="M1183" i="1"/>
  <c r="M2358" i="1"/>
  <c r="M601" i="1"/>
  <c r="M527" i="1"/>
  <c r="M110" i="1"/>
  <c r="M206" i="1"/>
  <c r="M404" i="1"/>
  <c r="M213" i="1"/>
  <c r="M97" i="1"/>
  <c r="M917" i="1"/>
  <c r="M1088" i="1"/>
  <c r="M2260" i="1"/>
  <c r="M1982" i="1"/>
  <c r="M1732" i="1"/>
  <c r="M1139" i="1"/>
  <c r="M344" i="1"/>
  <c r="M1168" i="1"/>
  <c r="M362" i="1"/>
  <c r="M1018" i="1"/>
  <c r="M1587" i="1"/>
  <c r="M2319" i="1"/>
  <c r="M1874" i="1"/>
  <c r="M1953" i="1"/>
  <c r="M945" i="1"/>
  <c r="M2261" i="1"/>
  <c r="M1720" i="1"/>
  <c r="M1601" i="1"/>
  <c r="M1933" i="1"/>
  <c r="M1867" i="1"/>
  <c r="M2228" i="1"/>
  <c r="M2402" i="1"/>
  <c r="M2279" i="1"/>
  <c r="M1079" i="1"/>
  <c r="M1535" i="1"/>
  <c r="M1927" i="1"/>
  <c r="M1947" i="1"/>
  <c r="M1456" i="1"/>
  <c r="M1777" i="1"/>
  <c r="M1709" i="1"/>
  <c r="M1666" i="1"/>
  <c r="M2223" i="1"/>
  <c r="M1442" i="1"/>
  <c r="M2043" i="1"/>
  <c r="M2230" i="1"/>
  <c r="M2066" i="1"/>
  <c r="M2394" i="1"/>
  <c r="M1696" i="1"/>
  <c r="M1925" i="1"/>
  <c r="M329" i="1"/>
  <c r="M432" i="1"/>
  <c r="M940" i="1"/>
  <c r="M682" i="1"/>
  <c r="M1262" i="1"/>
  <c r="M190" i="1"/>
  <c r="M592" i="1"/>
  <c r="M1291" i="1"/>
  <c r="M309" i="1"/>
  <c r="M803" i="1"/>
  <c r="M850" i="1"/>
  <c r="M992" i="1"/>
  <c r="M1276" i="1"/>
  <c r="M2092" i="1"/>
  <c r="M1293" i="1"/>
  <c r="M356" i="1"/>
  <c r="M941" i="1"/>
  <c r="M675" i="1"/>
  <c r="M1704" i="1"/>
  <c r="M674" i="1"/>
  <c r="M2339" i="1"/>
  <c r="M1198" i="1"/>
  <c r="M95" i="1"/>
  <c r="M732" i="1"/>
  <c r="M189" i="1"/>
  <c r="M711" i="1"/>
  <c r="M1736" i="1"/>
  <c r="M1673" i="1"/>
  <c r="M2258" i="1"/>
  <c r="M1162" i="1"/>
  <c r="M513" i="1"/>
  <c r="M34" i="1"/>
  <c r="M742" i="1"/>
  <c r="M834" i="1"/>
  <c r="M1135" i="1"/>
  <c r="M2237" i="1"/>
  <c r="M1432" i="1"/>
  <c r="M544" i="1"/>
  <c r="M1872" i="1"/>
  <c r="M1116" i="1"/>
  <c r="M53" i="1"/>
  <c r="M2057" i="1"/>
  <c r="M1247" i="1"/>
  <c r="M1101" i="1"/>
  <c r="M809" i="1"/>
  <c r="M1827" i="1"/>
  <c r="M1698" i="1"/>
  <c r="M1664" i="1"/>
  <c r="M1769" i="1"/>
  <c r="M2377" i="1"/>
  <c r="M182" i="1"/>
  <c r="M78" i="1"/>
  <c r="M343" i="1"/>
  <c r="M2088" i="1"/>
  <c r="M382" i="1"/>
  <c r="M1618" i="1"/>
  <c r="M1835" i="1"/>
  <c r="M1495" i="1"/>
  <c r="M1482" i="1"/>
  <c r="M2185" i="1"/>
  <c r="M1423" i="1"/>
  <c r="M928" i="1"/>
  <c r="M1645" i="1"/>
  <c r="M2063" i="1"/>
  <c r="M1909" i="1"/>
  <c r="M1702" i="1"/>
  <c r="M1072" i="1"/>
  <c r="M706" i="1"/>
  <c r="M2143" i="1"/>
  <c r="M1458" i="1"/>
  <c r="M2373" i="1"/>
  <c r="M1649" i="1"/>
  <c r="M1441" i="1"/>
  <c r="M1881" i="1"/>
  <c r="M2167" i="1"/>
  <c r="M1653" i="1"/>
  <c r="M1784" i="1"/>
  <c r="M1717" i="1"/>
  <c r="M1261" i="1"/>
  <c r="M984" i="1"/>
  <c r="M358" i="1"/>
  <c r="M1964" i="1"/>
  <c r="M2103" i="1"/>
  <c r="M759" i="1"/>
  <c r="M2190" i="1"/>
  <c r="M1651" i="1"/>
  <c r="M1757" i="1"/>
  <c r="M1638" i="1"/>
  <c r="M1677" i="1"/>
  <c r="M1707" i="1"/>
  <c r="M1910" i="1"/>
  <c r="M1791" i="1"/>
  <c r="M1821" i="1"/>
  <c r="M1637" i="1"/>
  <c r="M1473" i="1"/>
  <c r="M1765" i="1"/>
  <c r="M1826" i="1"/>
  <c r="M2101" i="1"/>
  <c r="M1510" i="1"/>
  <c r="M2113" i="1"/>
  <c r="M2349" i="1"/>
  <c r="M2130" i="1"/>
  <c r="M2034" i="1"/>
  <c r="M1779" i="1"/>
  <c r="M1944" i="1"/>
  <c r="M2242" i="1"/>
  <c r="M587" i="1"/>
  <c r="M502" i="1"/>
  <c r="M1120" i="1"/>
  <c r="M269" i="1"/>
  <c r="M2280" i="1"/>
  <c r="M554" i="1"/>
  <c r="M628" i="1"/>
  <c r="M1981" i="1"/>
  <c r="M2068" i="1"/>
  <c r="M991" i="1"/>
  <c r="M105" i="1"/>
  <c r="M687" i="1"/>
  <c r="M1508" i="1"/>
  <c r="M1759" i="1"/>
  <c r="M1316" i="1"/>
  <c r="M1789" i="1"/>
  <c r="M226" i="1"/>
  <c r="M970" i="1"/>
  <c r="M1012" i="1"/>
  <c r="M111" i="1"/>
  <c r="M882" i="1"/>
  <c r="M1998" i="1"/>
  <c r="M1298" i="1"/>
  <c r="M476" i="1"/>
  <c r="M1364" i="1"/>
  <c r="M741" i="1"/>
  <c r="M1292" i="1"/>
  <c r="M609" i="1"/>
  <c r="M1068" i="1"/>
  <c r="M1477" i="1"/>
  <c r="M1971" i="1"/>
  <c r="M698" i="1"/>
  <c r="M1623" i="1"/>
  <c r="M1942" i="1"/>
  <c r="M1428" i="1"/>
  <c r="M1863" i="1"/>
  <c r="M2277" i="1"/>
  <c r="M318" i="1"/>
  <c r="M2395" i="1"/>
  <c r="M1988" i="1"/>
  <c r="M2178" i="1"/>
  <c r="M2369" i="1"/>
  <c r="M1961" i="1"/>
  <c r="M2385" i="1"/>
  <c r="M1450" i="1"/>
  <c r="M1654" i="1"/>
  <c r="M1491" i="1"/>
  <c r="M1555" i="1"/>
  <c r="M1655" i="1"/>
  <c r="M1528" i="1"/>
  <c r="M1749" i="1"/>
  <c r="M2325" i="1"/>
  <c r="M2180" i="1"/>
  <c r="M2027" i="1"/>
  <c r="M1095" i="1"/>
  <c r="M2086" i="1"/>
  <c r="M813" i="1"/>
  <c r="M50" i="1"/>
  <c r="M1042" i="1"/>
  <c r="M299" i="1"/>
  <c r="M1029" i="1"/>
  <c r="M2304" i="1"/>
  <c r="M1146" i="1"/>
  <c r="M817" i="1"/>
  <c r="M317" i="1"/>
  <c r="M291" i="1"/>
  <c r="M1365" i="1"/>
  <c r="M245" i="1"/>
  <c r="M531" i="1"/>
  <c r="M1143" i="1"/>
  <c r="M278" i="1"/>
  <c r="M994" i="1"/>
  <c r="M1114" i="1"/>
  <c r="M136" i="1"/>
  <c r="M2263" i="1"/>
  <c r="M722" i="1"/>
  <c r="M281" i="1"/>
  <c r="M2192" i="1"/>
  <c r="M1325" i="1"/>
  <c r="M2356" i="1"/>
  <c r="M1172" i="1"/>
  <c r="M18" i="1"/>
  <c r="M1063" i="1"/>
  <c r="M511" i="1"/>
  <c r="M1087" i="1"/>
  <c r="M1320" i="1"/>
  <c r="M1635" i="1"/>
  <c r="M957" i="1"/>
  <c r="M33" i="1"/>
  <c r="M1288" i="1"/>
  <c r="M1362" i="1"/>
  <c r="M2047" i="1"/>
  <c r="M1624" i="1"/>
  <c r="M2137" i="1"/>
  <c r="M1016" i="1"/>
  <c r="M549" i="1"/>
  <c r="M348" i="1"/>
  <c r="M1436" i="1"/>
  <c r="M1340" i="1"/>
  <c r="M1410" i="1"/>
  <c r="M2387" i="1"/>
  <c r="M1568" i="1"/>
  <c r="M1796" i="1"/>
  <c r="M2147" i="1"/>
  <c r="M2340" i="1"/>
  <c r="M1723" i="1"/>
  <c r="M253" i="1"/>
  <c r="M1798" i="1"/>
  <c r="M1590" i="1"/>
  <c r="M1606" i="1"/>
  <c r="M15" i="1"/>
  <c r="M1693" i="1"/>
  <c r="M2379" i="1"/>
  <c r="M2001" i="1"/>
  <c r="M2375" i="1"/>
  <c r="M290" i="1"/>
  <c r="M1580" i="1"/>
  <c r="M1679" i="1"/>
  <c r="M1611" i="1"/>
  <c r="M1911" i="1"/>
  <c r="M2013" i="1"/>
  <c r="M1461" i="1"/>
  <c r="M1977" i="1"/>
  <c r="M1894" i="1"/>
  <c r="M1750" i="1"/>
  <c r="M1715" i="1"/>
  <c r="M1361" i="1"/>
  <c r="M515" i="1"/>
  <c r="M1748" i="1"/>
  <c r="M2283" i="1"/>
  <c r="M2139" i="1"/>
  <c r="M2365" i="1"/>
  <c r="M1774" i="1"/>
  <c r="M1990" i="1"/>
  <c r="M2160" i="1"/>
  <c r="M1581" i="1"/>
  <c r="M1814" i="1"/>
  <c r="M1411" i="1"/>
  <c r="M1958" i="1"/>
  <c r="M1553" i="1"/>
  <c r="M1426" i="1"/>
  <c r="M1889" i="1"/>
  <c r="M1689" i="1"/>
  <c r="M2225" i="1"/>
  <c r="M2247" i="1"/>
  <c r="M1879" i="1"/>
  <c r="M1425" i="1"/>
  <c r="M756" i="1"/>
  <c r="M1352" i="1"/>
  <c r="M123" i="1"/>
  <c r="M506" i="1"/>
  <c r="M1084" i="1"/>
  <c r="M2186" i="1"/>
  <c r="M743" i="1"/>
  <c r="M822" i="1"/>
  <c r="M1164" i="1"/>
  <c r="M1434" i="1"/>
  <c r="M753" i="1"/>
  <c r="M1604" i="1"/>
  <c r="M811" i="1"/>
  <c r="M47" i="1"/>
  <c r="M230" i="1"/>
  <c r="M537" i="1"/>
  <c r="M1328" i="1"/>
  <c r="M137" i="1"/>
  <c r="M1273" i="1"/>
  <c r="M384" i="1"/>
  <c r="M1203" i="1"/>
  <c r="M241" i="1"/>
  <c r="M12" i="1"/>
  <c r="M2111" i="1"/>
  <c r="M1214" i="1"/>
  <c r="M911" i="1"/>
  <c r="M2378" i="1"/>
  <c r="M191" i="1"/>
  <c r="M530" i="1"/>
  <c r="M2308" i="1"/>
  <c r="M118" i="1"/>
  <c r="M1406" i="1"/>
  <c r="M1390" i="1"/>
  <c r="M2044" i="1"/>
  <c r="M1314" i="1"/>
  <c r="M483" i="1"/>
  <c r="M115" i="1"/>
  <c r="M1956" i="1"/>
  <c r="M1552" i="1"/>
  <c r="M205" i="1"/>
  <c r="M1483" i="1"/>
  <c r="M216" i="1"/>
  <c r="M74" i="1"/>
  <c r="M1177" i="1"/>
  <c r="M879" i="1"/>
  <c r="M1502" i="1"/>
  <c r="M510" i="1"/>
  <c r="M1081" i="1"/>
  <c r="M828" i="1"/>
  <c r="M294" i="1"/>
  <c r="M1731" i="1"/>
  <c r="M2009" i="1"/>
  <c r="M726" i="1"/>
  <c r="M1890" i="1"/>
  <c r="M2270" i="1"/>
  <c r="M1076" i="1"/>
  <c r="M1193" i="1"/>
  <c r="M1737" i="1"/>
  <c r="M1871" i="1"/>
  <c r="M248" i="1"/>
  <c r="M1454" i="1"/>
  <c r="M1621" i="1"/>
  <c r="M2117" i="1"/>
  <c r="M955" i="1"/>
  <c r="M2042" i="1"/>
  <c r="M1565" i="1"/>
  <c r="M1766" i="1"/>
  <c r="M1811" i="1"/>
  <c r="M1671" i="1"/>
  <c r="M1726" i="1"/>
  <c r="M1569" i="1"/>
  <c r="M2152" i="1"/>
  <c r="M1665" i="1"/>
  <c r="M1485" i="1"/>
  <c r="M2372" i="1"/>
  <c r="M1851" i="1"/>
  <c r="M1973" i="1"/>
  <c r="M1883" i="1"/>
  <c r="M479" i="1"/>
  <c r="M1526" i="1"/>
  <c r="M1815" i="1"/>
  <c r="M1697" i="1"/>
  <c r="M2390" i="1"/>
  <c r="M541" i="1"/>
  <c r="M2108" i="1"/>
  <c r="M1255" i="1"/>
  <c r="M645" i="1"/>
  <c r="M1015" i="1"/>
  <c r="M274" i="1"/>
  <c r="M673" i="1"/>
  <c r="M1668" i="1"/>
  <c r="M1179" i="1"/>
  <c r="M427" i="1"/>
  <c r="M1190" i="1"/>
  <c r="M719" i="1"/>
  <c r="M288" i="1"/>
  <c r="M636" i="1"/>
  <c r="M1130" i="1"/>
  <c r="M1030" i="1"/>
  <c r="M1160" i="1"/>
  <c r="M942" i="1"/>
  <c r="M781" i="1"/>
  <c r="M223" i="1"/>
  <c r="M199" i="1"/>
  <c r="M1681" i="1"/>
  <c r="M1885" i="1"/>
  <c r="M1413" i="1"/>
  <c r="M2341" i="1"/>
  <c r="M2148" i="1"/>
  <c r="M2062" i="1"/>
  <c r="M1389" i="1"/>
  <c r="M1562" i="1"/>
  <c r="M16" i="1"/>
  <c r="M565" i="1"/>
  <c r="M262" i="1"/>
  <c r="M635" i="1"/>
  <c r="M10" i="1"/>
  <c r="M856" i="1"/>
  <c r="M1594" i="1"/>
  <c r="M331" i="1"/>
  <c r="M2256" i="1"/>
  <c r="M32" i="1"/>
  <c r="M729" i="1"/>
  <c r="M1156" i="1"/>
  <c r="M1842" i="1"/>
  <c r="M1285" i="1"/>
  <c r="M520" i="1"/>
  <c r="M677" i="1"/>
  <c r="M2182" i="1"/>
  <c r="M2264" i="1"/>
  <c r="M525" i="1"/>
  <c r="M2244" i="1"/>
  <c r="M2125" i="1"/>
  <c r="M1447" i="1"/>
  <c r="M1891" i="1"/>
  <c r="M2298" i="1"/>
  <c r="M2203" i="1"/>
  <c r="M2381" i="1"/>
  <c r="M1591" i="1"/>
  <c r="M1279" i="1"/>
  <c r="M1417" i="1"/>
  <c r="M1619" i="1"/>
  <c r="M2052" i="1"/>
  <c r="M1602" i="1"/>
  <c r="M1938" i="1"/>
  <c r="M1479" i="1"/>
  <c r="M1901" i="1"/>
  <c r="M2198" i="1"/>
  <c r="M2193" i="1"/>
  <c r="M1006" i="1"/>
  <c r="M1124" i="1"/>
  <c r="M23" i="1"/>
  <c r="M322" i="1"/>
  <c r="M868" i="1"/>
  <c r="M455" i="1"/>
  <c r="M545" i="1"/>
  <c r="M697" i="1"/>
  <c r="M1191" i="1"/>
  <c r="M59" i="1"/>
  <c r="M914" i="1"/>
  <c r="M192" i="1"/>
  <c r="M1996" i="1"/>
  <c r="M2234" i="1"/>
  <c r="M1096" i="1"/>
  <c r="M987" i="1"/>
  <c r="M461" i="1"/>
  <c r="M1180" i="1"/>
  <c r="M786" i="1"/>
  <c r="M1152" i="1"/>
  <c r="M1420" i="1"/>
  <c r="M1373" i="1"/>
  <c r="M1113" i="1"/>
  <c r="M2227" i="1"/>
  <c r="M2032" i="1"/>
  <c r="M1378" i="1"/>
  <c r="M113" i="1"/>
  <c r="M631" i="1"/>
  <c r="M823" i="1"/>
  <c r="M2183" i="1"/>
  <c r="M1588" i="1"/>
  <c r="M1577" i="1"/>
  <c r="M2131" i="1"/>
  <c r="M385" i="1"/>
  <c r="M853" i="1"/>
  <c r="M326" i="1"/>
  <c r="M1182" i="1"/>
  <c r="M2081" i="1"/>
  <c r="M2184" i="1"/>
  <c r="M1339" i="1"/>
  <c r="M1380" i="1"/>
  <c r="M988" i="1"/>
  <c r="M2272" i="1"/>
  <c r="M2087" i="1"/>
  <c r="M1593" i="1"/>
  <c r="M1904" i="1"/>
  <c r="M680" i="1"/>
  <c r="M1612" i="1"/>
  <c r="M1523" i="1"/>
  <c r="M1829" i="1"/>
  <c r="M1511" i="1"/>
  <c r="M831" i="1"/>
  <c r="M1659" i="1"/>
  <c r="M1993" i="1"/>
  <c r="M2124" i="1"/>
  <c r="M1869" i="1"/>
  <c r="M2097" i="1"/>
  <c r="M2353" i="1"/>
  <c r="M1907" i="1"/>
  <c r="M1875" i="1"/>
  <c r="M1544" i="1"/>
  <c r="M1999" i="1"/>
  <c r="M2069" i="1"/>
  <c r="M1729" i="1"/>
  <c r="M835" i="1"/>
  <c r="M1476" i="1"/>
  <c r="M1991" i="1"/>
  <c r="M1506" i="1"/>
  <c r="M2317" i="1"/>
  <c r="M937" i="1"/>
  <c r="M1735" i="1"/>
  <c r="M1951" i="1"/>
  <c r="M1924" i="1"/>
  <c r="M2085" i="1"/>
  <c r="M1627" i="1"/>
  <c r="M799" i="1"/>
  <c r="M1941" i="1"/>
  <c r="M606" i="1"/>
  <c r="M1969" i="1"/>
  <c r="M1775" i="1"/>
  <c r="M103" i="1"/>
  <c r="M2231" i="1"/>
  <c r="M1857" i="1"/>
  <c r="M1633" i="1"/>
  <c r="M1963" i="1"/>
  <c r="M397" i="1"/>
  <c r="M613" i="1"/>
  <c r="M1057" i="1"/>
  <c r="M120" i="1"/>
  <c r="M259" i="1"/>
  <c r="M249" i="1"/>
  <c r="M85" i="1"/>
  <c r="M172" i="1"/>
  <c r="M117" i="1"/>
  <c r="M2018" i="1"/>
  <c r="M2374" i="1"/>
  <c r="M838" i="1"/>
  <c r="M717" i="1"/>
  <c r="M2257" i="1"/>
  <c r="M522" i="1"/>
  <c r="M1529" i="1"/>
  <c r="M1805" i="1"/>
  <c r="M1954" i="1"/>
  <c r="M2030" i="1"/>
  <c r="M1718" i="1"/>
  <c r="M1547" i="1"/>
  <c r="M1813" i="1"/>
  <c r="M1312" i="1"/>
  <c r="M1669" i="1"/>
  <c r="M1474" i="1"/>
  <c r="M154" i="1"/>
  <c r="M2119" i="1"/>
  <c r="M723" i="1"/>
  <c r="M475" i="1"/>
  <c r="M2012" i="1"/>
  <c r="M1092" i="1"/>
  <c r="M1972" i="1"/>
  <c r="M1460" i="1"/>
  <c r="M1586" i="1"/>
  <c r="M1541" i="1"/>
  <c r="M46" i="1"/>
  <c r="M79" i="1"/>
  <c r="M669" i="1"/>
  <c r="M1263" i="1"/>
  <c r="M851" i="1"/>
  <c r="M1598" i="1"/>
  <c r="M56" i="1"/>
  <c r="M1694" i="1"/>
  <c r="M1246" i="1"/>
  <c r="M2175" i="1"/>
  <c r="M379" i="1"/>
  <c r="M2312" i="1"/>
  <c r="M1818" i="1"/>
  <c r="M2295" i="1"/>
  <c r="M62" i="1"/>
  <c r="M2023" i="1"/>
  <c r="M578" i="1"/>
  <c r="M778" i="1"/>
  <c r="M258" i="1"/>
  <c r="M2142" i="1"/>
  <c r="M1141" i="1"/>
  <c r="M39" i="1"/>
  <c r="M1199" i="1"/>
  <c r="M2398" i="1"/>
  <c r="M738" i="1"/>
  <c r="M1440" i="1"/>
  <c r="M1727" i="1"/>
  <c r="M2083" i="1"/>
  <c r="M646" i="1"/>
  <c r="M504" i="1"/>
  <c r="M462" i="1"/>
  <c r="M1301" i="1"/>
  <c r="M1448" i="1"/>
  <c r="M2213" i="1"/>
  <c r="M1549" i="1"/>
  <c r="M2221" i="1"/>
  <c r="M1848" i="1"/>
  <c r="M2222" i="1"/>
  <c r="M1931" i="1"/>
  <c r="M2038" i="1"/>
  <c r="M1561" i="1"/>
  <c r="M1741" i="1"/>
  <c r="M2367" i="1"/>
  <c r="M1745" i="1"/>
  <c r="M532" i="1"/>
  <c r="M1490" i="1"/>
  <c r="M1782" i="1"/>
  <c r="M1804" i="1"/>
  <c r="M1839" i="1"/>
  <c r="M2017" i="1"/>
  <c r="M1710" i="1"/>
  <c r="M1382" i="1"/>
  <c r="M2233" i="1"/>
  <c r="M1705" i="1"/>
  <c r="M1639" i="1"/>
  <c r="M816" i="1"/>
  <c r="M2251" i="1"/>
  <c r="M474" i="1"/>
  <c r="M452" i="1"/>
  <c r="M575" i="1"/>
  <c r="M1005" i="1"/>
  <c r="M627" i="1"/>
  <c r="M883" i="1"/>
  <c r="M1902" i="1"/>
  <c r="M1928" i="1"/>
  <c r="M349" i="1"/>
  <c r="M1349" i="1"/>
  <c r="M997" i="1"/>
  <c r="M784" i="1"/>
  <c r="M1154" i="1"/>
  <c r="M1303" i="1"/>
  <c r="M891" i="1"/>
  <c r="M934" i="1"/>
  <c r="M1596" i="1"/>
  <c r="M355" i="1"/>
  <c r="M1249" i="1"/>
  <c r="M2391" i="1"/>
  <c r="M1825" i="1"/>
  <c r="M1359" i="1"/>
  <c r="M1126" i="1"/>
  <c r="M954" i="1"/>
  <c r="M2064" i="1"/>
  <c r="M1153" i="1"/>
  <c r="M663" i="1"/>
  <c r="M2025" i="1"/>
  <c r="M2028" i="1"/>
  <c r="M219" i="1"/>
  <c r="M2153" i="1"/>
  <c r="M550" i="1"/>
  <c r="M425" i="1"/>
  <c r="M2015" i="1"/>
  <c r="M983" i="1"/>
  <c r="M1992" i="1"/>
  <c r="M2159" i="1"/>
  <c r="M1985" i="1"/>
  <c r="M1554" i="1"/>
  <c r="M2289" i="1"/>
  <c r="M1892" i="1"/>
  <c r="M2022" i="1"/>
  <c r="M1355" i="1"/>
  <c r="M1979" i="1"/>
  <c r="M2035" i="1"/>
  <c r="M2207" i="1"/>
  <c r="M2333" i="1"/>
  <c r="M1429" i="1"/>
  <c r="M1725" i="1"/>
  <c r="M521" i="1"/>
  <c r="M1299" i="1"/>
  <c r="M1399" i="1"/>
  <c r="M1915" i="1"/>
  <c r="M2115" i="1"/>
  <c r="M1557" i="1"/>
  <c r="M1465" i="1"/>
  <c r="M1755" i="1"/>
  <c r="M1404" i="1"/>
  <c r="M1743" i="1"/>
  <c r="M1849" i="1"/>
  <c r="M1812" i="1"/>
  <c r="M761" i="1"/>
  <c r="M2347" i="1"/>
  <c r="M678" i="1"/>
  <c r="M2133" i="1"/>
  <c r="M1083" i="1"/>
  <c r="M969" i="1"/>
  <c r="M2364" i="1"/>
  <c r="M979" i="1"/>
  <c r="M896" i="1"/>
  <c r="M1959" i="1"/>
  <c r="M1630" i="1"/>
  <c r="M122" i="1"/>
  <c r="M980" i="1"/>
  <c r="M795" i="1"/>
  <c r="M1294" i="1"/>
  <c r="M812" i="1"/>
  <c r="M1174" i="1"/>
  <c r="M100" i="1"/>
  <c r="M1908" i="1"/>
  <c r="M765" i="1"/>
  <c r="M401" i="1"/>
  <c r="M141" i="1"/>
  <c r="M1435" i="1"/>
  <c r="M1599" i="1"/>
  <c r="M2357" i="1"/>
  <c r="M1646" i="1"/>
  <c r="M2253" i="1"/>
  <c r="M1573" i="1"/>
  <c r="M2241" i="1"/>
  <c r="M1903" i="1"/>
  <c r="M949" i="1"/>
  <c r="M2154" i="1"/>
  <c r="M1772" i="1"/>
  <c r="M2146" i="1"/>
  <c r="M1967" i="1"/>
  <c r="M1622" i="1"/>
  <c r="M2399" i="1"/>
  <c r="M1607" i="1"/>
  <c r="M403" i="1"/>
  <c r="M665" i="1"/>
  <c r="M1886" i="1"/>
  <c r="M1978" i="1"/>
  <c r="M1790" i="1"/>
  <c r="M1512" i="1"/>
  <c r="M2121" i="1"/>
  <c r="M715" i="1"/>
  <c r="M149" i="1"/>
  <c r="M1310" i="1"/>
  <c r="M2116" i="1"/>
  <c r="M1283" i="1"/>
  <c r="M2273" i="1"/>
  <c r="M1489" i="1"/>
  <c r="M1539" i="1"/>
  <c r="M1661" i="1"/>
  <c r="M735" i="1"/>
  <c r="M313" i="1"/>
  <c r="M1381" i="1"/>
  <c r="M1371" i="1"/>
  <c r="M1738" i="1"/>
  <c r="M1592" i="1"/>
  <c r="M585" i="1"/>
  <c r="M713" i="1"/>
  <c r="M1248" i="1"/>
  <c r="M2368" i="1"/>
  <c r="M340" i="1"/>
  <c r="M2278" i="1"/>
  <c r="M395" i="1"/>
  <c r="M430" i="1"/>
  <c r="M790" i="1"/>
  <c r="M1583" i="1"/>
  <c r="M1833" i="1"/>
  <c r="M409" i="1"/>
  <c r="M1398" i="1"/>
  <c r="M1354" i="1"/>
  <c r="M1505" i="1"/>
  <c r="M1507" i="1"/>
  <c r="M2061" i="1"/>
  <c r="M1537" i="1"/>
  <c r="M1597" i="1"/>
  <c r="M1858" i="1"/>
  <c r="M1975" i="1"/>
  <c r="M1494" i="1"/>
  <c r="M2161" i="1"/>
  <c r="M1338" i="1"/>
  <c r="M791" i="1"/>
  <c r="M273" i="1"/>
  <c r="M797" i="1"/>
  <c r="M652" i="1"/>
  <c r="M65" i="1"/>
  <c r="M1449" i="1"/>
  <c r="M535" i="1"/>
  <c r="M2189" i="1"/>
  <c r="M1100" i="1"/>
  <c r="M860" i="1"/>
  <c r="M2205" i="1"/>
  <c r="M325" i="1"/>
  <c r="M342" i="1"/>
  <c r="M1631" i="1"/>
  <c r="M714" i="1"/>
  <c r="M880" i="1"/>
  <c r="M1795" i="1"/>
  <c r="M1900" i="1"/>
  <c r="M1327" i="1"/>
  <c r="M922" i="1"/>
  <c r="M1830" i="1"/>
  <c r="M1281" i="1"/>
  <c r="M2252" i="1"/>
  <c r="M1932" i="1"/>
  <c r="M1984" i="1"/>
  <c r="M1690" i="1"/>
  <c r="M1438" i="1"/>
  <c r="M83" i="1"/>
  <c r="M1383" i="1"/>
  <c r="M1820" i="1"/>
  <c r="M1515" i="1"/>
  <c r="M1324" i="1"/>
  <c r="M2100" i="1"/>
  <c r="M2002" i="1"/>
  <c r="M1773" i="1"/>
  <c r="M165" i="1"/>
  <c r="M1934" i="1"/>
  <c r="M2070" i="1"/>
  <c r="M2240" i="1"/>
  <c r="M1917" i="1"/>
  <c r="M209" i="1"/>
  <c r="M612" i="1"/>
  <c r="M2290" i="1"/>
  <c r="M1233" i="1"/>
  <c r="M1001" i="1"/>
  <c r="M524" i="1"/>
  <c r="M1610" i="1"/>
  <c r="M2331" i="1"/>
  <c r="M702" i="1"/>
  <c r="M106" i="1"/>
  <c r="M1919" i="1"/>
  <c r="M380" i="1"/>
  <c r="M808" i="1"/>
  <c r="M1431" i="1"/>
  <c r="M921" i="1"/>
  <c r="M938" i="1"/>
  <c r="M1648" i="1"/>
  <c r="M1730" i="1"/>
  <c r="M1695" i="1"/>
  <c r="M1878" i="1"/>
  <c r="M1625" i="1"/>
  <c r="M1467" i="1"/>
  <c r="M1987" i="1"/>
  <c r="M2311" i="1"/>
  <c r="M1556" i="1"/>
  <c r="M1540" i="1"/>
  <c r="M1531" i="1"/>
  <c r="M1937" i="1"/>
  <c r="M643" i="1"/>
  <c r="M1021" i="1"/>
  <c r="M102" i="1"/>
  <c r="M2005" i="1"/>
  <c r="M1451" i="1"/>
  <c r="M1463" i="1"/>
  <c r="M1893" i="1"/>
  <c r="M1873" i="1"/>
  <c r="M1746" i="1"/>
  <c r="M903" i="1"/>
  <c r="M1520" i="1"/>
  <c r="M1955" i="1"/>
  <c r="M1239" i="1"/>
  <c r="M1242" i="1"/>
  <c r="M283" i="1"/>
  <c r="M1166" i="1"/>
  <c r="M806" i="1"/>
  <c r="M562" i="1"/>
  <c r="M1122" i="1"/>
  <c r="M518" i="1"/>
  <c r="M164" i="1"/>
  <c r="M1764" i="1"/>
  <c r="M2323" i="1"/>
  <c r="M2151" i="1"/>
  <c r="M760" i="1"/>
  <c r="M1740" i="1"/>
  <c r="M71" i="1"/>
  <c r="M1686" i="1"/>
  <c r="M1401" i="1"/>
  <c r="M235" i="1"/>
  <c r="M1532" i="1"/>
  <c r="M1845" i="1"/>
  <c r="M1538" i="1"/>
  <c r="M1525" i="1"/>
  <c r="M1521" i="1"/>
  <c r="M2194" i="1"/>
  <c r="M2293" i="1"/>
  <c r="M1585" i="1"/>
  <c r="M181" i="1"/>
  <c r="M2165" i="1"/>
  <c r="M2109" i="1"/>
  <c r="M1545" i="1"/>
  <c r="M1896" i="1"/>
  <c r="M2306" i="1"/>
  <c r="M1421" i="1"/>
  <c r="M1691" i="1"/>
  <c r="M1819" i="1"/>
  <c r="M1209" i="1"/>
  <c r="M175" i="1"/>
  <c r="M1192" i="1"/>
  <c r="M1002" i="1"/>
  <c r="M220" i="1"/>
  <c r="M2110" i="1"/>
  <c r="M419" i="1"/>
  <c r="M109" i="1"/>
  <c r="M878" i="1"/>
  <c r="M2136" i="1"/>
  <c r="M766" i="1"/>
  <c r="M978" i="1"/>
  <c r="M2021" i="1"/>
  <c r="M1797" i="1"/>
  <c r="M2006" i="1"/>
  <c r="M376" i="1"/>
  <c r="M1051" i="1"/>
  <c r="M861" i="1"/>
  <c r="M2162" i="1"/>
  <c r="M1397" i="1"/>
  <c r="M1997" i="1"/>
  <c r="M974" i="1"/>
  <c r="M1700" i="1"/>
  <c r="M321" i="1"/>
  <c r="M739" i="1"/>
  <c r="M1055" i="1"/>
  <c r="M1300" i="1"/>
  <c r="M257" i="1"/>
  <c r="M353" i="1"/>
  <c r="M971" i="1"/>
  <c r="M2362" i="1"/>
  <c r="M1003" i="1"/>
  <c r="M1488" i="1"/>
  <c r="M869" i="1"/>
  <c r="M2359" i="1"/>
  <c r="M1960" i="1"/>
  <c r="M127" i="1"/>
  <c r="M244" i="1"/>
  <c r="M956" i="1"/>
  <c r="M2011" i="1"/>
  <c r="M1527" i="1"/>
  <c r="M337" i="1"/>
  <c r="M772" i="1"/>
  <c r="M1570" i="1"/>
  <c r="M555" i="1"/>
  <c r="M1724" i="1"/>
  <c r="M151" i="1"/>
  <c r="M1011" i="1"/>
  <c r="M481" i="1"/>
  <c r="M561" i="1"/>
  <c r="M959" i="1"/>
  <c r="M378" i="1"/>
  <c r="M1660" i="1"/>
  <c r="M514" i="1"/>
  <c r="M246" i="1"/>
  <c r="M900" i="1"/>
  <c r="M1486" i="1"/>
  <c r="M1446" i="1"/>
  <c r="M1223" i="1"/>
  <c r="M1551" i="1"/>
  <c r="M2287" i="1"/>
  <c r="M2176" i="1"/>
  <c r="M1843" i="1"/>
  <c r="M1480" i="1"/>
  <c r="M1407" i="1"/>
  <c r="M1519" i="1"/>
  <c r="M2029" i="1"/>
  <c r="M1935" i="1"/>
  <c r="M2129" i="1"/>
  <c r="M572" i="1"/>
  <c r="M1856" i="1"/>
  <c r="M1722" i="1"/>
  <c r="M859" i="1"/>
  <c r="M20" i="1"/>
  <c r="M2355" i="1"/>
  <c r="M1880" i="1"/>
  <c r="M346" i="1"/>
  <c r="M2114" i="1"/>
  <c r="M2297" i="1"/>
  <c r="M886" i="1"/>
  <c r="M160" i="1"/>
  <c r="M1287" i="1"/>
  <c r="M1920" i="1"/>
  <c r="M1563" i="1"/>
  <c r="M1548" i="1"/>
  <c r="M92" i="1"/>
  <c r="M579" i="1"/>
  <c r="M1026" i="1"/>
  <c r="M2335" i="1"/>
  <c r="M1713" i="1"/>
  <c r="M1758" i="1"/>
  <c r="M1850" i="1"/>
  <c r="M473" i="1"/>
  <c r="M2172" i="1"/>
  <c r="M1595" i="1"/>
  <c r="M2211" i="1"/>
  <c r="M2329" i="1"/>
  <c r="M1102" i="1"/>
  <c r="M2031" i="1"/>
  <c r="M2202" i="1"/>
  <c r="M2132" i="1"/>
  <c r="M370" i="1"/>
  <c r="M470" i="1"/>
  <c r="M1634" i="1"/>
  <c r="M1041" i="1"/>
  <c r="M1643" i="1"/>
  <c r="M1905" i="1"/>
  <c r="M2095" i="1"/>
  <c r="M2067" i="1"/>
  <c r="M1605" i="1"/>
  <c r="M1980" i="1"/>
  <c r="M1437" i="1"/>
  <c r="M1644" i="1"/>
  <c r="M108" i="1"/>
  <c r="M1500" i="1"/>
  <c r="M1657" i="1"/>
  <c r="M973" i="1"/>
  <c r="M2328" i="1"/>
  <c r="M491" i="1"/>
  <c r="M1770" i="1"/>
  <c r="M1952" i="1"/>
  <c r="M1888" i="1"/>
  <c r="M1259" i="1"/>
  <c r="M648" i="1"/>
  <c r="M1296" i="1"/>
  <c r="M388" i="1"/>
  <c r="M1803" i="1"/>
  <c r="M1945" i="1"/>
  <c r="M501" i="1"/>
  <c r="M1846" i="1"/>
  <c r="M1558" i="1"/>
  <c r="M2275" i="1"/>
  <c r="M1509" i="1"/>
  <c r="M2041" i="1"/>
  <c r="M1439" i="1"/>
  <c r="M1824" i="1"/>
  <c r="M2187" i="1"/>
  <c r="M1559" i="1"/>
  <c r="M1336" i="1"/>
  <c r="M396" i="1"/>
  <c r="M2366" i="1"/>
  <c r="M1672" i="1"/>
  <c r="M1497" i="1"/>
  <c r="M1995" i="1"/>
  <c r="M144" i="1"/>
  <c r="M251" i="1"/>
  <c r="M2314" i="1"/>
  <c r="M540" i="1"/>
  <c r="M653" i="1"/>
  <c r="M2106" i="1"/>
  <c r="M1716" i="1"/>
  <c r="M1138" i="1"/>
  <c r="M1112" i="1"/>
  <c r="M1706" i="1"/>
  <c r="M651" i="1"/>
  <c r="M2363" i="1"/>
  <c r="M1629" i="1"/>
  <c r="M2235" i="1"/>
  <c r="M2343" i="1"/>
  <c r="M1793" i="1"/>
  <c r="M2327" i="1"/>
  <c r="M2169" i="1"/>
  <c r="M1913" i="1"/>
  <c r="M825" i="1"/>
  <c r="M80" i="1"/>
  <c r="M1615" i="1"/>
  <c r="M1574" i="1"/>
  <c r="M431" i="1"/>
  <c r="M1579" i="1"/>
  <c r="M1675" i="1"/>
  <c r="M1989" i="1"/>
  <c r="M1877" i="1"/>
  <c r="M573" i="1"/>
  <c r="M2401" i="1"/>
  <c r="M2093" i="1"/>
  <c r="M2026" i="1"/>
  <c r="M1195" i="1"/>
  <c r="M1229" i="1"/>
  <c r="M2376" i="1"/>
  <c r="M2105" i="1"/>
  <c r="M1744" i="1"/>
  <c r="M2269" i="1"/>
  <c r="M500" i="1"/>
  <c r="M907" i="1"/>
  <c r="M328" i="1"/>
  <c r="M1516" i="1"/>
  <c r="M1530" i="1"/>
  <c r="M1946" i="1"/>
  <c r="M1632" i="1"/>
  <c r="M2071" i="1"/>
  <c r="M1542" i="1"/>
  <c r="M2313" i="1"/>
  <c r="M1926" i="1"/>
  <c r="M1862" i="1"/>
  <c r="M440" i="1"/>
  <c r="M408" i="1"/>
  <c r="M1647" i="1"/>
  <c r="M392" i="1"/>
  <c r="M2053" i="1"/>
  <c r="M2181" i="1"/>
  <c r="M943" i="1"/>
  <c r="M689" i="1"/>
  <c r="M1714" i="1"/>
  <c r="M2016" i="1"/>
  <c r="M1304" i="1"/>
  <c r="M1792" i="1"/>
  <c r="M814" i="1"/>
  <c r="M1459" i="1"/>
  <c r="M1965" i="1"/>
  <c r="M1582" i="1"/>
  <c r="M2217" i="1"/>
  <c r="M2157" i="1"/>
  <c r="M2321" i="1"/>
  <c r="M1685" i="1"/>
  <c r="M1734" i="1"/>
  <c r="M2232" i="1"/>
  <c r="M2065" i="1"/>
  <c r="M2046" i="1"/>
  <c r="M623" i="1"/>
  <c r="M1106" i="1"/>
  <c r="M2199" i="1"/>
  <c r="M2054" i="1"/>
  <c r="M2389" i="1"/>
  <c r="M2104" i="1"/>
  <c r="M2059" i="1"/>
  <c r="M1683" i="1"/>
  <c r="M1501" i="1"/>
  <c r="M225" i="1"/>
  <c r="M1430" i="1"/>
  <c r="M28" i="1"/>
  <c r="M1210" i="1"/>
  <c r="M1234" i="1"/>
  <c r="M966" i="1"/>
  <c r="M1091" i="1"/>
  <c r="M1641" i="1"/>
  <c r="M1297" i="1"/>
  <c r="M1948" i="1"/>
  <c r="M534" i="1"/>
  <c r="M159" i="1"/>
  <c r="M157" i="1"/>
  <c r="M1257" i="1"/>
  <c r="M1244" i="1"/>
  <c r="M1237" i="1"/>
  <c r="M210" i="1"/>
  <c r="M2099" i="1"/>
  <c r="M444" i="1"/>
  <c r="M320" i="1"/>
  <c r="M845" i="1"/>
  <c r="M1703" i="1"/>
  <c r="M2336" i="1"/>
  <c r="M2007" i="1"/>
  <c r="M383" i="1"/>
  <c r="M1245" i="1"/>
  <c r="M1809" i="1"/>
  <c r="M2337" i="1"/>
  <c r="M2305" i="1"/>
  <c r="M1785" i="1"/>
  <c r="M2049" i="1"/>
  <c r="M586" i="1"/>
  <c r="M2024" i="1"/>
  <c r="M2210" i="1"/>
  <c r="M1589" i="1"/>
  <c r="M2000" i="1"/>
  <c r="M1433" i="1"/>
  <c r="M1514" i="1"/>
  <c r="M1701" i="1"/>
  <c r="M1974" i="1"/>
  <c r="M2073" i="1"/>
  <c r="M1571" i="1"/>
  <c r="M1402" i="1"/>
  <c r="M1859" i="1"/>
  <c r="M68" i="1"/>
  <c r="M737" i="1"/>
  <c r="M1271" i="1"/>
  <c r="M1202" i="1"/>
  <c r="M709" i="1"/>
  <c r="M1375" i="1"/>
  <c r="M798" i="1"/>
  <c r="M1658" i="1"/>
  <c r="M1712" i="1"/>
  <c r="M780" i="1"/>
  <c r="M567" i="1"/>
  <c r="M2254" i="1"/>
  <c r="M2090" i="1"/>
  <c r="M1424" i="1"/>
  <c r="M1986" i="1"/>
  <c r="M1921" i="1"/>
  <c r="M428" i="1"/>
  <c r="M1617" i="1"/>
  <c r="M2077" i="1"/>
  <c r="M229" i="1"/>
  <c r="M254" i="1"/>
  <c r="M70" i="1"/>
  <c r="M1884" i="1"/>
  <c r="M420" i="1"/>
  <c r="M509" i="1"/>
  <c r="M2403" i="1"/>
  <c r="M570" i="1"/>
  <c r="M901" i="1"/>
  <c r="M1783" i="1"/>
  <c r="M2072" i="1"/>
  <c r="M1831" i="1"/>
  <c r="M523" i="1"/>
  <c r="M1427" i="1"/>
  <c r="M2201" i="1"/>
  <c r="M26" i="1"/>
  <c r="M2342" i="1"/>
  <c r="M1533" i="1"/>
  <c r="M496" i="1"/>
  <c r="M2255" i="1"/>
  <c r="M1049" i="1"/>
  <c r="M2033" i="1"/>
  <c r="M1810" i="1"/>
  <c r="M1853" i="1"/>
  <c r="M1575" i="1"/>
  <c r="M1899" i="1"/>
  <c r="M2243" i="1"/>
  <c r="M2249" i="1"/>
  <c r="M1134" i="1"/>
  <c r="M1071" i="1"/>
  <c r="M1197" i="1"/>
  <c r="M1007" i="1"/>
  <c r="M2354" i="1"/>
  <c r="M2155" i="1"/>
  <c r="M2285" i="1"/>
  <c r="M2370" i="1"/>
  <c r="M989" i="1"/>
  <c r="M2040" i="1"/>
  <c r="M1504" i="1"/>
  <c r="M167" i="1"/>
  <c r="M188" i="1"/>
  <c r="M145" i="1"/>
  <c r="M875" i="1"/>
  <c r="M1169" i="1"/>
  <c r="M1384" i="1"/>
  <c r="M725" i="1"/>
  <c r="M2384" i="1"/>
  <c r="M906" i="1"/>
  <c r="M1487" i="1"/>
  <c r="M25" i="1"/>
  <c r="M2150" i="1"/>
  <c r="M2003" i="1"/>
  <c r="M1807" i="1"/>
  <c r="M1719" i="1"/>
  <c r="M1443" i="1"/>
  <c r="M1613" i="1"/>
  <c r="M2392" i="1"/>
  <c r="M2309" i="1"/>
  <c r="M2141" i="1"/>
  <c r="M1882" i="1"/>
  <c r="M1847" i="1"/>
  <c r="M2195" i="1"/>
  <c r="M1035" i="1"/>
  <c r="M2123" i="1"/>
  <c r="M2284" i="1"/>
  <c r="M1481" i="1"/>
  <c r="M1841" i="1"/>
  <c r="M2164" i="1"/>
  <c r="M2215" i="1"/>
  <c r="M2310" i="1"/>
  <c r="M295" i="1"/>
  <c r="M690" i="1"/>
  <c r="M2177" i="1"/>
  <c r="M371" i="1"/>
  <c r="M267" i="1"/>
  <c r="M196" i="1"/>
  <c r="M451" i="1"/>
  <c r="M121" i="1"/>
  <c r="M2091" i="1"/>
  <c r="M2107" i="1"/>
  <c r="M2226" i="1"/>
  <c r="M272" i="1"/>
  <c r="M1066" i="1"/>
  <c r="M5" i="1"/>
  <c r="T4" i="1" l="1"/>
</calcChain>
</file>

<file path=xl/sharedStrings.xml><?xml version="1.0" encoding="utf-8"?>
<sst xmlns="http://schemas.openxmlformats.org/spreadsheetml/2006/main" count="84" uniqueCount="75">
  <si>
    <t>ADE Solution</t>
  </si>
  <si>
    <t>x_s =</t>
  </si>
  <si>
    <t>V =</t>
  </si>
  <si>
    <t>D =</t>
  </si>
  <si>
    <t>a =</t>
  </si>
  <si>
    <t>Co =</t>
  </si>
  <si>
    <t>m</t>
  </si>
  <si>
    <t>m/s</t>
  </si>
  <si>
    <t>V</t>
  </si>
  <si>
    <t>ADE C(x,t)</t>
  </si>
  <si>
    <t xml:space="preserve">Voltage </t>
  </si>
  <si>
    <t>SSE</t>
  </si>
  <si>
    <t>Obj Fn (SE)</t>
  </si>
  <si>
    <t>m2/s</t>
  </si>
  <si>
    <t>time of visual breakthrough</t>
  </si>
  <si>
    <t>Concentration (mg/L)</t>
  </si>
  <si>
    <t>Mass (mg)</t>
  </si>
  <si>
    <t>mg</t>
  </si>
  <si>
    <t>%</t>
  </si>
  <si>
    <t>Concentration (microg/L)</t>
  </si>
  <si>
    <t>microg/L</t>
  </si>
  <si>
    <t>L</t>
  </si>
  <si>
    <t>microg</t>
  </si>
  <si>
    <t>Voltage Corr</t>
  </si>
  <si>
    <t>Flux Corrected Mass</t>
  </si>
  <si>
    <t xml:space="preserve">Assume stream velocity = </t>
  </si>
  <si>
    <t>cm/s</t>
  </si>
  <si>
    <t xml:space="preserve">Sensor area (x-sec) = </t>
  </si>
  <si>
    <t>in2</t>
  </si>
  <si>
    <t>cm2</t>
  </si>
  <si>
    <t xml:space="preserve">Volume water through sensor per second = </t>
  </si>
  <si>
    <t>cm3</t>
  </si>
  <si>
    <t>voltage snapshot =</t>
  </si>
  <si>
    <t xml:space="preserve">concentration = </t>
  </si>
  <si>
    <t>total mass per 1.15 seconds</t>
  </si>
  <si>
    <t xml:space="preserve">sensor volume (340 mm3) = </t>
  </si>
  <si>
    <t>instanteous mass =</t>
  </si>
  <si>
    <t>cumulative mass (1.15 s) =</t>
  </si>
  <si>
    <t>flux ratio =</t>
  </si>
  <si>
    <t>time correcton</t>
  </si>
  <si>
    <t>Dye Mass Initial=</t>
  </si>
  <si>
    <t>Dye Mass Recovery=</t>
  </si>
  <si>
    <t xml:space="preserve">% Recovery = </t>
  </si>
  <si>
    <t>Max Mass=</t>
  </si>
  <si>
    <t>Max Conc=</t>
  </si>
  <si>
    <t>mg/L</t>
  </si>
  <si>
    <t xml:space="preserve">Concentration' (mg/L) </t>
  </si>
  <si>
    <t>Elapsed Time (sec)</t>
  </si>
  <si>
    <t>Buck Creek, 5/4/2018, 48"</t>
  </si>
  <si>
    <t>Volume water per sensor read (28.94) =</t>
  </si>
  <si>
    <t>a</t>
  </si>
  <si>
    <t>distance</t>
  </si>
  <si>
    <t>% a/dist</t>
  </si>
  <si>
    <t>Darcy Calc</t>
  </si>
  <si>
    <t>K</t>
  </si>
  <si>
    <t>dh/dz</t>
  </si>
  <si>
    <t>V_tracer</t>
  </si>
  <si>
    <t>n</t>
  </si>
  <si>
    <t>% error</t>
  </si>
  <si>
    <t>V_Darcy</t>
  </si>
  <si>
    <t>V_Visual</t>
  </si>
  <si>
    <t>t_visual (hrs)</t>
  </si>
  <si>
    <t>Darcy v Tracer</t>
  </si>
  <si>
    <t>Visual v Tracer</t>
  </si>
  <si>
    <t>negative: V_tracer &lt; V_visual</t>
  </si>
  <si>
    <t>negative: V_tracer &lt; V_Darcy</t>
  </si>
  <si>
    <t>min = 29</t>
  </si>
  <si>
    <t>max = 49</t>
  </si>
  <si>
    <t>AQTESOLV porsity</t>
  </si>
  <si>
    <t>avg = 39</t>
  </si>
  <si>
    <t>positive, V_tracer &gt; V_Darcy</t>
  </si>
  <si>
    <t>dispersivity vs distance</t>
  </si>
  <si>
    <t>36" grad=</t>
  </si>
  <si>
    <t>Darcy v Visual</t>
  </si>
  <si>
    <t xml:space="preserve">time shift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</si>
</sst>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2" fontId="0" fillId="0" borderId="0" xfId="0" applyNumberFormat="1"/>
    <xf numFmtId="3" fontId="0" fillId="0" borderId="0" xfId="0" applyNumberFormat="1"/>
    <xf numFmtId="0" fontId="16" fillId="0" borderId="0" xfId="0" applyFont="1"/>
    <xf numFmtId="0" fontId="16" fillId="34" borderId="0" xfId="0" applyFont="1" applyFill="1"/>
    <xf numFmtId="0" fontId="0" fillId="0" borderId="0" xfId="0" applyFill="1"/>
    <xf numFmtId="0" fontId="18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499784849822041"/>
          <c:y val="4.6410256410256409E-2"/>
          <c:w val="0.78269330400916093"/>
          <c:h val="0.8106806649168852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0">
                <a:solidFill>
                  <a:schemeClr val="tx1"/>
                </a:solidFill>
              </a:ln>
              <a:effectLst/>
            </c:spPr>
          </c:marker>
          <c:dPt>
            <c:idx val="494"/>
            <c:marker>
              <c:symbol val="circle"/>
              <c:size val="3"/>
              <c:spPr>
                <a:noFill/>
                <a:ln w="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0" cap="rnd">
                <a:solidFill>
                  <a:schemeClr val="bg1">
                    <a:alpha val="1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D97E-47AD-B5CD-6F3F01D3B74E}"/>
              </c:ext>
            </c:extLst>
          </c:dPt>
          <c:xVal>
            <c:numRef>
              <c:f>mass_breakthroughs!$B$4:$B$12300</c:f>
              <c:numCache>
                <c:formatCode>General</c:formatCode>
                <c:ptCount val="12297"/>
                <c:pt idx="0">
                  <c:v>23.148099999999999</c:v>
                </c:pt>
                <c:pt idx="1">
                  <c:v>52.083300000000001</c:v>
                </c:pt>
                <c:pt idx="2">
                  <c:v>81.018500000000003</c:v>
                </c:pt>
                <c:pt idx="3">
                  <c:v>109.95399999999999</c:v>
                </c:pt>
                <c:pt idx="4">
                  <c:v>138.88900000000001</c:v>
                </c:pt>
                <c:pt idx="5">
                  <c:v>167.82400000000001</c:v>
                </c:pt>
                <c:pt idx="6">
                  <c:v>196.75899999999999</c:v>
                </c:pt>
                <c:pt idx="7">
                  <c:v>225.69399999999999</c:v>
                </c:pt>
                <c:pt idx="8">
                  <c:v>254.63</c:v>
                </c:pt>
                <c:pt idx="9">
                  <c:v>283.565</c:v>
                </c:pt>
                <c:pt idx="10">
                  <c:v>312.5</c:v>
                </c:pt>
                <c:pt idx="11">
                  <c:v>341.435</c:v>
                </c:pt>
                <c:pt idx="12">
                  <c:v>370.37</c:v>
                </c:pt>
                <c:pt idx="13">
                  <c:v>399.30599999999998</c:v>
                </c:pt>
                <c:pt idx="14">
                  <c:v>428.24099999999999</c:v>
                </c:pt>
                <c:pt idx="15">
                  <c:v>457.17599999999999</c:v>
                </c:pt>
                <c:pt idx="16">
                  <c:v>486.11099999999999</c:v>
                </c:pt>
                <c:pt idx="17">
                  <c:v>515.04600000000005</c:v>
                </c:pt>
                <c:pt idx="18">
                  <c:v>543.98199999999997</c:v>
                </c:pt>
                <c:pt idx="19">
                  <c:v>572.91700000000003</c:v>
                </c:pt>
                <c:pt idx="20">
                  <c:v>601.85199999999998</c:v>
                </c:pt>
                <c:pt idx="21">
                  <c:v>630.78700000000003</c:v>
                </c:pt>
                <c:pt idx="22">
                  <c:v>659.72199999999998</c:v>
                </c:pt>
                <c:pt idx="23">
                  <c:v>688.65700000000004</c:v>
                </c:pt>
                <c:pt idx="24">
                  <c:v>717.59299999999996</c:v>
                </c:pt>
                <c:pt idx="25">
                  <c:v>746.52800000000002</c:v>
                </c:pt>
                <c:pt idx="26">
                  <c:v>775.46299999999997</c:v>
                </c:pt>
                <c:pt idx="27">
                  <c:v>804.39800000000002</c:v>
                </c:pt>
                <c:pt idx="28">
                  <c:v>833.33299999999997</c:v>
                </c:pt>
                <c:pt idx="29">
                  <c:v>862.26800000000003</c:v>
                </c:pt>
                <c:pt idx="30">
                  <c:v>891.20399999999995</c:v>
                </c:pt>
                <c:pt idx="31">
                  <c:v>920.13900000000001</c:v>
                </c:pt>
                <c:pt idx="32">
                  <c:v>949.07399999999996</c:v>
                </c:pt>
                <c:pt idx="33">
                  <c:v>978.00900000000001</c:v>
                </c:pt>
                <c:pt idx="34">
                  <c:v>1006.94</c:v>
                </c:pt>
                <c:pt idx="35">
                  <c:v>1035.8800000000001</c:v>
                </c:pt>
                <c:pt idx="36">
                  <c:v>1064.81</c:v>
                </c:pt>
                <c:pt idx="37">
                  <c:v>1093.75</c:v>
                </c:pt>
                <c:pt idx="38">
                  <c:v>1122.69</c:v>
                </c:pt>
                <c:pt idx="39">
                  <c:v>1151.6199999999999</c:v>
                </c:pt>
                <c:pt idx="40">
                  <c:v>1180.56</c:v>
                </c:pt>
                <c:pt idx="41">
                  <c:v>1209.49</c:v>
                </c:pt>
                <c:pt idx="42">
                  <c:v>1238.43</c:v>
                </c:pt>
                <c:pt idx="43">
                  <c:v>1267.3599999999999</c:v>
                </c:pt>
                <c:pt idx="44">
                  <c:v>1296.3</c:v>
                </c:pt>
                <c:pt idx="45">
                  <c:v>1325.23</c:v>
                </c:pt>
                <c:pt idx="46">
                  <c:v>1354.17</c:v>
                </c:pt>
                <c:pt idx="47">
                  <c:v>1383.1</c:v>
                </c:pt>
                <c:pt idx="48">
                  <c:v>1412.04</c:v>
                </c:pt>
                <c:pt idx="49">
                  <c:v>1440.97</c:v>
                </c:pt>
                <c:pt idx="50">
                  <c:v>1469.91</c:v>
                </c:pt>
                <c:pt idx="51">
                  <c:v>1498.84</c:v>
                </c:pt>
                <c:pt idx="52">
                  <c:v>1527.78</c:v>
                </c:pt>
                <c:pt idx="53">
                  <c:v>1556.71</c:v>
                </c:pt>
                <c:pt idx="54">
                  <c:v>1585.65</c:v>
                </c:pt>
                <c:pt idx="55">
                  <c:v>1614.58</c:v>
                </c:pt>
                <c:pt idx="56">
                  <c:v>1643.52</c:v>
                </c:pt>
                <c:pt idx="57">
                  <c:v>1672.45</c:v>
                </c:pt>
                <c:pt idx="58">
                  <c:v>1701.39</c:v>
                </c:pt>
                <c:pt idx="59">
                  <c:v>1730.32</c:v>
                </c:pt>
                <c:pt idx="60">
                  <c:v>1759.26</c:v>
                </c:pt>
                <c:pt idx="61">
                  <c:v>1788.19</c:v>
                </c:pt>
                <c:pt idx="62">
                  <c:v>1817.13</c:v>
                </c:pt>
                <c:pt idx="63">
                  <c:v>1846.06</c:v>
                </c:pt>
                <c:pt idx="64">
                  <c:v>1875</c:v>
                </c:pt>
                <c:pt idx="65">
                  <c:v>1903.94</c:v>
                </c:pt>
                <c:pt idx="66">
                  <c:v>1932.87</c:v>
                </c:pt>
                <c:pt idx="67">
                  <c:v>1961.81</c:v>
                </c:pt>
                <c:pt idx="68">
                  <c:v>1990.74</c:v>
                </c:pt>
                <c:pt idx="69">
                  <c:v>2019.68</c:v>
                </c:pt>
                <c:pt idx="70">
                  <c:v>2048.61</c:v>
                </c:pt>
                <c:pt idx="71">
                  <c:v>2077.5500000000002</c:v>
                </c:pt>
                <c:pt idx="72">
                  <c:v>2106.48</c:v>
                </c:pt>
                <c:pt idx="73">
                  <c:v>2135.42</c:v>
                </c:pt>
                <c:pt idx="74">
                  <c:v>2164.35</c:v>
                </c:pt>
                <c:pt idx="75">
                  <c:v>2193.29</c:v>
                </c:pt>
                <c:pt idx="76">
                  <c:v>2222.2199999999998</c:v>
                </c:pt>
                <c:pt idx="77">
                  <c:v>2251.16</c:v>
                </c:pt>
                <c:pt idx="78">
                  <c:v>2280.09</c:v>
                </c:pt>
                <c:pt idx="79">
                  <c:v>2309.0300000000002</c:v>
                </c:pt>
                <c:pt idx="80">
                  <c:v>2337.96</c:v>
                </c:pt>
                <c:pt idx="81">
                  <c:v>2366.9</c:v>
                </c:pt>
                <c:pt idx="82">
                  <c:v>2395.83</c:v>
                </c:pt>
                <c:pt idx="83">
                  <c:v>2424.77</c:v>
                </c:pt>
                <c:pt idx="84">
                  <c:v>2453.6999999999998</c:v>
                </c:pt>
                <c:pt idx="85">
                  <c:v>2482.64</c:v>
                </c:pt>
                <c:pt idx="86">
                  <c:v>2511.5700000000002</c:v>
                </c:pt>
                <c:pt idx="87">
                  <c:v>2540.5100000000002</c:v>
                </c:pt>
                <c:pt idx="88">
                  <c:v>2569.44</c:v>
                </c:pt>
                <c:pt idx="89">
                  <c:v>2598.38</c:v>
                </c:pt>
                <c:pt idx="90">
                  <c:v>2627.31</c:v>
                </c:pt>
                <c:pt idx="91">
                  <c:v>2656.25</c:v>
                </c:pt>
                <c:pt idx="92">
                  <c:v>2685.19</c:v>
                </c:pt>
                <c:pt idx="93">
                  <c:v>2714.12</c:v>
                </c:pt>
                <c:pt idx="94">
                  <c:v>2743.06</c:v>
                </c:pt>
                <c:pt idx="95">
                  <c:v>2771.99</c:v>
                </c:pt>
                <c:pt idx="96">
                  <c:v>2800.93</c:v>
                </c:pt>
                <c:pt idx="97">
                  <c:v>2829.86</c:v>
                </c:pt>
                <c:pt idx="98">
                  <c:v>2858.8</c:v>
                </c:pt>
                <c:pt idx="99">
                  <c:v>2887.73</c:v>
                </c:pt>
                <c:pt idx="100">
                  <c:v>2916.67</c:v>
                </c:pt>
                <c:pt idx="101">
                  <c:v>2945.6</c:v>
                </c:pt>
                <c:pt idx="102">
                  <c:v>2974.54</c:v>
                </c:pt>
                <c:pt idx="103">
                  <c:v>3003.47</c:v>
                </c:pt>
                <c:pt idx="104">
                  <c:v>3032.41</c:v>
                </c:pt>
                <c:pt idx="105">
                  <c:v>3061.34</c:v>
                </c:pt>
                <c:pt idx="106">
                  <c:v>3090.28</c:v>
                </c:pt>
                <c:pt idx="107">
                  <c:v>3119.21</c:v>
                </c:pt>
                <c:pt idx="108">
                  <c:v>3148.15</c:v>
                </c:pt>
                <c:pt idx="109">
                  <c:v>3177.08</c:v>
                </c:pt>
                <c:pt idx="110">
                  <c:v>3206.02</c:v>
                </c:pt>
                <c:pt idx="111">
                  <c:v>3234.95</c:v>
                </c:pt>
                <c:pt idx="112">
                  <c:v>3263.89</c:v>
                </c:pt>
                <c:pt idx="113">
                  <c:v>3292.82</c:v>
                </c:pt>
                <c:pt idx="114">
                  <c:v>3321.76</c:v>
                </c:pt>
                <c:pt idx="115">
                  <c:v>3350.69</c:v>
                </c:pt>
                <c:pt idx="116">
                  <c:v>3379.63</c:v>
                </c:pt>
                <c:pt idx="117">
                  <c:v>3408.56</c:v>
                </c:pt>
                <c:pt idx="118">
                  <c:v>3437.5</c:v>
                </c:pt>
                <c:pt idx="119">
                  <c:v>3466.44</c:v>
                </c:pt>
                <c:pt idx="120">
                  <c:v>3495.37</c:v>
                </c:pt>
                <c:pt idx="121">
                  <c:v>3524.31</c:v>
                </c:pt>
                <c:pt idx="122">
                  <c:v>3553.24</c:v>
                </c:pt>
                <c:pt idx="123">
                  <c:v>3582.18</c:v>
                </c:pt>
                <c:pt idx="124">
                  <c:v>3611.11</c:v>
                </c:pt>
                <c:pt idx="125">
                  <c:v>3640.05</c:v>
                </c:pt>
                <c:pt idx="126">
                  <c:v>3668.98</c:v>
                </c:pt>
                <c:pt idx="127">
                  <c:v>3697.92</c:v>
                </c:pt>
                <c:pt idx="128">
                  <c:v>3726.85</c:v>
                </c:pt>
                <c:pt idx="129">
                  <c:v>3755.79</c:v>
                </c:pt>
                <c:pt idx="130">
                  <c:v>3784.72</c:v>
                </c:pt>
                <c:pt idx="131">
                  <c:v>3813.66</c:v>
                </c:pt>
                <c:pt idx="132">
                  <c:v>3842.59</c:v>
                </c:pt>
                <c:pt idx="133">
                  <c:v>3871.53</c:v>
                </c:pt>
                <c:pt idx="134">
                  <c:v>3900.46</c:v>
                </c:pt>
                <c:pt idx="135">
                  <c:v>3929.4</c:v>
                </c:pt>
                <c:pt idx="136">
                  <c:v>3958.33</c:v>
                </c:pt>
                <c:pt idx="137">
                  <c:v>3987.27</c:v>
                </c:pt>
                <c:pt idx="138">
                  <c:v>4016.2</c:v>
                </c:pt>
                <c:pt idx="139">
                  <c:v>4045.14</c:v>
                </c:pt>
                <c:pt idx="140">
                  <c:v>4074.07</c:v>
                </c:pt>
                <c:pt idx="141">
                  <c:v>4103.01</c:v>
                </c:pt>
                <c:pt idx="142">
                  <c:v>4131.9399999999996</c:v>
                </c:pt>
                <c:pt idx="143">
                  <c:v>4160.88</c:v>
                </c:pt>
                <c:pt idx="144">
                  <c:v>4189.8100000000004</c:v>
                </c:pt>
                <c:pt idx="145">
                  <c:v>4218.75</c:v>
                </c:pt>
                <c:pt idx="146">
                  <c:v>4247.6899999999996</c:v>
                </c:pt>
                <c:pt idx="147">
                  <c:v>4276.62</c:v>
                </c:pt>
                <c:pt idx="148">
                  <c:v>4305.5600000000004</c:v>
                </c:pt>
                <c:pt idx="149">
                  <c:v>4334.49</c:v>
                </c:pt>
                <c:pt idx="150">
                  <c:v>4363.43</c:v>
                </c:pt>
                <c:pt idx="151">
                  <c:v>4392.3599999999997</c:v>
                </c:pt>
                <c:pt idx="152">
                  <c:v>4421.3</c:v>
                </c:pt>
                <c:pt idx="153">
                  <c:v>4450.2299999999996</c:v>
                </c:pt>
                <c:pt idx="154">
                  <c:v>4479.17</c:v>
                </c:pt>
                <c:pt idx="155">
                  <c:v>4508.1000000000004</c:v>
                </c:pt>
                <c:pt idx="156">
                  <c:v>4537.04</c:v>
                </c:pt>
                <c:pt idx="157">
                  <c:v>4565.97</c:v>
                </c:pt>
                <c:pt idx="158">
                  <c:v>4594.91</c:v>
                </c:pt>
                <c:pt idx="159">
                  <c:v>4623.84</c:v>
                </c:pt>
                <c:pt idx="160">
                  <c:v>4652.78</c:v>
                </c:pt>
                <c:pt idx="161">
                  <c:v>4681.71</c:v>
                </c:pt>
                <c:pt idx="162">
                  <c:v>4710.6499999999996</c:v>
                </c:pt>
                <c:pt idx="163">
                  <c:v>4739.58</c:v>
                </c:pt>
                <c:pt idx="164">
                  <c:v>4768.5200000000004</c:v>
                </c:pt>
                <c:pt idx="165">
                  <c:v>4797.45</c:v>
                </c:pt>
                <c:pt idx="166">
                  <c:v>4826.3900000000003</c:v>
                </c:pt>
                <c:pt idx="167">
                  <c:v>4855.32</c:v>
                </c:pt>
                <c:pt idx="168">
                  <c:v>4884.26</c:v>
                </c:pt>
                <c:pt idx="169">
                  <c:v>4913.1899999999996</c:v>
                </c:pt>
                <c:pt idx="170">
                  <c:v>4942.13</c:v>
                </c:pt>
                <c:pt idx="171">
                  <c:v>4971.0600000000004</c:v>
                </c:pt>
                <c:pt idx="172">
                  <c:v>5000</c:v>
                </c:pt>
                <c:pt idx="173">
                  <c:v>5028.9399999999996</c:v>
                </c:pt>
                <c:pt idx="174">
                  <c:v>5057.87</c:v>
                </c:pt>
                <c:pt idx="175">
                  <c:v>5086.8100000000004</c:v>
                </c:pt>
                <c:pt idx="176">
                  <c:v>5115.74</c:v>
                </c:pt>
                <c:pt idx="177">
                  <c:v>5144.68</c:v>
                </c:pt>
                <c:pt idx="178">
                  <c:v>5173.6099999999997</c:v>
                </c:pt>
                <c:pt idx="179">
                  <c:v>5202.55</c:v>
                </c:pt>
                <c:pt idx="180">
                  <c:v>5231.4799999999996</c:v>
                </c:pt>
                <c:pt idx="181">
                  <c:v>5260.42</c:v>
                </c:pt>
                <c:pt idx="182">
                  <c:v>5289.35</c:v>
                </c:pt>
                <c:pt idx="183">
                  <c:v>5318.29</c:v>
                </c:pt>
                <c:pt idx="184">
                  <c:v>5347.22</c:v>
                </c:pt>
                <c:pt idx="185">
                  <c:v>5376.16</c:v>
                </c:pt>
                <c:pt idx="186">
                  <c:v>5405.09</c:v>
                </c:pt>
                <c:pt idx="187">
                  <c:v>5434.03</c:v>
                </c:pt>
                <c:pt idx="188">
                  <c:v>5462.96</c:v>
                </c:pt>
                <c:pt idx="189">
                  <c:v>5491.9</c:v>
                </c:pt>
                <c:pt idx="190">
                  <c:v>5520.83</c:v>
                </c:pt>
                <c:pt idx="191">
                  <c:v>5549.77</c:v>
                </c:pt>
                <c:pt idx="192">
                  <c:v>5578.7</c:v>
                </c:pt>
                <c:pt idx="193">
                  <c:v>5607.64</c:v>
                </c:pt>
                <c:pt idx="194">
                  <c:v>5636.57</c:v>
                </c:pt>
                <c:pt idx="195">
                  <c:v>5665.51</c:v>
                </c:pt>
                <c:pt idx="196">
                  <c:v>5694.44</c:v>
                </c:pt>
                <c:pt idx="197">
                  <c:v>5723.38</c:v>
                </c:pt>
                <c:pt idx="198">
                  <c:v>5752.31</c:v>
                </c:pt>
                <c:pt idx="199">
                  <c:v>5781.25</c:v>
                </c:pt>
                <c:pt idx="200">
                  <c:v>5810.19</c:v>
                </c:pt>
                <c:pt idx="201">
                  <c:v>5839.12</c:v>
                </c:pt>
                <c:pt idx="202">
                  <c:v>5868.06</c:v>
                </c:pt>
                <c:pt idx="203">
                  <c:v>5896.99</c:v>
                </c:pt>
                <c:pt idx="204">
                  <c:v>5925.93</c:v>
                </c:pt>
                <c:pt idx="205">
                  <c:v>5954.86</c:v>
                </c:pt>
                <c:pt idx="206">
                  <c:v>5983.8</c:v>
                </c:pt>
                <c:pt idx="207">
                  <c:v>6012.73</c:v>
                </c:pt>
                <c:pt idx="208">
                  <c:v>6041.67</c:v>
                </c:pt>
                <c:pt idx="209">
                  <c:v>6070.6</c:v>
                </c:pt>
                <c:pt idx="210">
                  <c:v>6099.54</c:v>
                </c:pt>
                <c:pt idx="211">
                  <c:v>6128.47</c:v>
                </c:pt>
                <c:pt idx="212">
                  <c:v>6157.41</c:v>
                </c:pt>
                <c:pt idx="213">
                  <c:v>6186.34</c:v>
                </c:pt>
                <c:pt idx="214">
                  <c:v>6215.28</c:v>
                </c:pt>
                <c:pt idx="215">
                  <c:v>6244.21</c:v>
                </c:pt>
                <c:pt idx="216">
                  <c:v>6273.15</c:v>
                </c:pt>
                <c:pt idx="217">
                  <c:v>6302.08</c:v>
                </c:pt>
                <c:pt idx="218">
                  <c:v>6331.02</c:v>
                </c:pt>
                <c:pt idx="219">
                  <c:v>6359.95</c:v>
                </c:pt>
                <c:pt idx="220">
                  <c:v>6388.89</c:v>
                </c:pt>
                <c:pt idx="221">
                  <c:v>6417.82</c:v>
                </c:pt>
                <c:pt idx="222">
                  <c:v>6446.76</c:v>
                </c:pt>
                <c:pt idx="223">
                  <c:v>6475.69</c:v>
                </c:pt>
                <c:pt idx="224">
                  <c:v>6504.63</c:v>
                </c:pt>
                <c:pt idx="225">
                  <c:v>6533.56</c:v>
                </c:pt>
                <c:pt idx="226">
                  <c:v>6562.5</c:v>
                </c:pt>
                <c:pt idx="227">
                  <c:v>6591.44</c:v>
                </c:pt>
                <c:pt idx="228">
                  <c:v>6620.37</c:v>
                </c:pt>
                <c:pt idx="229">
                  <c:v>6649.31</c:v>
                </c:pt>
                <c:pt idx="230">
                  <c:v>6678.24</c:v>
                </c:pt>
                <c:pt idx="231">
                  <c:v>6707.18</c:v>
                </c:pt>
                <c:pt idx="232">
                  <c:v>6736.11</c:v>
                </c:pt>
                <c:pt idx="233">
                  <c:v>6765.05</c:v>
                </c:pt>
                <c:pt idx="234">
                  <c:v>6793.98</c:v>
                </c:pt>
                <c:pt idx="235">
                  <c:v>6822.92</c:v>
                </c:pt>
                <c:pt idx="236">
                  <c:v>6851.85</c:v>
                </c:pt>
                <c:pt idx="237">
                  <c:v>6880.79</c:v>
                </c:pt>
                <c:pt idx="238">
                  <c:v>6909.72</c:v>
                </c:pt>
                <c:pt idx="239">
                  <c:v>6938.66</c:v>
                </c:pt>
                <c:pt idx="240">
                  <c:v>6967.59</c:v>
                </c:pt>
                <c:pt idx="241">
                  <c:v>6996.53</c:v>
                </c:pt>
                <c:pt idx="242">
                  <c:v>7025.46</c:v>
                </c:pt>
                <c:pt idx="243">
                  <c:v>7054.4</c:v>
                </c:pt>
                <c:pt idx="244">
                  <c:v>7083.33</c:v>
                </c:pt>
                <c:pt idx="245">
                  <c:v>7112.27</c:v>
                </c:pt>
                <c:pt idx="246">
                  <c:v>7141.2</c:v>
                </c:pt>
                <c:pt idx="247">
                  <c:v>7170.14</c:v>
                </c:pt>
                <c:pt idx="248">
                  <c:v>7199.07</c:v>
                </c:pt>
                <c:pt idx="249">
                  <c:v>7228.01</c:v>
                </c:pt>
                <c:pt idx="250">
                  <c:v>7256.94</c:v>
                </c:pt>
                <c:pt idx="251">
                  <c:v>7285.88</c:v>
                </c:pt>
                <c:pt idx="252">
                  <c:v>7314.81</c:v>
                </c:pt>
                <c:pt idx="253">
                  <c:v>7343.75</c:v>
                </c:pt>
                <c:pt idx="254">
                  <c:v>7372.69</c:v>
                </c:pt>
                <c:pt idx="255">
                  <c:v>7430.56</c:v>
                </c:pt>
                <c:pt idx="256">
                  <c:v>7459.49</c:v>
                </c:pt>
                <c:pt idx="257">
                  <c:v>7488.43</c:v>
                </c:pt>
                <c:pt idx="258">
                  <c:v>7517.36</c:v>
                </c:pt>
                <c:pt idx="259">
                  <c:v>7546.3</c:v>
                </c:pt>
                <c:pt idx="260">
                  <c:v>7575.23</c:v>
                </c:pt>
                <c:pt idx="261">
                  <c:v>7604.17</c:v>
                </c:pt>
                <c:pt idx="262">
                  <c:v>7633.1</c:v>
                </c:pt>
                <c:pt idx="263">
                  <c:v>7662.04</c:v>
                </c:pt>
                <c:pt idx="264">
                  <c:v>7690.97</c:v>
                </c:pt>
                <c:pt idx="265">
                  <c:v>7719.91</c:v>
                </c:pt>
                <c:pt idx="266">
                  <c:v>7748.84</c:v>
                </c:pt>
                <c:pt idx="267">
                  <c:v>7777.78</c:v>
                </c:pt>
                <c:pt idx="268">
                  <c:v>7806.71</c:v>
                </c:pt>
                <c:pt idx="269">
                  <c:v>7835.65</c:v>
                </c:pt>
                <c:pt idx="270">
                  <c:v>7864.58</c:v>
                </c:pt>
                <c:pt idx="271">
                  <c:v>7893.52</c:v>
                </c:pt>
                <c:pt idx="272">
                  <c:v>7922.45</c:v>
                </c:pt>
                <c:pt idx="273">
                  <c:v>7951.39</c:v>
                </c:pt>
                <c:pt idx="274">
                  <c:v>7980.32</c:v>
                </c:pt>
                <c:pt idx="275">
                  <c:v>8009.26</c:v>
                </c:pt>
                <c:pt idx="276">
                  <c:v>8038.19</c:v>
                </c:pt>
                <c:pt idx="277">
                  <c:v>8067.13</c:v>
                </c:pt>
                <c:pt idx="278">
                  <c:v>8096.06</c:v>
                </c:pt>
                <c:pt idx="279">
                  <c:v>8125</c:v>
                </c:pt>
                <c:pt idx="280">
                  <c:v>8153.94</c:v>
                </c:pt>
                <c:pt idx="281">
                  <c:v>8182.87</c:v>
                </c:pt>
                <c:pt idx="282">
                  <c:v>8211.81</c:v>
                </c:pt>
                <c:pt idx="283">
                  <c:v>8240.74</c:v>
                </c:pt>
                <c:pt idx="284">
                  <c:v>8269.68</c:v>
                </c:pt>
                <c:pt idx="285">
                  <c:v>8298.61</c:v>
                </c:pt>
                <c:pt idx="286">
                  <c:v>8327.5499999999993</c:v>
                </c:pt>
                <c:pt idx="287">
                  <c:v>8356.48</c:v>
                </c:pt>
                <c:pt idx="288">
                  <c:v>8385.42</c:v>
                </c:pt>
                <c:pt idx="289">
                  <c:v>8414.35</c:v>
                </c:pt>
                <c:pt idx="290">
                  <c:v>8443.2900000000009</c:v>
                </c:pt>
                <c:pt idx="291">
                  <c:v>8472.2199999999993</c:v>
                </c:pt>
                <c:pt idx="292">
                  <c:v>8501.16</c:v>
                </c:pt>
                <c:pt idx="293">
                  <c:v>8530.09</c:v>
                </c:pt>
                <c:pt idx="294">
                  <c:v>8559.0300000000007</c:v>
                </c:pt>
                <c:pt idx="295">
                  <c:v>8587.9599999999991</c:v>
                </c:pt>
                <c:pt idx="296">
                  <c:v>8616.9</c:v>
                </c:pt>
                <c:pt idx="297">
                  <c:v>8645.83</c:v>
                </c:pt>
                <c:pt idx="298">
                  <c:v>8674.77</c:v>
                </c:pt>
                <c:pt idx="299">
                  <c:v>8703.7000000000007</c:v>
                </c:pt>
                <c:pt idx="300">
                  <c:v>8732.64</c:v>
                </c:pt>
                <c:pt idx="301">
                  <c:v>8761.57</c:v>
                </c:pt>
                <c:pt idx="302">
                  <c:v>8790.51</c:v>
                </c:pt>
                <c:pt idx="303">
                  <c:v>8819.44</c:v>
                </c:pt>
                <c:pt idx="304">
                  <c:v>8848.3799999999992</c:v>
                </c:pt>
                <c:pt idx="305">
                  <c:v>8877.31</c:v>
                </c:pt>
                <c:pt idx="306">
                  <c:v>8906.25</c:v>
                </c:pt>
                <c:pt idx="307">
                  <c:v>8935.19</c:v>
                </c:pt>
                <c:pt idx="308">
                  <c:v>8964.1200000000008</c:v>
                </c:pt>
                <c:pt idx="309">
                  <c:v>8993.06</c:v>
                </c:pt>
                <c:pt idx="310">
                  <c:v>9021.99</c:v>
                </c:pt>
                <c:pt idx="311">
                  <c:v>9050.93</c:v>
                </c:pt>
                <c:pt idx="312">
                  <c:v>9079.86</c:v>
                </c:pt>
                <c:pt idx="313">
                  <c:v>9108.7999999999993</c:v>
                </c:pt>
                <c:pt idx="314">
                  <c:v>9137.73</c:v>
                </c:pt>
                <c:pt idx="315">
                  <c:v>9166.67</c:v>
                </c:pt>
                <c:pt idx="316">
                  <c:v>9195.6</c:v>
                </c:pt>
                <c:pt idx="317">
                  <c:v>9224.5400000000009</c:v>
                </c:pt>
                <c:pt idx="318">
                  <c:v>9253.4699999999993</c:v>
                </c:pt>
                <c:pt idx="319">
                  <c:v>9282.41</c:v>
                </c:pt>
                <c:pt idx="320">
                  <c:v>9311.34</c:v>
                </c:pt>
                <c:pt idx="321">
                  <c:v>9340.2800000000007</c:v>
                </c:pt>
                <c:pt idx="322">
                  <c:v>9369.2099999999991</c:v>
                </c:pt>
                <c:pt idx="323">
                  <c:v>9398.15</c:v>
                </c:pt>
                <c:pt idx="324">
                  <c:v>9427.08</c:v>
                </c:pt>
                <c:pt idx="325">
                  <c:v>9456.02</c:v>
                </c:pt>
                <c:pt idx="326">
                  <c:v>9484.9500000000007</c:v>
                </c:pt>
                <c:pt idx="327">
                  <c:v>9513.89</c:v>
                </c:pt>
                <c:pt idx="328">
                  <c:v>9542.82</c:v>
                </c:pt>
                <c:pt idx="329">
                  <c:v>9571.76</c:v>
                </c:pt>
                <c:pt idx="330">
                  <c:v>9600.69</c:v>
                </c:pt>
                <c:pt idx="331">
                  <c:v>9629.6299999999992</c:v>
                </c:pt>
                <c:pt idx="332">
                  <c:v>9658.56</c:v>
                </c:pt>
                <c:pt idx="333">
                  <c:v>9687.5</c:v>
                </c:pt>
                <c:pt idx="334">
                  <c:v>9716.44</c:v>
                </c:pt>
                <c:pt idx="335">
                  <c:v>9745.3700000000008</c:v>
                </c:pt>
                <c:pt idx="336">
                  <c:v>9774.31</c:v>
                </c:pt>
                <c:pt idx="337">
                  <c:v>9803.24</c:v>
                </c:pt>
                <c:pt idx="338">
                  <c:v>9832.18</c:v>
                </c:pt>
                <c:pt idx="339">
                  <c:v>9861.11</c:v>
                </c:pt>
                <c:pt idx="340">
                  <c:v>9890.0499999999993</c:v>
                </c:pt>
                <c:pt idx="341">
                  <c:v>9918.98</c:v>
                </c:pt>
                <c:pt idx="342">
                  <c:v>9947.92</c:v>
                </c:pt>
                <c:pt idx="343">
                  <c:v>9976.85</c:v>
                </c:pt>
                <c:pt idx="344">
                  <c:v>10005.799999999999</c:v>
                </c:pt>
                <c:pt idx="345">
                  <c:v>10034.700000000001</c:v>
                </c:pt>
                <c:pt idx="346">
                  <c:v>10063.700000000001</c:v>
                </c:pt>
                <c:pt idx="347">
                  <c:v>10092.6</c:v>
                </c:pt>
                <c:pt idx="348">
                  <c:v>10121.5</c:v>
                </c:pt>
                <c:pt idx="349">
                  <c:v>10150.5</c:v>
                </c:pt>
                <c:pt idx="350">
                  <c:v>10179.4</c:v>
                </c:pt>
                <c:pt idx="351">
                  <c:v>10208.299999999999</c:v>
                </c:pt>
                <c:pt idx="352">
                  <c:v>10237.299999999999</c:v>
                </c:pt>
                <c:pt idx="353">
                  <c:v>10266.200000000001</c:v>
                </c:pt>
                <c:pt idx="354">
                  <c:v>10295.1</c:v>
                </c:pt>
                <c:pt idx="355">
                  <c:v>10324.1</c:v>
                </c:pt>
                <c:pt idx="356">
                  <c:v>10353</c:v>
                </c:pt>
                <c:pt idx="357">
                  <c:v>10381.9</c:v>
                </c:pt>
                <c:pt idx="358">
                  <c:v>10410.9</c:v>
                </c:pt>
                <c:pt idx="359">
                  <c:v>10439.799999999999</c:v>
                </c:pt>
                <c:pt idx="360">
                  <c:v>10468.799999999999</c:v>
                </c:pt>
                <c:pt idx="361">
                  <c:v>10497.7</c:v>
                </c:pt>
                <c:pt idx="362">
                  <c:v>10555.6</c:v>
                </c:pt>
                <c:pt idx="363">
                  <c:v>10584.5</c:v>
                </c:pt>
                <c:pt idx="364">
                  <c:v>10613.4</c:v>
                </c:pt>
                <c:pt idx="365">
                  <c:v>10642.4</c:v>
                </c:pt>
                <c:pt idx="366">
                  <c:v>10671.3</c:v>
                </c:pt>
                <c:pt idx="367">
                  <c:v>10700.2</c:v>
                </c:pt>
                <c:pt idx="368">
                  <c:v>10729.2</c:v>
                </c:pt>
                <c:pt idx="369">
                  <c:v>10758.1</c:v>
                </c:pt>
                <c:pt idx="370">
                  <c:v>10787</c:v>
                </c:pt>
                <c:pt idx="371">
                  <c:v>10816</c:v>
                </c:pt>
                <c:pt idx="372">
                  <c:v>10844.9</c:v>
                </c:pt>
                <c:pt idx="373">
                  <c:v>10873.8</c:v>
                </c:pt>
                <c:pt idx="374">
                  <c:v>10902.8</c:v>
                </c:pt>
                <c:pt idx="375">
                  <c:v>10931.7</c:v>
                </c:pt>
                <c:pt idx="376">
                  <c:v>10960.6</c:v>
                </c:pt>
                <c:pt idx="377">
                  <c:v>10989.6</c:v>
                </c:pt>
                <c:pt idx="378">
                  <c:v>11018.5</c:v>
                </c:pt>
                <c:pt idx="379">
                  <c:v>11047.5</c:v>
                </c:pt>
                <c:pt idx="380">
                  <c:v>11076.4</c:v>
                </c:pt>
                <c:pt idx="381">
                  <c:v>11105.3</c:v>
                </c:pt>
                <c:pt idx="382">
                  <c:v>11134.3</c:v>
                </c:pt>
                <c:pt idx="383">
                  <c:v>11163.2</c:v>
                </c:pt>
                <c:pt idx="384">
                  <c:v>11192.1</c:v>
                </c:pt>
                <c:pt idx="385">
                  <c:v>11221.1</c:v>
                </c:pt>
                <c:pt idx="386">
                  <c:v>11250</c:v>
                </c:pt>
                <c:pt idx="387">
                  <c:v>11278.9</c:v>
                </c:pt>
                <c:pt idx="388">
                  <c:v>11307.9</c:v>
                </c:pt>
                <c:pt idx="389">
                  <c:v>11336.8</c:v>
                </c:pt>
                <c:pt idx="390">
                  <c:v>11365.7</c:v>
                </c:pt>
                <c:pt idx="391">
                  <c:v>11394.7</c:v>
                </c:pt>
                <c:pt idx="392">
                  <c:v>11423.6</c:v>
                </c:pt>
                <c:pt idx="393">
                  <c:v>11452.5</c:v>
                </c:pt>
                <c:pt idx="394">
                  <c:v>11481.5</c:v>
                </c:pt>
                <c:pt idx="395">
                  <c:v>11510.4</c:v>
                </c:pt>
                <c:pt idx="396">
                  <c:v>11539.4</c:v>
                </c:pt>
                <c:pt idx="397">
                  <c:v>11568.3</c:v>
                </c:pt>
                <c:pt idx="398">
                  <c:v>11597.2</c:v>
                </c:pt>
                <c:pt idx="399">
                  <c:v>11626.2</c:v>
                </c:pt>
                <c:pt idx="400">
                  <c:v>11655.1</c:v>
                </c:pt>
                <c:pt idx="401">
                  <c:v>11684</c:v>
                </c:pt>
                <c:pt idx="402">
                  <c:v>11713</c:v>
                </c:pt>
                <c:pt idx="403">
                  <c:v>11741.9</c:v>
                </c:pt>
                <c:pt idx="404">
                  <c:v>11770.8</c:v>
                </c:pt>
                <c:pt idx="405">
                  <c:v>11799.8</c:v>
                </c:pt>
                <c:pt idx="406">
                  <c:v>11828.7</c:v>
                </c:pt>
                <c:pt idx="407">
                  <c:v>11857.6</c:v>
                </c:pt>
                <c:pt idx="408">
                  <c:v>11886.6</c:v>
                </c:pt>
                <c:pt idx="409">
                  <c:v>11915.5</c:v>
                </c:pt>
                <c:pt idx="410">
                  <c:v>11944.4</c:v>
                </c:pt>
                <c:pt idx="411">
                  <c:v>11973.4</c:v>
                </c:pt>
                <c:pt idx="412">
                  <c:v>12002.3</c:v>
                </c:pt>
                <c:pt idx="413">
                  <c:v>12031.3</c:v>
                </c:pt>
                <c:pt idx="414">
                  <c:v>12060.2</c:v>
                </c:pt>
                <c:pt idx="415">
                  <c:v>12089.1</c:v>
                </c:pt>
                <c:pt idx="416">
                  <c:v>12118.1</c:v>
                </c:pt>
                <c:pt idx="417">
                  <c:v>12147</c:v>
                </c:pt>
                <c:pt idx="418">
                  <c:v>12175.9</c:v>
                </c:pt>
                <c:pt idx="419">
                  <c:v>12204.9</c:v>
                </c:pt>
                <c:pt idx="420">
                  <c:v>12233.8</c:v>
                </c:pt>
                <c:pt idx="421">
                  <c:v>12262.7</c:v>
                </c:pt>
                <c:pt idx="422">
                  <c:v>12291.7</c:v>
                </c:pt>
                <c:pt idx="423">
                  <c:v>12320.6</c:v>
                </c:pt>
                <c:pt idx="424">
                  <c:v>12349.5</c:v>
                </c:pt>
                <c:pt idx="425">
                  <c:v>12378.5</c:v>
                </c:pt>
                <c:pt idx="426">
                  <c:v>12407.4</c:v>
                </c:pt>
                <c:pt idx="427">
                  <c:v>12436.3</c:v>
                </c:pt>
                <c:pt idx="428">
                  <c:v>12465.3</c:v>
                </c:pt>
                <c:pt idx="429">
                  <c:v>12494.2</c:v>
                </c:pt>
                <c:pt idx="430">
                  <c:v>12523.1</c:v>
                </c:pt>
                <c:pt idx="431">
                  <c:v>12552.1</c:v>
                </c:pt>
                <c:pt idx="432">
                  <c:v>12581</c:v>
                </c:pt>
                <c:pt idx="433">
                  <c:v>12610</c:v>
                </c:pt>
                <c:pt idx="434">
                  <c:v>12638.9</c:v>
                </c:pt>
                <c:pt idx="435">
                  <c:v>12667.8</c:v>
                </c:pt>
                <c:pt idx="436">
                  <c:v>12696.8</c:v>
                </c:pt>
                <c:pt idx="437">
                  <c:v>12725.7</c:v>
                </c:pt>
                <c:pt idx="438">
                  <c:v>12754.6</c:v>
                </c:pt>
                <c:pt idx="439">
                  <c:v>12783.6</c:v>
                </c:pt>
                <c:pt idx="440">
                  <c:v>12812.5</c:v>
                </c:pt>
                <c:pt idx="441">
                  <c:v>12841.4</c:v>
                </c:pt>
                <c:pt idx="442">
                  <c:v>12870.4</c:v>
                </c:pt>
                <c:pt idx="443">
                  <c:v>12899.3</c:v>
                </c:pt>
                <c:pt idx="444">
                  <c:v>12928.2</c:v>
                </c:pt>
                <c:pt idx="445">
                  <c:v>12957.2</c:v>
                </c:pt>
                <c:pt idx="446">
                  <c:v>12986.1</c:v>
                </c:pt>
                <c:pt idx="447">
                  <c:v>13015</c:v>
                </c:pt>
                <c:pt idx="448">
                  <c:v>13044</c:v>
                </c:pt>
                <c:pt idx="449">
                  <c:v>13072.9</c:v>
                </c:pt>
                <c:pt idx="450">
                  <c:v>13101.9</c:v>
                </c:pt>
                <c:pt idx="451">
                  <c:v>13130.8</c:v>
                </c:pt>
                <c:pt idx="452">
                  <c:v>13159.7</c:v>
                </c:pt>
                <c:pt idx="453">
                  <c:v>13188.7</c:v>
                </c:pt>
                <c:pt idx="454">
                  <c:v>13217.6</c:v>
                </c:pt>
                <c:pt idx="455">
                  <c:v>13246.5</c:v>
                </c:pt>
                <c:pt idx="456">
                  <c:v>13275.5</c:v>
                </c:pt>
                <c:pt idx="457">
                  <c:v>13304.4</c:v>
                </c:pt>
                <c:pt idx="458">
                  <c:v>13333.3</c:v>
                </c:pt>
                <c:pt idx="459">
                  <c:v>13362.3</c:v>
                </c:pt>
                <c:pt idx="460">
                  <c:v>13391.2</c:v>
                </c:pt>
                <c:pt idx="461">
                  <c:v>13420.1</c:v>
                </c:pt>
                <c:pt idx="462">
                  <c:v>13449.1</c:v>
                </c:pt>
                <c:pt idx="463">
                  <c:v>13478</c:v>
                </c:pt>
                <c:pt idx="464">
                  <c:v>13506.9</c:v>
                </c:pt>
                <c:pt idx="465">
                  <c:v>13535.9</c:v>
                </c:pt>
                <c:pt idx="466">
                  <c:v>13564.8</c:v>
                </c:pt>
                <c:pt idx="467">
                  <c:v>13593.8</c:v>
                </c:pt>
                <c:pt idx="468">
                  <c:v>13622.7</c:v>
                </c:pt>
                <c:pt idx="469">
                  <c:v>13651.6</c:v>
                </c:pt>
                <c:pt idx="470">
                  <c:v>13680.6</c:v>
                </c:pt>
                <c:pt idx="471">
                  <c:v>13709.5</c:v>
                </c:pt>
                <c:pt idx="472">
                  <c:v>13738.4</c:v>
                </c:pt>
                <c:pt idx="473">
                  <c:v>13767.4</c:v>
                </c:pt>
                <c:pt idx="474">
                  <c:v>13825.2</c:v>
                </c:pt>
                <c:pt idx="475">
                  <c:v>13854.2</c:v>
                </c:pt>
                <c:pt idx="476">
                  <c:v>13883.1</c:v>
                </c:pt>
                <c:pt idx="477">
                  <c:v>13912</c:v>
                </c:pt>
                <c:pt idx="478">
                  <c:v>13941</c:v>
                </c:pt>
                <c:pt idx="479">
                  <c:v>13969.9</c:v>
                </c:pt>
                <c:pt idx="480">
                  <c:v>13998.8</c:v>
                </c:pt>
                <c:pt idx="481">
                  <c:v>14027.8</c:v>
                </c:pt>
                <c:pt idx="482">
                  <c:v>14056.7</c:v>
                </c:pt>
                <c:pt idx="483">
                  <c:v>14085.6</c:v>
                </c:pt>
                <c:pt idx="484">
                  <c:v>14114.6</c:v>
                </c:pt>
                <c:pt idx="485">
                  <c:v>14143.5</c:v>
                </c:pt>
                <c:pt idx="486">
                  <c:v>14172.5</c:v>
                </c:pt>
                <c:pt idx="487">
                  <c:v>14201.4</c:v>
                </c:pt>
                <c:pt idx="488">
                  <c:v>14230.3</c:v>
                </c:pt>
                <c:pt idx="489">
                  <c:v>14259.3</c:v>
                </c:pt>
                <c:pt idx="490">
                  <c:v>14288.2</c:v>
                </c:pt>
                <c:pt idx="491">
                  <c:v>14317.1</c:v>
                </c:pt>
                <c:pt idx="492">
                  <c:v>14346.1</c:v>
                </c:pt>
                <c:pt idx="493">
                  <c:v>14375</c:v>
                </c:pt>
                <c:pt idx="494">
                  <c:v>14403.9</c:v>
                </c:pt>
                <c:pt idx="495">
                  <c:v>14432.9</c:v>
                </c:pt>
                <c:pt idx="496">
                  <c:v>14461.8</c:v>
                </c:pt>
                <c:pt idx="497">
                  <c:v>14490.7</c:v>
                </c:pt>
                <c:pt idx="498">
                  <c:v>14519.7</c:v>
                </c:pt>
                <c:pt idx="499">
                  <c:v>14548.6</c:v>
                </c:pt>
                <c:pt idx="500">
                  <c:v>14577.5</c:v>
                </c:pt>
                <c:pt idx="501">
                  <c:v>14606.5</c:v>
                </c:pt>
                <c:pt idx="502">
                  <c:v>14635.4</c:v>
                </c:pt>
                <c:pt idx="503">
                  <c:v>14664.4</c:v>
                </c:pt>
                <c:pt idx="504">
                  <c:v>14693.3</c:v>
                </c:pt>
                <c:pt idx="505">
                  <c:v>14722.2</c:v>
                </c:pt>
                <c:pt idx="506">
                  <c:v>14751.2</c:v>
                </c:pt>
                <c:pt idx="507">
                  <c:v>14780.1</c:v>
                </c:pt>
                <c:pt idx="508">
                  <c:v>14809</c:v>
                </c:pt>
                <c:pt idx="509">
                  <c:v>14838</c:v>
                </c:pt>
                <c:pt idx="510">
                  <c:v>14866.9</c:v>
                </c:pt>
                <c:pt idx="511">
                  <c:v>14895.8</c:v>
                </c:pt>
                <c:pt idx="512">
                  <c:v>14924.8</c:v>
                </c:pt>
                <c:pt idx="513">
                  <c:v>14953.7</c:v>
                </c:pt>
                <c:pt idx="514">
                  <c:v>14982.6</c:v>
                </c:pt>
                <c:pt idx="515">
                  <c:v>15011.6</c:v>
                </c:pt>
                <c:pt idx="516">
                  <c:v>15040.5</c:v>
                </c:pt>
                <c:pt idx="517">
                  <c:v>15069.4</c:v>
                </c:pt>
                <c:pt idx="518">
                  <c:v>15098.4</c:v>
                </c:pt>
                <c:pt idx="519">
                  <c:v>15127.3</c:v>
                </c:pt>
                <c:pt idx="520">
                  <c:v>15156.3</c:v>
                </c:pt>
                <c:pt idx="521">
                  <c:v>15185.2</c:v>
                </c:pt>
                <c:pt idx="522">
                  <c:v>15214.1</c:v>
                </c:pt>
                <c:pt idx="523">
                  <c:v>15243.1</c:v>
                </c:pt>
                <c:pt idx="524">
                  <c:v>15272</c:v>
                </c:pt>
                <c:pt idx="525">
                  <c:v>15300.9</c:v>
                </c:pt>
                <c:pt idx="526">
                  <c:v>15329.9</c:v>
                </c:pt>
                <c:pt idx="527">
                  <c:v>15358.8</c:v>
                </c:pt>
                <c:pt idx="528">
                  <c:v>15387.7</c:v>
                </c:pt>
                <c:pt idx="529">
                  <c:v>15416.7</c:v>
                </c:pt>
                <c:pt idx="530">
                  <c:v>15445.6</c:v>
                </c:pt>
                <c:pt idx="531">
                  <c:v>15474.5</c:v>
                </c:pt>
                <c:pt idx="532">
                  <c:v>15503.5</c:v>
                </c:pt>
                <c:pt idx="533">
                  <c:v>15532.4</c:v>
                </c:pt>
                <c:pt idx="534">
                  <c:v>15561.3</c:v>
                </c:pt>
                <c:pt idx="535">
                  <c:v>15590.3</c:v>
                </c:pt>
                <c:pt idx="536">
                  <c:v>15619.2</c:v>
                </c:pt>
                <c:pt idx="537">
                  <c:v>15648.1</c:v>
                </c:pt>
                <c:pt idx="538">
                  <c:v>15677.1</c:v>
                </c:pt>
                <c:pt idx="539">
                  <c:v>15706</c:v>
                </c:pt>
                <c:pt idx="540">
                  <c:v>15735</c:v>
                </c:pt>
                <c:pt idx="541">
                  <c:v>15763.9</c:v>
                </c:pt>
                <c:pt idx="542">
                  <c:v>15792.8</c:v>
                </c:pt>
                <c:pt idx="543">
                  <c:v>15821.8</c:v>
                </c:pt>
                <c:pt idx="544">
                  <c:v>15850.7</c:v>
                </c:pt>
                <c:pt idx="545">
                  <c:v>15879.6</c:v>
                </c:pt>
                <c:pt idx="546">
                  <c:v>15908.6</c:v>
                </c:pt>
                <c:pt idx="547">
                  <c:v>15937.5</c:v>
                </c:pt>
                <c:pt idx="548">
                  <c:v>15966.4</c:v>
                </c:pt>
                <c:pt idx="549">
                  <c:v>15995.4</c:v>
                </c:pt>
                <c:pt idx="550">
                  <c:v>16024.3</c:v>
                </c:pt>
                <c:pt idx="551">
                  <c:v>16053.2</c:v>
                </c:pt>
                <c:pt idx="552">
                  <c:v>16082.2</c:v>
                </c:pt>
                <c:pt idx="553">
                  <c:v>16111.1</c:v>
                </c:pt>
                <c:pt idx="554">
                  <c:v>16140</c:v>
                </c:pt>
                <c:pt idx="555">
                  <c:v>16169</c:v>
                </c:pt>
                <c:pt idx="556">
                  <c:v>16197.9</c:v>
                </c:pt>
                <c:pt idx="557">
                  <c:v>16226.9</c:v>
                </c:pt>
                <c:pt idx="558">
                  <c:v>16255.8</c:v>
                </c:pt>
                <c:pt idx="559">
                  <c:v>16284.7</c:v>
                </c:pt>
                <c:pt idx="560">
                  <c:v>16313.7</c:v>
                </c:pt>
                <c:pt idx="561">
                  <c:v>16342.6</c:v>
                </c:pt>
                <c:pt idx="562">
                  <c:v>16371.5</c:v>
                </c:pt>
                <c:pt idx="563">
                  <c:v>16400.5</c:v>
                </c:pt>
                <c:pt idx="564">
                  <c:v>16429.400000000001</c:v>
                </c:pt>
                <c:pt idx="565">
                  <c:v>16458.3</c:v>
                </c:pt>
                <c:pt idx="566">
                  <c:v>16487.3</c:v>
                </c:pt>
                <c:pt idx="567">
                  <c:v>16516.2</c:v>
                </c:pt>
                <c:pt idx="568">
                  <c:v>16545.099999999999</c:v>
                </c:pt>
                <c:pt idx="569">
                  <c:v>16574.099999999999</c:v>
                </c:pt>
                <c:pt idx="570">
                  <c:v>16603</c:v>
                </c:pt>
                <c:pt idx="571">
                  <c:v>16631.900000000001</c:v>
                </c:pt>
                <c:pt idx="572">
                  <c:v>16660.900000000001</c:v>
                </c:pt>
                <c:pt idx="573">
                  <c:v>16689.8</c:v>
                </c:pt>
                <c:pt idx="574">
                  <c:v>16718.8</c:v>
                </c:pt>
                <c:pt idx="575">
                  <c:v>16747.7</c:v>
                </c:pt>
                <c:pt idx="576">
                  <c:v>16776.599999999999</c:v>
                </c:pt>
                <c:pt idx="577">
                  <c:v>16805.599999999999</c:v>
                </c:pt>
                <c:pt idx="578">
                  <c:v>16834.5</c:v>
                </c:pt>
                <c:pt idx="579">
                  <c:v>16863.400000000001</c:v>
                </c:pt>
                <c:pt idx="580">
                  <c:v>16892.400000000001</c:v>
                </c:pt>
                <c:pt idx="581">
                  <c:v>16921.3</c:v>
                </c:pt>
                <c:pt idx="582">
                  <c:v>16950.2</c:v>
                </c:pt>
                <c:pt idx="583">
                  <c:v>16979.2</c:v>
                </c:pt>
                <c:pt idx="584">
                  <c:v>17008.099999999999</c:v>
                </c:pt>
                <c:pt idx="585">
                  <c:v>17037</c:v>
                </c:pt>
                <c:pt idx="586">
                  <c:v>17066</c:v>
                </c:pt>
                <c:pt idx="587">
                  <c:v>17094.900000000001</c:v>
                </c:pt>
                <c:pt idx="588">
                  <c:v>17123.8</c:v>
                </c:pt>
                <c:pt idx="589">
                  <c:v>17152.8</c:v>
                </c:pt>
                <c:pt idx="590">
                  <c:v>17181.7</c:v>
                </c:pt>
                <c:pt idx="591">
                  <c:v>17210.599999999999</c:v>
                </c:pt>
                <c:pt idx="592">
                  <c:v>17239.599999999999</c:v>
                </c:pt>
                <c:pt idx="593">
                  <c:v>17268.5</c:v>
                </c:pt>
                <c:pt idx="594">
                  <c:v>17297.5</c:v>
                </c:pt>
                <c:pt idx="595">
                  <c:v>17326.400000000001</c:v>
                </c:pt>
                <c:pt idx="596">
                  <c:v>17355.3</c:v>
                </c:pt>
                <c:pt idx="597">
                  <c:v>17384.3</c:v>
                </c:pt>
                <c:pt idx="598">
                  <c:v>17413.2</c:v>
                </c:pt>
                <c:pt idx="599">
                  <c:v>17442.099999999999</c:v>
                </c:pt>
                <c:pt idx="600">
                  <c:v>17471.099999999999</c:v>
                </c:pt>
                <c:pt idx="601">
                  <c:v>17500</c:v>
                </c:pt>
                <c:pt idx="602">
                  <c:v>17528.900000000001</c:v>
                </c:pt>
                <c:pt idx="603">
                  <c:v>17557.900000000001</c:v>
                </c:pt>
                <c:pt idx="604">
                  <c:v>17586.8</c:v>
                </c:pt>
                <c:pt idx="605">
                  <c:v>17615.7</c:v>
                </c:pt>
                <c:pt idx="606">
                  <c:v>17644.7</c:v>
                </c:pt>
                <c:pt idx="607">
                  <c:v>17673.599999999999</c:v>
                </c:pt>
                <c:pt idx="608">
                  <c:v>17702.5</c:v>
                </c:pt>
                <c:pt idx="609">
                  <c:v>17731.5</c:v>
                </c:pt>
                <c:pt idx="610">
                  <c:v>17760.400000000001</c:v>
                </c:pt>
                <c:pt idx="611">
                  <c:v>17789.400000000001</c:v>
                </c:pt>
                <c:pt idx="612">
                  <c:v>17818.3</c:v>
                </c:pt>
                <c:pt idx="613">
                  <c:v>17847.2</c:v>
                </c:pt>
                <c:pt idx="614">
                  <c:v>17876.2</c:v>
                </c:pt>
                <c:pt idx="615">
                  <c:v>17905.099999999999</c:v>
                </c:pt>
                <c:pt idx="616">
                  <c:v>17934</c:v>
                </c:pt>
                <c:pt idx="617">
                  <c:v>17963</c:v>
                </c:pt>
                <c:pt idx="618">
                  <c:v>17991.900000000001</c:v>
                </c:pt>
                <c:pt idx="619">
                  <c:v>18020.8</c:v>
                </c:pt>
                <c:pt idx="620">
                  <c:v>18049.8</c:v>
                </c:pt>
                <c:pt idx="621">
                  <c:v>18078.7</c:v>
                </c:pt>
                <c:pt idx="622">
                  <c:v>18107.599999999999</c:v>
                </c:pt>
                <c:pt idx="623">
                  <c:v>18136.599999999999</c:v>
                </c:pt>
                <c:pt idx="624">
                  <c:v>18165.5</c:v>
                </c:pt>
                <c:pt idx="625">
                  <c:v>18194.400000000001</c:v>
                </c:pt>
                <c:pt idx="626">
                  <c:v>18223.400000000001</c:v>
                </c:pt>
                <c:pt idx="627">
                  <c:v>18252.3</c:v>
                </c:pt>
                <c:pt idx="628">
                  <c:v>18310.2</c:v>
                </c:pt>
                <c:pt idx="629">
                  <c:v>18339.099999999999</c:v>
                </c:pt>
                <c:pt idx="630">
                  <c:v>18368.099999999999</c:v>
                </c:pt>
                <c:pt idx="631">
                  <c:v>18397</c:v>
                </c:pt>
                <c:pt idx="632">
                  <c:v>18425.900000000001</c:v>
                </c:pt>
                <c:pt idx="633">
                  <c:v>18454.900000000001</c:v>
                </c:pt>
                <c:pt idx="634">
                  <c:v>18483.8</c:v>
                </c:pt>
                <c:pt idx="635">
                  <c:v>18512.7</c:v>
                </c:pt>
                <c:pt idx="636">
                  <c:v>18541.7</c:v>
                </c:pt>
                <c:pt idx="637">
                  <c:v>18570.599999999999</c:v>
                </c:pt>
                <c:pt idx="638">
                  <c:v>18599.5</c:v>
                </c:pt>
                <c:pt idx="639">
                  <c:v>18628.5</c:v>
                </c:pt>
                <c:pt idx="640">
                  <c:v>18657.400000000001</c:v>
                </c:pt>
                <c:pt idx="641">
                  <c:v>18686.3</c:v>
                </c:pt>
                <c:pt idx="642">
                  <c:v>18715.3</c:v>
                </c:pt>
                <c:pt idx="643">
                  <c:v>18744.2</c:v>
                </c:pt>
                <c:pt idx="644">
                  <c:v>18773.099999999999</c:v>
                </c:pt>
                <c:pt idx="645">
                  <c:v>18802.099999999999</c:v>
                </c:pt>
                <c:pt idx="646">
                  <c:v>18831</c:v>
                </c:pt>
                <c:pt idx="647">
                  <c:v>18860</c:v>
                </c:pt>
                <c:pt idx="648">
                  <c:v>18888.900000000001</c:v>
                </c:pt>
                <c:pt idx="649">
                  <c:v>18917.8</c:v>
                </c:pt>
                <c:pt idx="650">
                  <c:v>18946.8</c:v>
                </c:pt>
                <c:pt idx="651">
                  <c:v>18975.7</c:v>
                </c:pt>
                <c:pt idx="652">
                  <c:v>19004.599999999999</c:v>
                </c:pt>
                <c:pt idx="653">
                  <c:v>19033.599999999999</c:v>
                </c:pt>
                <c:pt idx="654">
                  <c:v>19062.5</c:v>
                </c:pt>
                <c:pt idx="655">
                  <c:v>19091.400000000001</c:v>
                </c:pt>
                <c:pt idx="656">
                  <c:v>19120.400000000001</c:v>
                </c:pt>
                <c:pt idx="657">
                  <c:v>19149.3</c:v>
                </c:pt>
                <c:pt idx="658">
                  <c:v>19178.2</c:v>
                </c:pt>
                <c:pt idx="659">
                  <c:v>19207.2</c:v>
                </c:pt>
                <c:pt idx="660">
                  <c:v>19236.099999999999</c:v>
                </c:pt>
                <c:pt idx="661">
                  <c:v>19265</c:v>
                </c:pt>
                <c:pt idx="662">
                  <c:v>19294</c:v>
                </c:pt>
                <c:pt idx="663">
                  <c:v>19322.900000000001</c:v>
                </c:pt>
                <c:pt idx="664">
                  <c:v>19351.900000000001</c:v>
                </c:pt>
                <c:pt idx="665">
                  <c:v>19380.8</c:v>
                </c:pt>
                <c:pt idx="666">
                  <c:v>19409.7</c:v>
                </c:pt>
                <c:pt idx="667">
                  <c:v>19438.7</c:v>
                </c:pt>
                <c:pt idx="668">
                  <c:v>19467.599999999999</c:v>
                </c:pt>
                <c:pt idx="669">
                  <c:v>19496.5</c:v>
                </c:pt>
                <c:pt idx="670">
                  <c:v>19525.5</c:v>
                </c:pt>
                <c:pt idx="671">
                  <c:v>19554.400000000001</c:v>
                </c:pt>
                <c:pt idx="672">
                  <c:v>19583.3</c:v>
                </c:pt>
                <c:pt idx="673">
                  <c:v>19612.3</c:v>
                </c:pt>
                <c:pt idx="674">
                  <c:v>19641.2</c:v>
                </c:pt>
                <c:pt idx="675">
                  <c:v>19670.099999999999</c:v>
                </c:pt>
                <c:pt idx="676">
                  <c:v>19699.099999999999</c:v>
                </c:pt>
                <c:pt idx="677">
                  <c:v>19728</c:v>
                </c:pt>
                <c:pt idx="678">
                  <c:v>19756.900000000001</c:v>
                </c:pt>
                <c:pt idx="679">
                  <c:v>19785.900000000001</c:v>
                </c:pt>
                <c:pt idx="680">
                  <c:v>19814.8</c:v>
                </c:pt>
                <c:pt idx="681">
                  <c:v>19843.8</c:v>
                </c:pt>
                <c:pt idx="682">
                  <c:v>19872.7</c:v>
                </c:pt>
                <c:pt idx="683">
                  <c:v>19901.599999999999</c:v>
                </c:pt>
                <c:pt idx="684">
                  <c:v>19930.599999999999</c:v>
                </c:pt>
                <c:pt idx="685">
                  <c:v>19959.5</c:v>
                </c:pt>
                <c:pt idx="686">
                  <c:v>19988.400000000001</c:v>
                </c:pt>
                <c:pt idx="687">
                  <c:v>20017.400000000001</c:v>
                </c:pt>
                <c:pt idx="688">
                  <c:v>20046.3</c:v>
                </c:pt>
                <c:pt idx="689">
                  <c:v>20075.2</c:v>
                </c:pt>
                <c:pt idx="690">
                  <c:v>20104.2</c:v>
                </c:pt>
                <c:pt idx="691">
                  <c:v>20133.099999999999</c:v>
                </c:pt>
                <c:pt idx="692">
                  <c:v>20162</c:v>
                </c:pt>
                <c:pt idx="693">
                  <c:v>20191</c:v>
                </c:pt>
                <c:pt idx="694">
                  <c:v>20219.900000000001</c:v>
                </c:pt>
                <c:pt idx="695">
                  <c:v>20248.8</c:v>
                </c:pt>
                <c:pt idx="696">
                  <c:v>20277.8</c:v>
                </c:pt>
                <c:pt idx="697">
                  <c:v>20306.7</c:v>
                </c:pt>
                <c:pt idx="698">
                  <c:v>20335.599999999999</c:v>
                </c:pt>
                <c:pt idx="699">
                  <c:v>20364.599999999999</c:v>
                </c:pt>
                <c:pt idx="700">
                  <c:v>20393.5</c:v>
                </c:pt>
                <c:pt idx="701">
                  <c:v>20422.5</c:v>
                </c:pt>
                <c:pt idx="702">
                  <c:v>20451.400000000001</c:v>
                </c:pt>
                <c:pt idx="703">
                  <c:v>20480.3</c:v>
                </c:pt>
                <c:pt idx="704">
                  <c:v>20509.3</c:v>
                </c:pt>
                <c:pt idx="705">
                  <c:v>20538.2</c:v>
                </c:pt>
                <c:pt idx="706">
                  <c:v>20567.099999999999</c:v>
                </c:pt>
                <c:pt idx="707">
                  <c:v>20596.099999999999</c:v>
                </c:pt>
                <c:pt idx="708">
                  <c:v>20625</c:v>
                </c:pt>
                <c:pt idx="709">
                  <c:v>20653.900000000001</c:v>
                </c:pt>
                <c:pt idx="710">
                  <c:v>20682.900000000001</c:v>
                </c:pt>
                <c:pt idx="711">
                  <c:v>20711.8</c:v>
                </c:pt>
                <c:pt idx="712">
                  <c:v>20740.7</c:v>
                </c:pt>
                <c:pt idx="713">
                  <c:v>20769.7</c:v>
                </c:pt>
                <c:pt idx="714">
                  <c:v>20798.599999999999</c:v>
                </c:pt>
                <c:pt idx="715">
                  <c:v>20827.5</c:v>
                </c:pt>
                <c:pt idx="716">
                  <c:v>20856.5</c:v>
                </c:pt>
                <c:pt idx="717">
                  <c:v>20885.400000000001</c:v>
                </c:pt>
                <c:pt idx="718">
                  <c:v>20914.400000000001</c:v>
                </c:pt>
                <c:pt idx="719">
                  <c:v>20943.3</c:v>
                </c:pt>
                <c:pt idx="720">
                  <c:v>20972.2</c:v>
                </c:pt>
                <c:pt idx="721">
                  <c:v>21001.200000000001</c:v>
                </c:pt>
                <c:pt idx="722">
                  <c:v>21030.1</c:v>
                </c:pt>
                <c:pt idx="723">
                  <c:v>21059</c:v>
                </c:pt>
                <c:pt idx="724">
                  <c:v>21088</c:v>
                </c:pt>
                <c:pt idx="725">
                  <c:v>21116.9</c:v>
                </c:pt>
                <c:pt idx="726">
                  <c:v>21145.8</c:v>
                </c:pt>
                <c:pt idx="727">
                  <c:v>21174.799999999999</c:v>
                </c:pt>
                <c:pt idx="728">
                  <c:v>21203.7</c:v>
                </c:pt>
                <c:pt idx="729">
                  <c:v>21232.6</c:v>
                </c:pt>
                <c:pt idx="730">
                  <c:v>21261.599999999999</c:v>
                </c:pt>
                <c:pt idx="731">
                  <c:v>21290.5</c:v>
                </c:pt>
                <c:pt idx="732">
                  <c:v>21319.4</c:v>
                </c:pt>
                <c:pt idx="733">
                  <c:v>21348.400000000001</c:v>
                </c:pt>
                <c:pt idx="734">
                  <c:v>21377.3</c:v>
                </c:pt>
                <c:pt idx="735">
                  <c:v>21406.3</c:v>
                </c:pt>
                <c:pt idx="736">
                  <c:v>21435.200000000001</c:v>
                </c:pt>
                <c:pt idx="737">
                  <c:v>21464.1</c:v>
                </c:pt>
                <c:pt idx="738">
                  <c:v>21493.1</c:v>
                </c:pt>
                <c:pt idx="739">
                  <c:v>21522</c:v>
                </c:pt>
                <c:pt idx="740">
                  <c:v>21550.9</c:v>
                </c:pt>
                <c:pt idx="741">
                  <c:v>21579.9</c:v>
                </c:pt>
                <c:pt idx="742">
                  <c:v>21608.799999999999</c:v>
                </c:pt>
                <c:pt idx="743">
                  <c:v>21637.7</c:v>
                </c:pt>
                <c:pt idx="744">
                  <c:v>21666.7</c:v>
                </c:pt>
                <c:pt idx="745">
                  <c:v>21695.599999999999</c:v>
                </c:pt>
                <c:pt idx="746">
                  <c:v>21724.5</c:v>
                </c:pt>
                <c:pt idx="747">
                  <c:v>21753.5</c:v>
                </c:pt>
                <c:pt idx="748">
                  <c:v>21782.400000000001</c:v>
                </c:pt>
                <c:pt idx="749">
                  <c:v>21811.3</c:v>
                </c:pt>
                <c:pt idx="750">
                  <c:v>21840.3</c:v>
                </c:pt>
                <c:pt idx="751">
                  <c:v>21869.200000000001</c:v>
                </c:pt>
                <c:pt idx="752">
                  <c:v>21898.1</c:v>
                </c:pt>
                <c:pt idx="753">
                  <c:v>21927.1</c:v>
                </c:pt>
                <c:pt idx="754">
                  <c:v>21956</c:v>
                </c:pt>
                <c:pt idx="755">
                  <c:v>21985</c:v>
                </c:pt>
                <c:pt idx="756">
                  <c:v>22013.9</c:v>
                </c:pt>
                <c:pt idx="757">
                  <c:v>22042.799999999999</c:v>
                </c:pt>
                <c:pt idx="758">
                  <c:v>22071.8</c:v>
                </c:pt>
                <c:pt idx="759">
                  <c:v>22100.7</c:v>
                </c:pt>
                <c:pt idx="760">
                  <c:v>22129.599999999999</c:v>
                </c:pt>
                <c:pt idx="761">
                  <c:v>22158.6</c:v>
                </c:pt>
                <c:pt idx="762">
                  <c:v>22187.5</c:v>
                </c:pt>
                <c:pt idx="763">
                  <c:v>22216.400000000001</c:v>
                </c:pt>
                <c:pt idx="764">
                  <c:v>22245.4</c:v>
                </c:pt>
                <c:pt idx="765">
                  <c:v>22274.3</c:v>
                </c:pt>
                <c:pt idx="766">
                  <c:v>22303.200000000001</c:v>
                </c:pt>
                <c:pt idx="767">
                  <c:v>22332.2</c:v>
                </c:pt>
                <c:pt idx="768">
                  <c:v>22361.1</c:v>
                </c:pt>
                <c:pt idx="769">
                  <c:v>22390</c:v>
                </c:pt>
                <c:pt idx="770">
                  <c:v>22419</c:v>
                </c:pt>
                <c:pt idx="771">
                  <c:v>22447.9</c:v>
                </c:pt>
                <c:pt idx="772">
                  <c:v>22476.9</c:v>
                </c:pt>
                <c:pt idx="773">
                  <c:v>22505.8</c:v>
                </c:pt>
                <c:pt idx="774">
                  <c:v>22534.7</c:v>
                </c:pt>
                <c:pt idx="775">
                  <c:v>22563.7</c:v>
                </c:pt>
                <c:pt idx="776">
                  <c:v>22592.6</c:v>
                </c:pt>
                <c:pt idx="777">
                  <c:v>22621.5</c:v>
                </c:pt>
                <c:pt idx="778">
                  <c:v>22650.5</c:v>
                </c:pt>
                <c:pt idx="779">
                  <c:v>22679.4</c:v>
                </c:pt>
                <c:pt idx="780">
                  <c:v>22708.3</c:v>
                </c:pt>
                <c:pt idx="781">
                  <c:v>22737.3</c:v>
                </c:pt>
                <c:pt idx="782">
                  <c:v>22766.2</c:v>
                </c:pt>
                <c:pt idx="783">
                  <c:v>22795.1</c:v>
                </c:pt>
                <c:pt idx="784">
                  <c:v>22824.1</c:v>
                </c:pt>
                <c:pt idx="785">
                  <c:v>22853</c:v>
                </c:pt>
                <c:pt idx="786">
                  <c:v>22881.9</c:v>
                </c:pt>
                <c:pt idx="787">
                  <c:v>22910.9</c:v>
                </c:pt>
                <c:pt idx="788">
                  <c:v>22939.8</c:v>
                </c:pt>
                <c:pt idx="789">
                  <c:v>22968.799999999999</c:v>
                </c:pt>
                <c:pt idx="790">
                  <c:v>22997.7</c:v>
                </c:pt>
                <c:pt idx="791">
                  <c:v>23026.6</c:v>
                </c:pt>
                <c:pt idx="792">
                  <c:v>23055.599999999999</c:v>
                </c:pt>
                <c:pt idx="793">
                  <c:v>23084.5</c:v>
                </c:pt>
                <c:pt idx="794">
                  <c:v>23113.4</c:v>
                </c:pt>
                <c:pt idx="795">
                  <c:v>23142.400000000001</c:v>
                </c:pt>
                <c:pt idx="796">
                  <c:v>23171.3</c:v>
                </c:pt>
                <c:pt idx="797">
                  <c:v>23200.2</c:v>
                </c:pt>
                <c:pt idx="798">
                  <c:v>23229.200000000001</c:v>
                </c:pt>
                <c:pt idx="799">
                  <c:v>23258.1</c:v>
                </c:pt>
                <c:pt idx="800">
                  <c:v>23287</c:v>
                </c:pt>
                <c:pt idx="801">
                  <c:v>23316</c:v>
                </c:pt>
                <c:pt idx="802">
                  <c:v>23344.9</c:v>
                </c:pt>
                <c:pt idx="803">
                  <c:v>23373.8</c:v>
                </c:pt>
                <c:pt idx="804">
                  <c:v>23402.799999999999</c:v>
                </c:pt>
                <c:pt idx="805">
                  <c:v>23460.6</c:v>
                </c:pt>
                <c:pt idx="806">
                  <c:v>23489.599999999999</c:v>
                </c:pt>
                <c:pt idx="807">
                  <c:v>23518.5</c:v>
                </c:pt>
                <c:pt idx="808">
                  <c:v>23547.5</c:v>
                </c:pt>
                <c:pt idx="809">
                  <c:v>23576.400000000001</c:v>
                </c:pt>
                <c:pt idx="810">
                  <c:v>23605.3</c:v>
                </c:pt>
                <c:pt idx="811">
                  <c:v>23634.3</c:v>
                </c:pt>
                <c:pt idx="812">
                  <c:v>23663.200000000001</c:v>
                </c:pt>
                <c:pt idx="813">
                  <c:v>23692.1</c:v>
                </c:pt>
                <c:pt idx="814">
                  <c:v>23721.1</c:v>
                </c:pt>
                <c:pt idx="815">
                  <c:v>23750</c:v>
                </c:pt>
                <c:pt idx="816">
                  <c:v>23778.9</c:v>
                </c:pt>
                <c:pt idx="817">
                  <c:v>23807.9</c:v>
                </c:pt>
                <c:pt idx="818">
                  <c:v>23836.799999999999</c:v>
                </c:pt>
                <c:pt idx="819">
                  <c:v>23865.7</c:v>
                </c:pt>
                <c:pt idx="820">
                  <c:v>23894.7</c:v>
                </c:pt>
                <c:pt idx="821">
                  <c:v>23923.599999999999</c:v>
                </c:pt>
                <c:pt idx="822">
                  <c:v>23952.5</c:v>
                </c:pt>
                <c:pt idx="823">
                  <c:v>23981.5</c:v>
                </c:pt>
                <c:pt idx="824">
                  <c:v>24010.400000000001</c:v>
                </c:pt>
                <c:pt idx="825">
                  <c:v>24039.4</c:v>
                </c:pt>
                <c:pt idx="826">
                  <c:v>24068.3</c:v>
                </c:pt>
                <c:pt idx="827">
                  <c:v>24097.200000000001</c:v>
                </c:pt>
                <c:pt idx="828">
                  <c:v>24126.2</c:v>
                </c:pt>
                <c:pt idx="829">
                  <c:v>24155.1</c:v>
                </c:pt>
                <c:pt idx="830">
                  <c:v>24184</c:v>
                </c:pt>
                <c:pt idx="831">
                  <c:v>24213</c:v>
                </c:pt>
                <c:pt idx="832">
                  <c:v>24241.9</c:v>
                </c:pt>
                <c:pt idx="833">
                  <c:v>24270.799999999999</c:v>
                </c:pt>
                <c:pt idx="834">
                  <c:v>24299.8</c:v>
                </c:pt>
                <c:pt idx="835">
                  <c:v>24328.7</c:v>
                </c:pt>
                <c:pt idx="836">
                  <c:v>24357.599999999999</c:v>
                </c:pt>
                <c:pt idx="837">
                  <c:v>24386.6</c:v>
                </c:pt>
                <c:pt idx="838">
                  <c:v>24415.5</c:v>
                </c:pt>
                <c:pt idx="839">
                  <c:v>24444.400000000001</c:v>
                </c:pt>
                <c:pt idx="840">
                  <c:v>24473.4</c:v>
                </c:pt>
                <c:pt idx="841">
                  <c:v>24502.3</c:v>
                </c:pt>
                <c:pt idx="842">
                  <c:v>24531.3</c:v>
                </c:pt>
                <c:pt idx="843">
                  <c:v>24560.2</c:v>
                </c:pt>
                <c:pt idx="844">
                  <c:v>24589.1</c:v>
                </c:pt>
                <c:pt idx="845">
                  <c:v>24618.1</c:v>
                </c:pt>
                <c:pt idx="846">
                  <c:v>24647</c:v>
                </c:pt>
                <c:pt idx="847">
                  <c:v>24675.9</c:v>
                </c:pt>
                <c:pt idx="848">
                  <c:v>24704.9</c:v>
                </c:pt>
                <c:pt idx="849">
                  <c:v>24733.8</c:v>
                </c:pt>
                <c:pt idx="850">
                  <c:v>24762.7</c:v>
                </c:pt>
                <c:pt idx="851">
                  <c:v>24791.7</c:v>
                </c:pt>
                <c:pt idx="852">
                  <c:v>24820.6</c:v>
                </c:pt>
                <c:pt idx="853">
                  <c:v>24849.5</c:v>
                </c:pt>
                <c:pt idx="854">
                  <c:v>24878.5</c:v>
                </c:pt>
                <c:pt idx="855">
                  <c:v>24907.4</c:v>
                </c:pt>
                <c:pt idx="856">
                  <c:v>24936.3</c:v>
                </c:pt>
                <c:pt idx="857">
                  <c:v>24965.3</c:v>
                </c:pt>
                <c:pt idx="858">
                  <c:v>24994.2</c:v>
                </c:pt>
                <c:pt idx="859">
                  <c:v>25023.1</c:v>
                </c:pt>
                <c:pt idx="860">
                  <c:v>25052.1</c:v>
                </c:pt>
                <c:pt idx="861">
                  <c:v>25081</c:v>
                </c:pt>
                <c:pt idx="862">
                  <c:v>25110</c:v>
                </c:pt>
                <c:pt idx="863">
                  <c:v>25138.9</c:v>
                </c:pt>
                <c:pt idx="864">
                  <c:v>25167.8</c:v>
                </c:pt>
                <c:pt idx="865">
                  <c:v>25196.799999999999</c:v>
                </c:pt>
                <c:pt idx="866">
                  <c:v>25225.7</c:v>
                </c:pt>
                <c:pt idx="867">
                  <c:v>25254.6</c:v>
                </c:pt>
                <c:pt idx="868">
                  <c:v>25283.599999999999</c:v>
                </c:pt>
                <c:pt idx="869">
                  <c:v>25312.5</c:v>
                </c:pt>
                <c:pt idx="870">
                  <c:v>25341.4</c:v>
                </c:pt>
                <c:pt idx="871">
                  <c:v>25370.400000000001</c:v>
                </c:pt>
                <c:pt idx="872">
                  <c:v>25399.3</c:v>
                </c:pt>
                <c:pt idx="873">
                  <c:v>25428.2</c:v>
                </c:pt>
                <c:pt idx="874">
                  <c:v>25457.200000000001</c:v>
                </c:pt>
                <c:pt idx="875">
                  <c:v>25486.1</c:v>
                </c:pt>
                <c:pt idx="876">
                  <c:v>25515</c:v>
                </c:pt>
                <c:pt idx="877">
                  <c:v>25544</c:v>
                </c:pt>
                <c:pt idx="878">
                  <c:v>25572.9</c:v>
                </c:pt>
                <c:pt idx="879">
                  <c:v>25601.9</c:v>
                </c:pt>
                <c:pt idx="880">
                  <c:v>25630.799999999999</c:v>
                </c:pt>
                <c:pt idx="881">
                  <c:v>25659.7</c:v>
                </c:pt>
                <c:pt idx="882">
                  <c:v>25688.7</c:v>
                </c:pt>
                <c:pt idx="883">
                  <c:v>25717.599999999999</c:v>
                </c:pt>
                <c:pt idx="884">
                  <c:v>25746.5</c:v>
                </c:pt>
                <c:pt idx="885">
                  <c:v>25775.5</c:v>
                </c:pt>
                <c:pt idx="886">
                  <c:v>25804.400000000001</c:v>
                </c:pt>
                <c:pt idx="887">
                  <c:v>25833.3</c:v>
                </c:pt>
                <c:pt idx="888">
                  <c:v>25862.3</c:v>
                </c:pt>
                <c:pt idx="889">
                  <c:v>25891.200000000001</c:v>
                </c:pt>
                <c:pt idx="890">
                  <c:v>25920.1</c:v>
                </c:pt>
                <c:pt idx="891">
                  <c:v>25949.1</c:v>
                </c:pt>
                <c:pt idx="892">
                  <c:v>25978</c:v>
                </c:pt>
                <c:pt idx="893">
                  <c:v>26006.9</c:v>
                </c:pt>
                <c:pt idx="894">
                  <c:v>26035.9</c:v>
                </c:pt>
                <c:pt idx="895">
                  <c:v>26064.799999999999</c:v>
                </c:pt>
                <c:pt idx="896">
                  <c:v>26093.8</c:v>
                </c:pt>
                <c:pt idx="897">
                  <c:v>26122.7</c:v>
                </c:pt>
                <c:pt idx="898">
                  <c:v>26151.599999999999</c:v>
                </c:pt>
                <c:pt idx="899">
                  <c:v>26180.6</c:v>
                </c:pt>
                <c:pt idx="900">
                  <c:v>26209.5</c:v>
                </c:pt>
                <c:pt idx="901">
                  <c:v>26238.400000000001</c:v>
                </c:pt>
                <c:pt idx="902">
                  <c:v>26267.4</c:v>
                </c:pt>
                <c:pt idx="903">
                  <c:v>26296.3</c:v>
                </c:pt>
                <c:pt idx="904">
                  <c:v>26325.200000000001</c:v>
                </c:pt>
                <c:pt idx="905">
                  <c:v>26354.2</c:v>
                </c:pt>
                <c:pt idx="906">
                  <c:v>26383.1</c:v>
                </c:pt>
                <c:pt idx="907">
                  <c:v>26412</c:v>
                </c:pt>
                <c:pt idx="908">
                  <c:v>26441</c:v>
                </c:pt>
                <c:pt idx="909">
                  <c:v>26469.9</c:v>
                </c:pt>
                <c:pt idx="910">
                  <c:v>26498.799999999999</c:v>
                </c:pt>
                <c:pt idx="911">
                  <c:v>26527.8</c:v>
                </c:pt>
                <c:pt idx="912">
                  <c:v>26556.7</c:v>
                </c:pt>
                <c:pt idx="913">
                  <c:v>26585.599999999999</c:v>
                </c:pt>
                <c:pt idx="914">
                  <c:v>26614.6</c:v>
                </c:pt>
                <c:pt idx="915">
                  <c:v>26643.5</c:v>
                </c:pt>
                <c:pt idx="916">
                  <c:v>26672.5</c:v>
                </c:pt>
                <c:pt idx="917">
                  <c:v>26701.4</c:v>
                </c:pt>
                <c:pt idx="918">
                  <c:v>26730.3</c:v>
                </c:pt>
                <c:pt idx="919">
                  <c:v>26759.3</c:v>
                </c:pt>
                <c:pt idx="920">
                  <c:v>26788.2</c:v>
                </c:pt>
                <c:pt idx="921">
                  <c:v>26817.1</c:v>
                </c:pt>
                <c:pt idx="922">
                  <c:v>26846.1</c:v>
                </c:pt>
                <c:pt idx="923">
                  <c:v>26875</c:v>
                </c:pt>
                <c:pt idx="924">
                  <c:v>26903.9</c:v>
                </c:pt>
                <c:pt idx="925">
                  <c:v>26932.9</c:v>
                </c:pt>
                <c:pt idx="926">
                  <c:v>26961.8</c:v>
                </c:pt>
                <c:pt idx="927">
                  <c:v>26990.7</c:v>
                </c:pt>
                <c:pt idx="928">
                  <c:v>27019.7</c:v>
                </c:pt>
                <c:pt idx="929">
                  <c:v>27048.6</c:v>
                </c:pt>
                <c:pt idx="930">
                  <c:v>27077.5</c:v>
                </c:pt>
                <c:pt idx="931">
                  <c:v>27106.5</c:v>
                </c:pt>
                <c:pt idx="932">
                  <c:v>27135.4</c:v>
                </c:pt>
                <c:pt idx="933">
                  <c:v>27164.400000000001</c:v>
                </c:pt>
                <c:pt idx="934">
                  <c:v>27193.3</c:v>
                </c:pt>
                <c:pt idx="935">
                  <c:v>27222.2</c:v>
                </c:pt>
                <c:pt idx="936">
                  <c:v>27251.200000000001</c:v>
                </c:pt>
                <c:pt idx="937">
                  <c:v>27280.1</c:v>
                </c:pt>
                <c:pt idx="938">
                  <c:v>27309</c:v>
                </c:pt>
                <c:pt idx="939">
                  <c:v>27338</c:v>
                </c:pt>
                <c:pt idx="940">
                  <c:v>27366.9</c:v>
                </c:pt>
                <c:pt idx="941">
                  <c:v>27395.8</c:v>
                </c:pt>
                <c:pt idx="942">
                  <c:v>27424.799999999999</c:v>
                </c:pt>
                <c:pt idx="943">
                  <c:v>27453.7</c:v>
                </c:pt>
                <c:pt idx="944">
                  <c:v>27482.6</c:v>
                </c:pt>
                <c:pt idx="945">
                  <c:v>27511.599999999999</c:v>
                </c:pt>
                <c:pt idx="946">
                  <c:v>27540.5</c:v>
                </c:pt>
                <c:pt idx="947">
                  <c:v>27569.4</c:v>
                </c:pt>
                <c:pt idx="948">
                  <c:v>27598.400000000001</c:v>
                </c:pt>
                <c:pt idx="949">
                  <c:v>27627.3</c:v>
                </c:pt>
                <c:pt idx="950">
                  <c:v>27656.3</c:v>
                </c:pt>
                <c:pt idx="951">
                  <c:v>27685.200000000001</c:v>
                </c:pt>
                <c:pt idx="952">
                  <c:v>27714.1</c:v>
                </c:pt>
                <c:pt idx="953">
                  <c:v>27743.1</c:v>
                </c:pt>
                <c:pt idx="954">
                  <c:v>27772</c:v>
                </c:pt>
                <c:pt idx="955">
                  <c:v>27800.9</c:v>
                </c:pt>
                <c:pt idx="956">
                  <c:v>27829.9</c:v>
                </c:pt>
                <c:pt idx="957">
                  <c:v>27858.799999999999</c:v>
                </c:pt>
                <c:pt idx="958">
                  <c:v>27887.7</c:v>
                </c:pt>
                <c:pt idx="959">
                  <c:v>27916.7</c:v>
                </c:pt>
                <c:pt idx="960">
                  <c:v>27945.599999999999</c:v>
                </c:pt>
                <c:pt idx="961">
                  <c:v>27974.5</c:v>
                </c:pt>
                <c:pt idx="962">
                  <c:v>28003.5</c:v>
                </c:pt>
                <c:pt idx="963">
                  <c:v>28032.400000000001</c:v>
                </c:pt>
                <c:pt idx="964">
                  <c:v>28061.3</c:v>
                </c:pt>
                <c:pt idx="965">
                  <c:v>28090.3</c:v>
                </c:pt>
                <c:pt idx="966">
                  <c:v>28119.200000000001</c:v>
                </c:pt>
                <c:pt idx="967">
                  <c:v>28148.1</c:v>
                </c:pt>
                <c:pt idx="968">
                  <c:v>28177.1</c:v>
                </c:pt>
                <c:pt idx="969">
                  <c:v>28206</c:v>
                </c:pt>
                <c:pt idx="970">
                  <c:v>28235</c:v>
                </c:pt>
                <c:pt idx="971">
                  <c:v>28263.9</c:v>
                </c:pt>
                <c:pt idx="972">
                  <c:v>28292.799999999999</c:v>
                </c:pt>
                <c:pt idx="973">
                  <c:v>28321.8</c:v>
                </c:pt>
                <c:pt idx="974">
                  <c:v>28350.7</c:v>
                </c:pt>
                <c:pt idx="975">
                  <c:v>28379.599999999999</c:v>
                </c:pt>
                <c:pt idx="976">
                  <c:v>28408.6</c:v>
                </c:pt>
                <c:pt idx="977">
                  <c:v>28437.5</c:v>
                </c:pt>
                <c:pt idx="978">
                  <c:v>28466.400000000001</c:v>
                </c:pt>
                <c:pt idx="979">
                  <c:v>28495.4</c:v>
                </c:pt>
                <c:pt idx="980">
                  <c:v>28524.3</c:v>
                </c:pt>
                <c:pt idx="981">
                  <c:v>28553.200000000001</c:v>
                </c:pt>
                <c:pt idx="982">
                  <c:v>28582.2</c:v>
                </c:pt>
                <c:pt idx="983">
                  <c:v>28611.1</c:v>
                </c:pt>
                <c:pt idx="984">
                  <c:v>28640</c:v>
                </c:pt>
                <c:pt idx="985">
                  <c:v>28669</c:v>
                </c:pt>
                <c:pt idx="986">
                  <c:v>28697.9</c:v>
                </c:pt>
                <c:pt idx="987">
                  <c:v>28726.9</c:v>
                </c:pt>
                <c:pt idx="988">
                  <c:v>28755.8</c:v>
                </c:pt>
                <c:pt idx="989">
                  <c:v>28784.7</c:v>
                </c:pt>
                <c:pt idx="990">
                  <c:v>28813.7</c:v>
                </c:pt>
                <c:pt idx="991">
                  <c:v>28842.6</c:v>
                </c:pt>
                <c:pt idx="992">
                  <c:v>28871.5</c:v>
                </c:pt>
                <c:pt idx="993">
                  <c:v>28900.5</c:v>
                </c:pt>
                <c:pt idx="994">
                  <c:v>28929.4</c:v>
                </c:pt>
                <c:pt idx="995">
                  <c:v>28958.3</c:v>
                </c:pt>
                <c:pt idx="996">
                  <c:v>28987.3</c:v>
                </c:pt>
                <c:pt idx="997">
                  <c:v>29016.2</c:v>
                </c:pt>
                <c:pt idx="998">
                  <c:v>29045.1</c:v>
                </c:pt>
                <c:pt idx="999">
                  <c:v>29074.1</c:v>
                </c:pt>
                <c:pt idx="1000">
                  <c:v>29103</c:v>
                </c:pt>
                <c:pt idx="1001">
                  <c:v>29131.9</c:v>
                </c:pt>
                <c:pt idx="1002">
                  <c:v>29160.9</c:v>
                </c:pt>
                <c:pt idx="1003">
                  <c:v>29189.8</c:v>
                </c:pt>
                <c:pt idx="1004">
                  <c:v>29218.799999999999</c:v>
                </c:pt>
                <c:pt idx="1005">
                  <c:v>29247.7</c:v>
                </c:pt>
                <c:pt idx="1006">
                  <c:v>29276.6</c:v>
                </c:pt>
                <c:pt idx="1007">
                  <c:v>29305.599999999999</c:v>
                </c:pt>
                <c:pt idx="1008">
                  <c:v>29334.5</c:v>
                </c:pt>
                <c:pt idx="1009">
                  <c:v>29363.4</c:v>
                </c:pt>
                <c:pt idx="1010">
                  <c:v>29392.400000000001</c:v>
                </c:pt>
                <c:pt idx="1011">
                  <c:v>29421.3</c:v>
                </c:pt>
                <c:pt idx="1012">
                  <c:v>29450.2</c:v>
                </c:pt>
                <c:pt idx="1013">
                  <c:v>29479.200000000001</c:v>
                </c:pt>
                <c:pt idx="1014">
                  <c:v>29508.1</c:v>
                </c:pt>
                <c:pt idx="1015">
                  <c:v>29537</c:v>
                </c:pt>
                <c:pt idx="1016">
                  <c:v>29566</c:v>
                </c:pt>
                <c:pt idx="1017">
                  <c:v>29594.9</c:v>
                </c:pt>
                <c:pt idx="1018">
                  <c:v>29623.8</c:v>
                </c:pt>
                <c:pt idx="1019">
                  <c:v>29652.799999999999</c:v>
                </c:pt>
                <c:pt idx="1020">
                  <c:v>29681.7</c:v>
                </c:pt>
                <c:pt idx="1021">
                  <c:v>29710.6</c:v>
                </c:pt>
                <c:pt idx="1022">
                  <c:v>29739.599999999999</c:v>
                </c:pt>
                <c:pt idx="1023">
                  <c:v>29768.5</c:v>
                </c:pt>
                <c:pt idx="1024">
                  <c:v>29797.5</c:v>
                </c:pt>
                <c:pt idx="1025">
                  <c:v>29826.400000000001</c:v>
                </c:pt>
                <c:pt idx="1026">
                  <c:v>29855.3</c:v>
                </c:pt>
                <c:pt idx="1027">
                  <c:v>29884.3</c:v>
                </c:pt>
                <c:pt idx="1028">
                  <c:v>29913.200000000001</c:v>
                </c:pt>
                <c:pt idx="1029">
                  <c:v>29942.1</c:v>
                </c:pt>
                <c:pt idx="1030">
                  <c:v>29971.1</c:v>
                </c:pt>
                <c:pt idx="1031">
                  <c:v>30000</c:v>
                </c:pt>
                <c:pt idx="1032">
                  <c:v>30028.9</c:v>
                </c:pt>
                <c:pt idx="1033">
                  <c:v>30057.9</c:v>
                </c:pt>
                <c:pt idx="1034">
                  <c:v>30086.799999999999</c:v>
                </c:pt>
                <c:pt idx="1035">
                  <c:v>30115.7</c:v>
                </c:pt>
                <c:pt idx="1036">
                  <c:v>30144.7</c:v>
                </c:pt>
                <c:pt idx="1037">
                  <c:v>30173.599999999999</c:v>
                </c:pt>
                <c:pt idx="1038">
                  <c:v>30202.5</c:v>
                </c:pt>
                <c:pt idx="1039">
                  <c:v>30231.5</c:v>
                </c:pt>
                <c:pt idx="1040">
                  <c:v>30260.400000000001</c:v>
                </c:pt>
                <c:pt idx="1041">
                  <c:v>30289.4</c:v>
                </c:pt>
                <c:pt idx="1042">
                  <c:v>30318.3</c:v>
                </c:pt>
                <c:pt idx="1043">
                  <c:v>30347.200000000001</c:v>
                </c:pt>
                <c:pt idx="1044">
                  <c:v>30376.2</c:v>
                </c:pt>
                <c:pt idx="1045">
                  <c:v>30405.1</c:v>
                </c:pt>
                <c:pt idx="1046">
                  <c:v>30434</c:v>
                </c:pt>
                <c:pt idx="1047">
                  <c:v>30463</c:v>
                </c:pt>
                <c:pt idx="1048">
                  <c:v>30491.9</c:v>
                </c:pt>
                <c:pt idx="1049">
                  <c:v>30520.799999999999</c:v>
                </c:pt>
                <c:pt idx="1050">
                  <c:v>30549.8</c:v>
                </c:pt>
                <c:pt idx="1051">
                  <c:v>30578.7</c:v>
                </c:pt>
                <c:pt idx="1052">
                  <c:v>30607.599999999999</c:v>
                </c:pt>
                <c:pt idx="1053">
                  <c:v>30636.6</c:v>
                </c:pt>
                <c:pt idx="1054">
                  <c:v>30665.5</c:v>
                </c:pt>
                <c:pt idx="1055">
                  <c:v>30694.400000000001</c:v>
                </c:pt>
                <c:pt idx="1056">
                  <c:v>30723.4</c:v>
                </c:pt>
                <c:pt idx="1057">
                  <c:v>30752.3</c:v>
                </c:pt>
                <c:pt idx="1058">
                  <c:v>30781.3</c:v>
                </c:pt>
                <c:pt idx="1059">
                  <c:v>30810.2</c:v>
                </c:pt>
                <c:pt idx="1060">
                  <c:v>30839.1</c:v>
                </c:pt>
                <c:pt idx="1061">
                  <c:v>30868.1</c:v>
                </c:pt>
                <c:pt idx="1062">
                  <c:v>30897</c:v>
                </c:pt>
                <c:pt idx="1063">
                  <c:v>30925.9</c:v>
                </c:pt>
                <c:pt idx="1064">
                  <c:v>30954.9</c:v>
                </c:pt>
                <c:pt idx="1065">
                  <c:v>30983.8</c:v>
                </c:pt>
                <c:pt idx="1066">
                  <c:v>31012.7</c:v>
                </c:pt>
                <c:pt idx="1067">
                  <c:v>31041.7</c:v>
                </c:pt>
                <c:pt idx="1068">
                  <c:v>31070.6</c:v>
                </c:pt>
                <c:pt idx="1069">
                  <c:v>31099.5</c:v>
                </c:pt>
                <c:pt idx="1070">
                  <c:v>31128.5</c:v>
                </c:pt>
                <c:pt idx="1071">
                  <c:v>31157.4</c:v>
                </c:pt>
                <c:pt idx="1072">
                  <c:v>31186.3</c:v>
                </c:pt>
                <c:pt idx="1073">
                  <c:v>31215.3</c:v>
                </c:pt>
                <c:pt idx="1074">
                  <c:v>31244.2</c:v>
                </c:pt>
                <c:pt idx="1075">
                  <c:v>31273.1</c:v>
                </c:pt>
                <c:pt idx="1076">
                  <c:v>31302.1</c:v>
                </c:pt>
                <c:pt idx="1077">
                  <c:v>31331</c:v>
                </c:pt>
                <c:pt idx="1078">
                  <c:v>31360</c:v>
                </c:pt>
                <c:pt idx="1079">
                  <c:v>31388.9</c:v>
                </c:pt>
                <c:pt idx="1080">
                  <c:v>31417.8</c:v>
                </c:pt>
                <c:pt idx="1081">
                  <c:v>31446.799999999999</c:v>
                </c:pt>
                <c:pt idx="1082">
                  <c:v>31475.7</c:v>
                </c:pt>
                <c:pt idx="1083">
                  <c:v>31504.6</c:v>
                </c:pt>
                <c:pt idx="1084">
                  <c:v>31533.599999999999</c:v>
                </c:pt>
                <c:pt idx="1085">
                  <c:v>31562.5</c:v>
                </c:pt>
                <c:pt idx="1086">
                  <c:v>31591.4</c:v>
                </c:pt>
                <c:pt idx="1087">
                  <c:v>31620.400000000001</c:v>
                </c:pt>
                <c:pt idx="1088">
                  <c:v>31649.3</c:v>
                </c:pt>
                <c:pt idx="1089">
                  <c:v>31678.2</c:v>
                </c:pt>
                <c:pt idx="1090">
                  <c:v>31707.200000000001</c:v>
                </c:pt>
                <c:pt idx="1091">
                  <c:v>31736.1</c:v>
                </c:pt>
                <c:pt idx="1092">
                  <c:v>31765</c:v>
                </c:pt>
                <c:pt idx="1093">
                  <c:v>31794</c:v>
                </c:pt>
                <c:pt idx="1094">
                  <c:v>31822.9</c:v>
                </c:pt>
                <c:pt idx="1095">
                  <c:v>31851.9</c:v>
                </c:pt>
                <c:pt idx="1096">
                  <c:v>31880.799999999999</c:v>
                </c:pt>
                <c:pt idx="1097">
                  <c:v>31909.7</c:v>
                </c:pt>
                <c:pt idx="1098">
                  <c:v>31938.7</c:v>
                </c:pt>
                <c:pt idx="1099">
                  <c:v>31967.599999999999</c:v>
                </c:pt>
                <c:pt idx="1100">
                  <c:v>31996.5</c:v>
                </c:pt>
                <c:pt idx="1101">
                  <c:v>32025.5</c:v>
                </c:pt>
                <c:pt idx="1102">
                  <c:v>32054.400000000001</c:v>
                </c:pt>
                <c:pt idx="1103">
                  <c:v>32083.3</c:v>
                </c:pt>
                <c:pt idx="1104">
                  <c:v>32112.3</c:v>
                </c:pt>
                <c:pt idx="1105">
                  <c:v>32141.200000000001</c:v>
                </c:pt>
                <c:pt idx="1106">
                  <c:v>32170.1</c:v>
                </c:pt>
                <c:pt idx="1107">
                  <c:v>32199.1</c:v>
                </c:pt>
                <c:pt idx="1108">
                  <c:v>32228</c:v>
                </c:pt>
                <c:pt idx="1109">
                  <c:v>32256.9</c:v>
                </c:pt>
                <c:pt idx="1110">
                  <c:v>32285.9</c:v>
                </c:pt>
                <c:pt idx="1111">
                  <c:v>32314.799999999999</c:v>
                </c:pt>
                <c:pt idx="1112">
                  <c:v>32343.8</c:v>
                </c:pt>
                <c:pt idx="1113">
                  <c:v>32372.7</c:v>
                </c:pt>
                <c:pt idx="1114">
                  <c:v>32401.599999999999</c:v>
                </c:pt>
                <c:pt idx="1115">
                  <c:v>32430.6</c:v>
                </c:pt>
                <c:pt idx="1116">
                  <c:v>32459.5</c:v>
                </c:pt>
                <c:pt idx="1117">
                  <c:v>32488.400000000001</c:v>
                </c:pt>
                <c:pt idx="1118">
                  <c:v>32517.4</c:v>
                </c:pt>
                <c:pt idx="1119">
                  <c:v>32546.3</c:v>
                </c:pt>
                <c:pt idx="1120">
                  <c:v>32575.200000000001</c:v>
                </c:pt>
                <c:pt idx="1121">
                  <c:v>32604.2</c:v>
                </c:pt>
                <c:pt idx="1122">
                  <c:v>32633.1</c:v>
                </c:pt>
                <c:pt idx="1123">
                  <c:v>32662</c:v>
                </c:pt>
                <c:pt idx="1124">
                  <c:v>32691</c:v>
                </c:pt>
                <c:pt idx="1125">
                  <c:v>32719.9</c:v>
                </c:pt>
                <c:pt idx="1126">
                  <c:v>32748.799999999999</c:v>
                </c:pt>
                <c:pt idx="1127">
                  <c:v>32777.800000000003</c:v>
                </c:pt>
                <c:pt idx="1128">
                  <c:v>32806.699999999997</c:v>
                </c:pt>
                <c:pt idx="1129">
                  <c:v>32835.599999999999</c:v>
                </c:pt>
                <c:pt idx="1130">
                  <c:v>32864.6</c:v>
                </c:pt>
                <c:pt idx="1131">
                  <c:v>32893.5</c:v>
                </c:pt>
                <c:pt idx="1132">
                  <c:v>32922.5</c:v>
                </c:pt>
                <c:pt idx="1133">
                  <c:v>32951.4</c:v>
                </c:pt>
                <c:pt idx="1134">
                  <c:v>32980.300000000003</c:v>
                </c:pt>
                <c:pt idx="1135">
                  <c:v>33009.300000000003</c:v>
                </c:pt>
                <c:pt idx="1136">
                  <c:v>33038.199999999997</c:v>
                </c:pt>
                <c:pt idx="1137">
                  <c:v>33067.1</c:v>
                </c:pt>
                <c:pt idx="1138">
                  <c:v>33096.1</c:v>
                </c:pt>
                <c:pt idx="1139">
                  <c:v>33125</c:v>
                </c:pt>
                <c:pt idx="1140">
                  <c:v>33153.9</c:v>
                </c:pt>
                <c:pt idx="1141">
                  <c:v>33182.9</c:v>
                </c:pt>
                <c:pt idx="1142">
                  <c:v>33211.800000000003</c:v>
                </c:pt>
                <c:pt idx="1143">
                  <c:v>33240.699999999997</c:v>
                </c:pt>
                <c:pt idx="1144">
                  <c:v>33269.699999999997</c:v>
                </c:pt>
                <c:pt idx="1145">
                  <c:v>33298.6</c:v>
                </c:pt>
                <c:pt idx="1146">
                  <c:v>33327.5</c:v>
                </c:pt>
                <c:pt idx="1147">
                  <c:v>33356.5</c:v>
                </c:pt>
                <c:pt idx="1148">
                  <c:v>33385.4</c:v>
                </c:pt>
                <c:pt idx="1149">
                  <c:v>33414.400000000001</c:v>
                </c:pt>
                <c:pt idx="1150">
                  <c:v>33443.300000000003</c:v>
                </c:pt>
                <c:pt idx="1151">
                  <c:v>33472.199999999997</c:v>
                </c:pt>
                <c:pt idx="1152">
                  <c:v>33501.199999999997</c:v>
                </c:pt>
                <c:pt idx="1153">
                  <c:v>33530.1</c:v>
                </c:pt>
                <c:pt idx="1154">
                  <c:v>33559</c:v>
                </c:pt>
                <c:pt idx="1155">
                  <c:v>33588</c:v>
                </c:pt>
                <c:pt idx="1156">
                  <c:v>33616.9</c:v>
                </c:pt>
                <c:pt idx="1157">
                  <c:v>33645.800000000003</c:v>
                </c:pt>
                <c:pt idx="1158">
                  <c:v>33674.800000000003</c:v>
                </c:pt>
                <c:pt idx="1159">
                  <c:v>33703.699999999997</c:v>
                </c:pt>
                <c:pt idx="1160">
                  <c:v>33732.6</c:v>
                </c:pt>
                <c:pt idx="1161">
                  <c:v>33761.599999999999</c:v>
                </c:pt>
                <c:pt idx="1162">
                  <c:v>33790.5</c:v>
                </c:pt>
                <c:pt idx="1163">
                  <c:v>33819.4</c:v>
                </c:pt>
                <c:pt idx="1164">
                  <c:v>33848.400000000001</c:v>
                </c:pt>
                <c:pt idx="1165">
                  <c:v>33877.300000000003</c:v>
                </c:pt>
                <c:pt idx="1166">
                  <c:v>33906.300000000003</c:v>
                </c:pt>
                <c:pt idx="1167">
                  <c:v>33935.199999999997</c:v>
                </c:pt>
                <c:pt idx="1168">
                  <c:v>33964.1</c:v>
                </c:pt>
                <c:pt idx="1169">
                  <c:v>33993.1</c:v>
                </c:pt>
                <c:pt idx="1170">
                  <c:v>34022</c:v>
                </c:pt>
                <c:pt idx="1171">
                  <c:v>34050.9</c:v>
                </c:pt>
                <c:pt idx="1172">
                  <c:v>34079.9</c:v>
                </c:pt>
                <c:pt idx="1173">
                  <c:v>34108.800000000003</c:v>
                </c:pt>
                <c:pt idx="1174">
                  <c:v>34137.699999999997</c:v>
                </c:pt>
                <c:pt idx="1175">
                  <c:v>34166.699999999997</c:v>
                </c:pt>
                <c:pt idx="1176">
                  <c:v>34195.599999999999</c:v>
                </c:pt>
                <c:pt idx="1177">
                  <c:v>34224.5</c:v>
                </c:pt>
                <c:pt idx="1178">
                  <c:v>34253.5</c:v>
                </c:pt>
                <c:pt idx="1179">
                  <c:v>34282.400000000001</c:v>
                </c:pt>
                <c:pt idx="1180">
                  <c:v>34311.300000000003</c:v>
                </c:pt>
                <c:pt idx="1181">
                  <c:v>34340.300000000003</c:v>
                </c:pt>
                <c:pt idx="1182">
                  <c:v>34369.199999999997</c:v>
                </c:pt>
                <c:pt idx="1183">
                  <c:v>34398.1</c:v>
                </c:pt>
                <c:pt idx="1184">
                  <c:v>34427.1</c:v>
                </c:pt>
                <c:pt idx="1185">
                  <c:v>34456</c:v>
                </c:pt>
                <c:pt idx="1186">
                  <c:v>34485</c:v>
                </c:pt>
                <c:pt idx="1187">
                  <c:v>34513.9</c:v>
                </c:pt>
                <c:pt idx="1188">
                  <c:v>34542.800000000003</c:v>
                </c:pt>
                <c:pt idx="1189">
                  <c:v>34571.800000000003</c:v>
                </c:pt>
                <c:pt idx="1190">
                  <c:v>34600.699999999997</c:v>
                </c:pt>
                <c:pt idx="1191">
                  <c:v>34629.599999999999</c:v>
                </c:pt>
                <c:pt idx="1192">
                  <c:v>34658.6</c:v>
                </c:pt>
                <c:pt idx="1193">
                  <c:v>34687.5</c:v>
                </c:pt>
                <c:pt idx="1194">
                  <c:v>34716.400000000001</c:v>
                </c:pt>
                <c:pt idx="1195">
                  <c:v>34745.4</c:v>
                </c:pt>
                <c:pt idx="1196">
                  <c:v>34774.300000000003</c:v>
                </c:pt>
                <c:pt idx="1197">
                  <c:v>34803.199999999997</c:v>
                </c:pt>
                <c:pt idx="1198">
                  <c:v>34832.199999999997</c:v>
                </c:pt>
                <c:pt idx="1199">
                  <c:v>34861.1</c:v>
                </c:pt>
                <c:pt idx="1200">
                  <c:v>34890</c:v>
                </c:pt>
                <c:pt idx="1201">
                  <c:v>34919</c:v>
                </c:pt>
                <c:pt idx="1202">
                  <c:v>34947.9</c:v>
                </c:pt>
                <c:pt idx="1203">
                  <c:v>34976.9</c:v>
                </c:pt>
                <c:pt idx="1204">
                  <c:v>35005.800000000003</c:v>
                </c:pt>
                <c:pt idx="1205">
                  <c:v>35034.699999999997</c:v>
                </c:pt>
                <c:pt idx="1206">
                  <c:v>35063.699999999997</c:v>
                </c:pt>
                <c:pt idx="1207">
                  <c:v>35092.6</c:v>
                </c:pt>
                <c:pt idx="1208">
                  <c:v>35121.5</c:v>
                </c:pt>
                <c:pt idx="1209">
                  <c:v>35150.5</c:v>
                </c:pt>
                <c:pt idx="1210">
                  <c:v>35179.4</c:v>
                </c:pt>
                <c:pt idx="1211">
                  <c:v>35208.300000000003</c:v>
                </c:pt>
                <c:pt idx="1212">
                  <c:v>35237.300000000003</c:v>
                </c:pt>
                <c:pt idx="1213">
                  <c:v>35266.199999999997</c:v>
                </c:pt>
                <c:pt idx="1214">
                  <c:v>35295.1</c:v>
                </c:pt>
                <c:pt idx="1215">
                  <c:v>35324.1</c:v>
                </c:pt>
                <c:pt idx="1216">
                  <c:v>35353</c:v>
                </c:pt>
                <c:pt idx="1217">
                  <c:v>35381.9</c:v>
                </c:pt>
                <c:pt idx="1218">
                  <c:v>35410.9</c:v>
                </c:pt>
                <c:pt idx="1219">
                  <c:v>35439.800000000003</c:v>
                </c:pt>
                <c:pt idx="1220">
                  <c:v>35468.800000000003</c:v>
                </c:pt>
                <c:pt idx="1221">
                  <c:v>35497.699999999997</c:v>
                </c:pt>
                <c:pt idx="1222">
                  <c:v>35526.6</c:v>
                </c:pt>
                <c:pt idx="1223">
                  <c:v>35555.599999999999</c:v>
                </c:pt>
                <c:pt idx="1224">
                  <c:v>35584.5</c:v>
                </c:pt>
                <c:pt idx="1225">
                  <c:v>35613.4</c:v>
                </c:pt>
                <c:pt idx="1226">
                  <c:v>35642.400000000001</c:v>
                </c:pt>
                <c:pt idx="1227">
                  <c:v>35671.300000000003</c:v>
                </c:pt>
                <c:pt idx="1228">
                  <c:v>35700.199999999997</c:v>
                </c:pt>
                <c:pt idx="1229">
                  <c:v>35729.199999999997</c:v>
                </c:pt>
                <c:pt idx="1230">
                  <c:v>35758.1</c:v>
                </c:pt>
                <c:pt idx="1231">
                  <c:v>35787</c:v>
                </c:pt>
                <c:pt idx="1232">
                  <c:v>35816</c:v>
                </c:pt>
                <c:pt idx="1233">
                  <c:v>35844.9</c:v>
                </c:pt>
                <c:pt idx="1234">
                  <c:v>35873.800000000003</c:v>
                </c:pt>
                <c:pt idx="1235">
                  <c:v>35902.800000000003</c:v>
                </c:pt>
                <c:pt idx="1236">
                  <c:v>35931.699999999997</c:v>
                </c:pt>
                <c:pt idx="1237">
                  <c:v>35960.6</c:v>
                </c:pt>
                <c:pt idx="1238">
                  <c:v>35989.599999999999</c:v>
                </c:pt>
                <c:pt idx="1239">
                  <c:v>36018.5</c:v>
                </c:pt>
                <c:pt idx="1240">
                  <c:v>36047.5</c:v>
                </c:pt>
                <c:pt idx="1241">
                  <c:v>36076.400000000001</c:v>
                </c:pt>
                <c:pt idx="1242">
                  <c:v>36105.300000000003</c:v>
                </c:pt>
                <c:pt idx="1243">
                  <c:v>36134.300000000003</c:v>
                </c:pt>
                <c:pt idx="1244">
                  <c:v>36163.199999999997</c:v>
                </c:pt>
                <c:pt idx="1245">
                  <c:v>36192.1</c:v>
                </c:pt>
                <c:pt idx="1246">
                  <c:v>36221.1</c:v>
                </c:pt>
                <c:pt idx="1247">
                  <c:v>36250</c:v>
                </c:pt>
                <c:pt idx="1248">
                  <c:v>36278.9</c:v>
                </c:pt>
                <c:pt idx="1249">
                  <c:v>36307.9</c:v>
                </c:pt>
                <c:pt idx="1250">
                  <c:v>36336.800000000003</c:v>
                </c:pt>
                <c:pt idx="1251">
                  <c:v>36365.699999999997</c:v>
                </c:pt>
                <c:pt idx="1252">
                  <c:v>36394.699999999997</c:v>
                </c:pt>
                <c:pt idx="1253">
                  <c:v>36423.599999999999</c:v>
                </c:pt>
                <c:pt idx="1254">
                  <c:v>36452.5</c:v>
                </c:pt>
                <c:pt idx="1255">
                  <c:v>36481.5</c:v>
                </c:pt>
                <c:pt idx="1256">
                  <c:v>36510.400000000001</c:v>
                </c:pt>
                <c:pt idx="1257">
                  <c:v>36539.4</c:v>
                </c:pt>
                <c:pt idx="1258">
                  <c:v>36568.300000000003</c:v>
                </c:pt>
                <c:pt idx="1259">
                  <c:v>36597.199999999997</c:v>
                </c:pt>
                <c:pt idx="1260">
                  <c:v>36626.199999999997</c:v>
                </c:pt>
                <c:pt idx="1261">
                  <c:v>36655.1</c:v>
                </c:pt>
                <c:pt idx="1262">
                  <c:v>36684</c:v>
                </c:pt>
                <c:pt idx="1263">
                  <c:v>36713</c:v>
                </c:pt>
                <c:pt idx="1264">
                  <c:v>36741.9</c:v>
                </c:pt>
                <c:pt idx="1265">
                  <c:v>36770.800000000003</c:v>
                </c:pt>
                <c:pt idx="1266">
                  <c:v>36799.800000000003</c:v>
                </c:pt>
                <c:pt idx="1267">
                  <c:v>36828.699999999997</c:v>
                </c:pt>
                <c:pt idx="1268">
                  <c:v>36857.599999999999</c:v>
                </c:pt>
                <c:pt idx="1269">
                  <c:v>36886.6</c:v>
                </c:pt>
                <c:pt idx="1270">
                  <c:v>36915.5</c:v>
                </c:pt>
                <c:pt idx="1271">
                  <c:v>36944.400000000001</c:v>
                </c:pt>
                <c:pt idx="1272">
                  <c:v>36973.4</c:v>
                </c:pt>
                <c:pt idx="1273">
                  <c:v>37002.300000000003</c:v>
                </c:pt>
                <c:pt idx="1274">
                  <c:v>37031.300000000003</c:v>
                </c:pt>
                <c:pt idx="1275">
                  <c:v>37060.199999999997</c:v>
                </c:pt>
                <c:pt idx="1276">
                  <c:v>37089.1</c:v>
                </c:pt>
                <c:pt idx="1277">
                  <c:v>37118.1</c:v>
                </c:pt>
                <c:pt idx="1278">
                  <c:v>37147</c:v>
                </c:pt>
                <c:pt idx="1279">
                  <c:v>37175.9</c:v>
                </c:pt>
                <c:pt idx="1280">
                  <c:v>37204.9</c:v>
                </c:pt>
                <c:pt idx="1281">
                  <c:v>37233.800000000003</c:v>
                </c:pt>
                <c:pt idx="1282">
                  <c:v>37262.699999999997</c:v>
                </c:pt>
                <c:pt idx="1283">
                  <c:v>37291.699999999997</c:v>
                </c:pt>
                <c:pt idx="1284">
                  <c:v>37320.6</c:v>
                </c:pt>
                <c:pt idx="1285">
                  <c:v>37349.5</c:v>
                </c:pt>
                <c:pt idx="1286">
                  <c:v>37378.5</c:v>
                </c:pt>
                <c:pt idx="1287">
                  <c:v>37407.4</c:v>
                </c:pt>
                <c:pt idx="1288">
                  <c:v>37436.300000000003</c:v>
                </c:pt>
                <c:pt idx="1289">
                  <c:v>37465.300000000003</c:v>
                </c:pt>
                <c:pt idx="1290">
                  <c:v>37494.199999999997</c:v>
                </c:pt>
                <c:pt idx="1291">
                  <c:v>37523.1</c:v>
                </c:pt>
                <c:pt idx="1292">
                  <c:v>37552.1</c:v>
                </c:pt>
                <c:pt idx="1293">
                  <c:v>37581</c:v>
                </c:pt>
                <c:pt idx="1294">
                  <c:v>37610</c:v>
                </c:pt>
                <c:pt idx="1295">
                  <c:v>37638.9</c:v>
                </c:pt>
                <c:pt idx="1296">
                  <c:v>37667.800000000003</c:v>
                </c:pt>
                <c:pt idx="1297">
                  <c:v>37696.800000000003</c:v>
                </c:pt>
                <c:pt idx="1298">
                  <c:v>37725.699999999997</c:v>
                </c:pt>
                <c:pt idx="1299">
                  <c:v>37754.6</c:v>
                </c:pt>
                <c:pt idx="1300">
                  <c:v>37783.599999999999</c:v>
                </c:pt>
                <c:pt idx="1301">
                  <c:v>37812.5</c:v>
                </c:pt>
                <c:pt idx="1302">
                  <c:v>37841.4</c:v>
                </c:pt>
                <c:pt idx="1303">
                  <c:v>37870.400000000001</c:v>
                </c:pt>
                <c:pt idx="1304">
                  <c:v>37899.300000000003</c:v>
                </c:pt>
                <c:pt idx="1305">
                  <c:v>37928.199999999997</c:v>
                </c:pt>
                <c:pt idx="1306">
                  <c:v>37957.199999999997</c:v>
                </c:pt>
                <c:pt idx="1307">
                  <c:v>37986.1</c:v>
                </c:pt>
                <c:pt idx="1308">
                  <c:v>38015</c:v>
                </c:pt>
                <c:pt idx="1309">
                  <c:v>38044</c:v>
                </c:pt>
                <c:pt idx="1310">
                  <c:v>38072.9</c:v>
                </c:pt>
                <c:pt idx="1311">
                  <c:v>38101.9</c:v>
                </c:pt>
                <c:pt idx="1312">
                  <c:v>38130.800000000003</c:v>
                </c:pt>
                <c:pt idx="1313">
                  <c:v>38159.699999999997</c:v>
                </c:pt>
                <c:pt idx="1314">
                  <c:v>38188.699999999997</c:v>
                </c:pt>
                <c:pt idx="1315">
                  <c:v>38217.599999999999</c:v>
                </c:pt>
                <c:pt idx="1316">
                  <c:v>38246.5</c:v>
                </c:pt>
                <c:pt idx="1317">
                  <c:v>38275.5</c:v>
                </c:pt>
                <c:pt idx="1318">
                  <c:v>38304.400000000001</c:v>
                </c:pt>
                <c:pt idx="1319">
                  <c:v>38333.300000000003</c:v>
                </c:pt>
                <c:pt idx="1320">
                  <c:v>38362.300000000003</c:v>
                </c:pt>
                <c:pt idx="1321">
                  <c:v>38391.199999999997</c:v>
                </c:pt>
                <c:pt idx="1322">
                  <c:v>38420.1</c:v>
                </c:pt>
                <c:pt idx="1323">
                  <c:v>38449.1</c:v>
                </c:pt>
                <c:pt idx="1324">
                  <c:v>38478</c:v>
                </c:pt>
                <c:pt idx="1325">
                  <c:v>38506.9</c:v>
                </c:pt>
                <c:pt idx="1326">
                  <c:v>38535.9</c:v>
                </c:pt>
                <c:pt idx="1327">
                  <c:v>38564.800000000003</c:v>
                </c:pt>
                <c:pt idx="1328">
                  <c:v>38593.800000000003</c:v>
                </c:pt>
                <c:pt idx="1329">
                  <c:v>38622.699999999997</c:v>
                </c:pt>
                <c:pt idx="1330">
                  <c:v>38651.599999999999</c:v>
                </c:pt>
                <c:pt idx="1331">
                  <c:v>38680.6</c:v>
                </c:pt>
                <c:pt idx="1332">
                  <c:v>38709.5</c:v>
                </c:pt>
                <c:pt idx="1333">
                  <c:v>38738.400000000001</c:v>
                </c:pt>
                <c:pt idx="1334">
                  <c:v>38767.4</c:v>
                </c:pt>
                <c:pt idx="1335">
                  <c:v>38796.300000000003</c:v>
                </c:pt>
                <c:pt idx="1336">
                  <c:v>38825.199999999997</c:v>
                </c:pt>
                <c:pt idx="1337">
                  <c:v>38854.199999999997</c:v>
                </c:pt>
                <c:pt idx="1338">
                  <c:v>38883.1</c:v>
                </c:pt>
                <c:pt idx="1339">
                  <c:v>38912</c:v>
                </c:pt>
                <c:pt idx="1340">
                  <c:v>38941</c:v>
                </c:pt>
                <c:pt idx="1341">
                  <c:v>38969.9</c:v>
                </c:pt>
                <c:pt idx="1342">
                  <c:v>38998.800000000003</c:v>
                </c:pt>
                <c:pt idx="1343">
                  <c:v>39027.800000000003</c:v>
                </c:pt>
                <c:pt idx="1344">
                  <c:v>39056.699999999997</c:v>
                </c:pt>
                <c:pt idx="1345">
                  <c:v>39085.599999999999</c:v>
                </c:pt>
                <c:pt idx="1346">
                  <c:v>39114.6</c:v>
                </c:pt>
                <c:pt idx="1347">
                  <c:v>39143.5</c:v>
                </c:pt>
                <c:pt idx="1348">
                  <c:v>39172.5</c:v>
                </c:pt>
                <c:pt idx="1349">
                  <c:v>39201.4</c:v>
                </c:pt>
                <c:pt idx="1350">
                  <c:v>39230.300000000003</c:v>
                </c:pt>
                <c:pt idx="1351">
                  <c:v>39259.300000000003</c:v>
                </c:pt>
                <c:pt idx="1352">
                  <c:v>39288.199999999997</c:v>
                </c:pt>
                <c:pt idx="1353">
                  <c:v>39317.1</c:v>
                </c:pt>
                <c:pt idx="1354">
                  <c:v>39346.1</c:v>
                </c:pt>
                <c:pt idx="1355">
                  <c:v>39375</c:v>
                </c:pt>
                <c:pt idx="1356">
                  <c:v>39403.9</c:v>
                </c:pt>
                <c:pt idx="1357">
                  <c:v>39432.9</c:v>
                </c:pt>
                <c:pt idx="1358">
                  <c:v>39461.800000000003</c:v>
                </c:pt>
                <c:pt idx="1359">
                  <c:v>39490.699999999997</c:v>
                </c:pt>
                <c:pt idx="1360">
                  <c:v>39519.699999999997</c:v>
                </c:pt>
                <c:pt idx="1361">
                  <c:v>39548.6</c:v>
                </c:pt>
                <c:pt idx="1362">
                  <c:v>39577.5</c:v>
                </c:pt>
                <c:pt idx="1363">
                  <c:v>39606.5</c:v>
                </c:pt>
                <c:pt idx="1364">
                  <c:v>39635.4</c:v>
                </c:pt>
                <c:pt idx="1365">
                  <c:v>39664.400000000001</c:v>
                </c:pt>
                <c:pt idx="1366">
                  <c:v>39693.300000000003</c:v>
                </c:pt>
                <c:pt idx="1367">
                  <c:v>39722.199999999997</c:v>
                </c:pt>
                <c:pt idx="1368">
                  <c:v>39751.199999999997</c:v>
                </c:pt>
                <c:pt idx="1369">
                  <c:v>39780.1</c:v>
                </c:pt>
                <c:pt idx="1370">
                  <c:v>39809</c:v>
                </c:pt>
                <c:pt idx="1371">
                  <c:v>39838</c:v>
                </c:pt>
                <c:pt idx="1372">
                  <c:v>39866.9</c:v>
                </c:pt>
                <c:pt idx="1373">
                  <c:v>39895.800000000003</c:v>
                </c:pt>
                <c:pt idx="1374">
                  <c:v>39924.800000000003</c:v>
                </c:pt>
                <c:pt idx="1375">
                  <c:v>39953.699999999997</c:v>
                </c:pt>
                <c:pt idx="1376">
                  <c:v>39982.6</c:v>
                </c:pt>
                <c:pt idx="1377">
                  <c:v>40011.599999999999</c:v>
                </c:pt>
                <c:pt idx="1378">
                  <c:v>40040.5</c:v>
                </c:pt>
                <c:pt idx="1379">
                  <c:v>40069.4</c:v>
                </c:pt>
                <c:pt idx="1380">
                  <c:v>40098.400000000001</c:v>
                </c:pt>
                <c:pt idx="1381">
                  <c:v>40127.300000000003</c:v>
                </c:pt>
                <c:pt idx="1382">
                  <c:v>40156.300000000003</c:v>
                </c:pt>
                <c:pt idx="1383">
                  <c:v>40185.199999999997</c:v>
                </c:pt>
                <c:pt idx="1384">
                  <c:v>40214.1</c:v>
                </c:pt>
                <c:pt idx="1385">
                  <c:v>40243.1</c:v>
                </c:pt>
                <c:pt idx="1386">
                  <c:v>40272</c:v>
                </c:pt>
                <c:pt idx="1387">
                  <c:v>40300.9</c:v>
                </c:pt>
                <c:pt idx="1388">
                  <c:v>40329.9</c:v>
                </c:pt>
                <c:pt idx="1389">
                  <c:v>40358.800000000003</c:v>
                </c:pt>
                <c:pt idx="1390">
                  <c:v>40387.699999999997</c:v>
                </c:pt>
                <c:pt idx="1391">
                  <c:v>40416.699999999997</c:v>
                </c:pt>
                <c:pt idx="1392">
                  <c:v>40445.599999999999</c:v>
                </c:pt>
                <c:pt idx="1393">
                  <c:v>40474.5</c:v>
                </c:pt>
                <c:pt idx="1394">
                  <c:v>40503.5</c:v>
                </c:pt>
                <c:pt idx="1395">
                  <c:v>40532.400000000001</c:v>
                </c:pt>
                <c:pt idx="1396">
                  <c:v>40561.300000000003</c:v>
                </c:pt>
                <c:pt idx="1397">
                  <c:v>40590.300000000003</c:v>
                </c:pt>
                <c:pt idx="1398">
                  <c:v>40619.199999999997</c:v>
                </c:pt>
                <c:pt idx="1399">
                  <c:v>40648.1</c:v>
                </c:pt>
                <c:pt idx="1400">
                  <c:v>40677.1</c:v>
                </c:pt>
                <c:pt idx="1401">
                  <c:v>40706</c:v>
                </c:pt>
                <c:pt idx="1402">
                  <c:v>40735</c:v>
                </c:pt>
                <c:pt idx="1403">
                  <c:v>40763.9</c:v>
                </c:pt>
                <c:pt idx="1404">
                  <c:v>40792.800000000003</c:v>
                </c:pt>
                <c:pt idx="1405">
                  <c:v>40821.800000000003</c:v>
                </c:pt>
                <c:pt idx="1406">
                  <c:v>40850.699999999997</c:v>
                </c:pt>
                <c:pt idx="1407">
                  <c:v>40879.599999999999</c:v>
                </c:pt>
                <c:pt idx="1408">
                  <c:v>40908.6</c:v>
                </c:pt>
                <c:pt idx="1409">
                  <c:v>40937.5</c:v>
                </c:pt>
                <c:pt idx="1410">
                  <c:v>40966.400000000001</c:v>
                </c:pt>
                <c:pt idx="1411">
                  <c:v>40995.4</c:v>
                </c:pt>
                <c:pt idx="1412">
                  <c:v>41024.300000000003</c:v>
                </c:pt>
                <c:pt idx="1413">
                  <c:v>41053.199999999997</c:v>
                </c:pt>
                <c:pt idx="1414">
                  <c:v>41082.199999999997</c:v>
                </c:pt>
                <c:pt idx="1415">
                  <c:v>41111.1</c:v>
                </c:pt>
                <c:pt idx="1416">
                  <c:v>41140</c:v>
                </c:pt>
                <c:pt idx="1417">
                  <c:v>41169</c:v>
                </c:pt>
                <c:pt idx="1418">
                  <c:v>41197.9</c:v>
                </c:pt>
                <c:pt idx="1419">
                  <c:v>41226.9</c:v>
                </c:pt>
                <c:pt idx="1420">
                  <c:v>41255.800000000003</c:v>
                </c:pt>
                <c:pt idx="1421">
                  <c:v>41284.699999999997</c:v>
                </c:pt>
                <c:pt idx="1422">
                  <c:v>41313.699999999997</c:v>
                </c:pt>
                <c:pt idx="1423">
                  <c:v>41342.6</c:v>
                </c:pt>
                <c:pt idx="1424">
                  <c:v>41371.5</c:v>
                </c:pt>
                <c:pt idx="1425">
                  <c:v>41400.5</c:v>
                </c:pt>
                <c:pt idx="1426">
                  <c:v>41429.4</c:v>
                </c:pt>
                <c:pt idx="1427">
                  <c:v>41458.300000000003</c:v>
                </c:pt>
                <c:pt idx="1428">
                  <c:v>41487.300000000003</c:v>
                </c:pt>
                <c:pt idx="1429">
                  <c:v>41516.199999999997</c:v>
                </c:pt>
                <c:pt idx="1430">
                  <c:v>41545.1</c:v>
                </c:pt>
                <c:pt idx="1431">
                  <c:v>41574.1</c:v>
                </c:pt>
                <c:pt idx="1432">
                  <c:v>41603</c:v>
                </c:pt>
                <c:pt idx="1433">
                  <c:v>41631.9</c:v>
                </c:pt>
                <c:pt idx="1434">
                  <c:v>41660.9</c:v>
                </c:pt>
                <c:pt idx="1435">
                  <c:v>41689.800000000003</c:v>
                </c:pt>
                <c:pt idx="1436">
                  <c:v>41718.800000000003</c:v>
                </c:pt>
                <c:pt idx="1437">
                  <c:v>41747.699999999997</c:v>
                </c:pt>
                <c:pt idx="1438">
                  <c:v>41776.6</c:v>
                </c:pt>
                <c:pt idx="1439">
                  <c:v>41805.599999999999</c:v>
                </c:pt>
                <c:pt idx="1440">
                  <c:v>41834.5</c:v>
                </c:pt>
                <c:pt idx="1441">
                  <c:v>41863.4</c:v>
                </c:pt>
                <c:pt idx="1442">
                  <c:v>41892.400000000001</c:v>
                </c:pt>
                <c:pt idx="1443">
                  <c:v>41921.300000000003</c:v>
                </c:pt>
                <c:pt idx="1444">
                  <c:v>41950.2</c:v>
                </c:pt>
                <c:pt idx="1445">
                  <c:v>41979.199999999997</c:v>
                </c:pt>
                <c:pt idx="1446">
                  <c:v>42008.1</c:v>
                </c:pt>
                <c:pt idx="1447">
                  <c:v>42037</c:v>
                </c:pt>
                <c:pt idx="1448">
                  <c:v>42066</c:v>
                </c:pt>
                <c:pt idx="1449">
                  <c:v>42094.9</c:v>
                </c:pt>
                <c:pt idx="1450">
                  <c:v>42123.8</c:v>
                </c:pt>
                <c:pt idx="1451">
                  <c:v>42152.800000000003</c:v>
                </c:pt>
                <c:pt idx="1452">
                  <c:v>42181.7</c:v>
                </c:pt>
                <c:pt idx="1453">
                  <c:v>42210.6</c:v>
                </c:pt>
                <c:pt idx="1454">
                  <c:v>42239.6</c:v>
                </c:pt>
                <c:pt idx="1455">
                  <c:v>42268.5</c:v>
                </c:pt>
                <c:pt idx="1456">
                  <c:v>42297.5</c:v>
                </c:pt>
                <c:pt idx="1457">
                  <c:v>42326.400000000001</c:v>
                </c:pt>
                <c:pt idx="1458">
                  <c:v>42355.3</c:v>
                </c:pt>
                <c:pt idx="1459">
                  <c:v>42384.3</c:v>
                </c:pt>
                <c:pt idx="1460">
                  <c:v>42413.2</c:v>
                </c:pt>
                <c:pt idx="1461">
                  <c:v>42442.1</c:v>
                </c:pt>
                <c:pt idx="1462">
                  <c:v>42471.1</c:v>
                </c:pt>
                <c:pt idx="1463">
                  <c:v>42500</c:v>
                </c:pt>
                <c:pt idx="1464">
                  <c:v>42528.9</c:v>
                </c:pt>
                <c:pt idx="1465">
                  <c:v>42557.9</c:v>
                </c:pt>
                <c:pt idx="1466">
                  <c:v>42586.8</c:v>
                </c:pt>
                <c:pt idx="1467">
                  <c:v>42615.7</c:v>
                </c:pt>
                <c:pt idx="1468">
                  <c:v>42644.7</c:v>
                </c:pt>
                <c:pt idx="1469">
                  <c:v>42673.599999999999</c:v>
                </c:pt>
                <c:pt idx="1470">
                  <c:v>42702.5</c:v>
                </c:pt>
                <c:pt idx="1471">
                  <c:v>42731.5</c:v>
                </c:pt>
                <c:pt idx="1472">
                  <c:v>42760.4</c:v>
                </c:pt>
                <c:pt idx="1473">
                  <c:v>42789.4</c:v>
                </c:pt>
                <c:pt idx="1474">
                  <c:v>42818.3</c:v>
                </c:pt>
                <c:pt idx="1475">
                  <c:v>42847.199999999997</c:v>
                </c:pt>
                <c:pt idx="1476">
                  <c:v>42876.2</c:v>
                </c:pt>
                <c:pt idx="1477">
                  <c:v>42905.1</c:v>
                </c:pt>
                <c:pt idx="1478">
                  <c:v>42934</c:v>
                </c:pt>
                <c:pt idx="1479">
                  <c:v>42963</c:v>
                </c:pt>
                <c:pt idx="1480">
                  <c:v>42991.9</c:v>
                </c:pt>
                <c:pt idx="1481">
                  <c:v>43020.800000000003</c:v>
                </c:pt>
                <c:pt idx="1482">
                  <c:v>43049.8</c:v>
                </c:pt>
                <c:pt idx="1483">
                  <c:v>43078.7</c:v>
                </c:pt>
                <c:pt idx="1484">
                  <c:v>43107.6</c:v>
                </c:pt>
                <c:pt idx="1485">
                  <c:v>43136.6</c:v>
                </c:pt>
                <c:pt idx="1486">
                  <c:v>43165.5</c:v>
                </c:pt>
                <c:pt idx="1487">
                  <c:v>43194.400000000001</c:v>
                </c:pt>
                <c:pt idx="1488">
                  <c:v>43223.4</c:v>
                </c:pt>
                <c:pt idx="1489">
                  <c:v>43252.3</c:v>
                </c:pt>
                <c:pt idx="1490">
                  <c:v>43281.3</c:v>
                </c:pt>
                <c:pt idx="1491">
                  <c:v>43310.2</c:v>
                </c:pt>
                <c:pt idx="1492">
                  <c:v>43339.1</c:v>
                </c:pt>
                <c:pt idx="1493">
                  <c:v>43368.1</c:v>
                </c:pt>
                <c:pt idx="1494">
                  <c:v>43397</c:v>
                </c:pt>
                <c:pt idx="1495">
                  <c:v>43425.9</c:v>
                </c:pt>
                <c:pt idx="1496">
                  <c:v>43454.9</c:v>
                </c:pt>
                <c:pt idx="1497">
                  <c:v>43483.8</c:v>
                </c:pt>
                <c:pt idx="1498">
                  <c:v>43512.7</c:v>
                </c:pt>
                <c:pt idx="1499">
                  <c:v>43541.7</c:v>
                </c:pt>
                <c:pt idx="1500">
                  <c:v>43570.6</c:v>
                </c:pt>
                <c:pt idx="1501">
                  <c:v>43599.5</c:v>
                </c:pt>
                <c:pt idx="1502">
                  <c:v>43628.5</c:v>
                </c:pt>
                <c:pt idx="1503">
                  <c:v>43657.4</c:v>
                </c:pt>
                <c:pt idx="1504">
                  <c:v>43686.3</c:v>
                </c:pt>
                <c:pt idx="1505">
                  <c:v>43715.3</c:v>
                </c:pt>
                <c:pt idx="1506">
                  <c:v>43744.2</c:v>
                </c:pt>
                <c:pt idx="1507">
                  <c:v>43773.1</c:v>
                </c:pt>
                <c:pt idx="1508">
                  <c:v>43802.1</c:v>
                </c:pt>
                <c:pt idx="1509">
                  <c:v>43831</c:v>
                </c:pt>
                <c:pt idx="1510">
                  <c:v>43860</c:v>
                </c:pt>
                <c:pt idx="1511">
                  <c:v>43888.9</c:v>
                </c:pt>
                <c:pt idx="1512">
                  <c:v>43917.8</c:v>
                </c:pt>
                <c:pt idx="1513">
                  <c:v>43946.8</c:v>
                </c:pt>
                <c:pt idx="1514">
                  <c:v>43975.7</c:v>
                </c:pt>
                <c:pt idx="1515">
                  <c:v>44004.6</c:v>
                </c:pt>
                <c:pt idx="1516">
                  <c:v>44033.599999999999</c:v>
                </c:pt>
                <c:pt idx="1517">
                  <c:v>44062.5</c:v>
                </c:pt>
                <c:pt idx="1518">
                  <c:v>44091.4</c:v>
                </c:pt>
                <c:pt idx="1519">
                  <c:v>44120.4</c:v>
                </c:pt>
                <c:pt idx="1520">
                  <c:v>44149.3</c:v>
                </c:pt>
                <c:pt idx="1521">
                  <c:v>44178.2</c:v>
                </c:pt>
                <c:pt idx="1522">
                  <c:v>44207.199999999997</c:v>
                </c:pt>
                <c:pt idx="1523">
                  <c:v>44236.1</c:v>
                </c:pt>
                <c:pt idx="1524">
                  <c:v>44265</c:v>
                </c:pt>
                <c:pt idx="1525">
                  <c:v>44294</c:v>
                </c:pt>
                <c:pt idx="1526">
                  <c:v>44322.9</c:v>
                </c:pt>
                <c:pt idx="1527">
                  <c:v>44351.9</c:v>
                </c:pt>
                <c:pt idx="1528">
                  <c:v>44380.800000000003</c:v>
                </c:pt>
                <c:pt idx="1529">
                  <c:v>44409.7</c:v>
                </c:pt>
                <c:pt idx="1530">
                  <c:v>44438.7</c:v>
                </c:pt>
                <c:pt idx="1531">
                  <c:v>44467.6</c:v>
                </c:pt>
                <c:pt idx="1532">
                  <c:v>44496.5</c:v>
                </c:pt>
                <c:pt idx="1533">
                  <c:v>44525.5</c:v>
                </c:pt>
                <c:pt idx="1534">
                  <c:v>44554.400000000001</c:v>
                </c:pt>
                <c:pt idx="1535">
                  <c:v>44583.3</c:v>
                </c:pt>
                <c:pt idx="1536">
                  <c:v>44612.3</c:v>
                </c:pt>
                <c:pt idx="1537">
                  <c:v>44641.2</c:v>
                </c:pt>
                <c:pt idx="1538">
                  <c:v>44670.1</c:v>
                </c:pt>
                <c:pt idx="1539">
                  <c:v>44699.1</c:v>
                </c:pt>
                <c:pt idx="1540">
                  <c:v>44728</c:v>
                </c:pt>
                <c:pt idx="1541">
                  <c:v>44756.9</c:v>
                </c:pt>
                <c:pt idx="1542">
                  <c:v>44785.9</c:v>
                </c:pt>
                <c:pt idx="1543">
                  <c:v>44814.8</c:v>
                </c:pt>
                <c:pt idx="1544">
                  <c:v>44843.8</c:v>
                </c:pt>
                <c:pt idx="1545">
                  <c:v>44872.7</c:v>
                </c:pt>
                <c:pt idx="1546">
                  <c:v>44901.599999999999</c:v>
                </c:pt>
                <c:pt idx="1547">
                  <c:v>44930.6</c:v>
                </c:pt>
                <c:pt idx="1548">
                  <c:v>44959.5</c:v>
                </c:pt>
                <c:pt idx="1549">
                  <c:v>44988.4</c:v>
                </c:pt>
                <c:pt idx="1550">
                  <c:v>45017.4</c:v>
                </c:pt>
                <c:pt idx="1551">
                  <c:v>45046.3</c:v>
                </c:pt>
                <c:pt idx="1552">
                  <c:v>45075.199999999997</c:v>
                </c:pt>
                <c:pt idx="1553">
                  <c:v>45104.2</c:v>
                </c:pt>
                <c:pt idx="1554">
                  <c:v>45133.1</c:v>
                </c:pt>
                <c:pt idx="1555">
                  <c:v>45162</c:v>
                </c:pt>
                <c:pt idx="1556">
                  <c:v>45191</c:v>
                </c:pt>
                <c:pt idx="1557">
                  <c:v>45219.9</c:v>
                </c:pt>
                <c:pt idx="1558">
                  <c:v>45248.800000000003</c:v>
                </c:pt>
                <c:pt idx="1559">
                  <c:v>45277.8</c:v>
                </c:pt>
                <c:pt idx="1560">
                  <c:v>45306.7</c:v>
                </c:pt>
                <c:pt idx="1561">
                  <c:v>45335.6</c:v>
                </c:pt>
                <c:pt idx="1562">
                  <c:v>45364.6</c:v>
                </c:pt>
                <c:pt idx="1563">
                  <c:v>45393.5</c:v>
                </c:pt>
                <c:pt idx="1564">
                  <c:v>45422.5</c:v>
                </c:pt>
                <c:pt idx="1565">
                  <c:v>45451.4</c:v>
                </c:pt>
                <c:pt idx="1566">
                  <c:v>45480.3</c:v>
                </c:pt>
                <c:pt idx="1567">
                  <c:v>45509.3</c:v>
                </c:pt>
                <c:pt idx="1568">
                  <c:v>45538.2</c:v>
                </c:pt>
                <c:pt idx="1569">
                  <c:v>45567.1</c:v>
                </c:pt>
                <c:pt idx="1570">
                  <c:v>45596.1</c:v>
                </c:pt>
                <c:pt idx="1571">
                  <c:v>45625</c:v>
                </c:pt>
                <c:pt idx="1572">
                  <c:v>45653.9</c:v>
                </c:pt>
                <c:pt idx="1573">
                  <c:v>45682.9</c:v>
                </c:pt>
                <c:pt idx="1574">
                  <c:v>45711.8</c:v>
                </c:pt>
                <c:pt idx="1575">
                  <c:v>45740.7</c:v>
                </c:pt>
                <c:pt idx="1576">
                  <c:v>45769.7</c:v>
                </c:pt>
                <c:pt idx="1577">
                  <c:v>45798.6</c:v>
                </c:pt>
                <c:pt idx="1578">
                  <c:v>45827.5</c:v>
                </c:pt>
                <c:pt idx="1579">
                  <c:v>45856.5</c:v>
                </c:pt>
                <c:pt idx="1580">
                  <c:v>45885.4</c:v>
                </c:pt>
                <c:pt idx="1581">
                  <c:v>45914.400000000001</c:v>
                </c:pt>
                <c:pt idx="1582">
                  <c:v>45943.3</c:v>
                </c:pt>
                <c:pt idx="1583">
                  <c:v>45972.2</c:v>
                </c:pt>
                <c:pt idx="1584">
                  <c:v>46001.2</c:v>
                </c:pt>
                <c:pt idx="1585">
                  <c:v>46030.1</c:v>
                </c:pt>
                <c:pt idx="1586">
                  <c:v>46059</c:v>
                </c:pt>
                <c:pt idx="1587">
                  <c:v>46088</c:v>
                </c:pt>
                <c:pt idx="1588">
                  <c:v>46116.9</c:v>
                </c:pt>
                <c:pt idx="1589">
                  <c:v>46145.8</c:v>
                </c:pt>
                <c:pt idx="1590">
                  <c:v>46174.8</c:v>
                </c:pt>
                <c:pt idx="1591">
                  <c:v>46203.7</c:v>
                </c:pt>
                <c:pt idx="1592">
                  <c:v>46232.6</c:v>
                </c:pt>
                <c:pt idx="1593">
                  <c:v>46261.599999999999</c:v>
                </c:pt>
                <c:pt idx="1594">
                  <c:v>46290.5</c:v>
                </c:pt>
                <c:pt idx="1595">
                  <c:v>46319.4</c:v>
                </c:pt>
                <c:pt idx="1596">
                  <c:v>46348.4</c:v>
                </c:pt>
                <c:pt idx="1597">
                  <c:v>46377.3</c:v>
                </c:pt>
                <c:pt idx="1598">
                  <c:v>46406.3</c:v>
                </c:pt>
                <c:pt idx="1599">
                  <c:v>46435.199999999997</c:v>
                </c:pt>
                <c:pt idx="1600">
                  <c:v>46464.1</c:v>
                </c:pt>
                <c:pt idx="1601">
                  <c:v>46493.1</c:v>
                </c:pt>
                <c:pt idx="1602">
                  <c:v>46522</c:v>
                </c:pt>
                <c:pt idx="1603">
                  <c:v>46550.9</c:v>
                </c:pt>
                <c:pt idx="1604">
                  <c:v>46579.9</c:v>
                </c:pt>
                <c:pt idx="1605">
                  <c:v>46608.800000000003</c:v>
                </c:pt>
                <c:pt idx="1606">
                  <c:v>46637.7</c:v>
                </c:pt>
                <c:pt idx="1607">
                  <c:v>46666.7</c:v>
                </c:pt>
                <c:pt idx="1608">
                  <c:v>46695.6</c:v>
                </c:pt>
                <c:pt idx="1609">
                  <c:v>46724.5</c:v>
                </c:pt>
                <c:pt idx="1610">
                  <c:v>46753.5</c:v>
                </c:pt>
                <c:pt idx="1611">
                  <c:v>46782.400000000001</c:v>
                </c:pt>
                <c:pt idx="1612">
                  <c:v>46811.3</c:v>
                </c:pt>
                <c:pt idx="1613">
                  <c:v>46840.3</c:v>
                </c:pt>
                <c:pt idx="1614">
                  <c:v>46869.2</c:v>
                </c:pt>
                <c:pt idx="1615">
                  <c:v>46898.1</c:v>
                </c:pt>
                <c:pt idx="1616">
                  <c:v>46927.1</c:v>
                </c:pt>
                <c:pt idx="1617">
                  <c:v>46956</c:v>
                </c:pt>
                <c:pt idx="1618">
                  <c:v>46985</c:v>
                </c:pt>
                <c:pt idx="1619">
                  <c:v>47013.9</c:v>
                </c:pt>
                <c:pt idx="1620">
                  <c:v>47042.8</c:v>
                </c:pt>
                <c:pt idx="1621">
                  <c:v>47071.8</c:v>
                </c:pt>
                <c:pt idx="1622">
                  <c:v>47100.7</c:v>
                </c:pt>
                <c:pt idx="1623">
                  <c:v>47129.599999999999</c:v>
                </c:pt>
                <c:pt idx="1624">
                  <c:v>47158.6</c:v>
                </c:pt>
                <c:pt idx="1625">
                  <c:v>47187.5</c:v>
                </c:pt>
                <c:pt idx="1626">
                  <c:v>47216.4</c:v>
                </c:pt>
                <c:pt idx="1627">
                  <c:v>47245.4</c:v>
                </c:pt>
                <c:pt idx="1628">
                  <c:v>47274.3</c:v>
                </c:pt>
                <c:pt idx="1629">
                  <c:v>47303.199999999997</c:v>
                </c:pt>
                <c:pt idx="1630">
                  <c:v>47332.2</c:v>
                </c:pt>
                <c:pt idx="1631">
                  <c:v>47361.1</c:v>
                </c:pt>
                <c:pt idx="1632">
                  <c:v>47390</c:v>
                </c:pt>
                <c:pt idx="1633">
                  <c:v>47419</c:v>
                </c:pt>
                <c:pt idx="1634">
                  <c:v>47447.9</c:v>
                </c:pt>
                <c:pt idx="1635">
                  <c:v>47476.9</c:v>
                </c:pt>
                <c:pt idx="1636">
                  <c:v>47505.8</c:v>
                </c:pt>
                <c:pt idx="1637">
                  <c:v>47534.7</c:v>
                </c:pt>
                <c:pt idx="1638">
                  <c:v>47563.7</c:v>
                </c:pt>
                <c:pt idx="1639">
                  <c:v>47592.6</c:v>
                </c:pt>
                <c:pt idx="1640">
                  <c:v>47621.5</c:v>
                </c:pt>
                <c:pt idx="1641">
                  <c:v>47650.5</c:v>
                </c:pt>
                <c:pt idx="1642">
                  <c:v>47679.4</c:v>
                </c:pt>
                <c:pt idx="1643">
                  <c:v>47708.3</c:v>
                </c:pt>
                <c:pt idx="1644">
                  <c:v>47737.3</c:v>
                </c:pt>
                <c:pt idx="1645">
                  <c:v>47766.2</c:v>
                </c:pt>
                <c:pt idx="1646">
                  <c:v>47795.1</c:v>
                </c:pt>
                <c:pt idx="1647">
                  <c:v>47824.1</c:v>
                </c:pt>
                <c:pt idx="1648">
                  <c:v>47853</c:v>
                </c:pt>
                <c:pt idx="1649">
                  <c:v>47881.9</c:v>
                </c:pt>
                <c:pt idx="1650">
                  <c:v>47910.9</c:v>
                </c:pt>
                <c:pt idx="1651">
                  <c:v>47939.8</c:v>
                </c:pt>
                <c:pt idx="1652">
                  <c:v>47968.800000000003</c:v>
                </c:pt>
                <c:pt idx="1653">
                  <c:v>47997.7</c:v>
                </c:pt>
                <c:pt idx="1654">
                  <c:v>48026.6</c:v>
                </c:pt>
                <c:pt idx="1655">
                  <c:v>48055.6</c:v>
                </c:pt>
                <c:pt idx="1656">
                  <c:v>48084.5</c:v>
                </c:pt>
                <c:pt idx="1657">
                  <c:v>48113.4</c:v>
                </c:pt>
                <c:pt idx="1658">
                  <c:v>48142.400000000001</c:v>
                </c:pt>
                <c:pt idx="1659">
                  <c:v>48171.3</c:v>
                </c:pt>
                <c:pt idx="1660">
                  <c:v>48200.2</c:v>
                </c:pt>
                <c:pt idx="1661">
                  <c:v>48229.2</c:v>
                </c:pt>
                <c:pt idx="1662">
                  <c:v>48258.1</c:v>
                </c:pt>
                <c:pt idx="1663">
                  <c:v>48287</c:v>
                </c:pt>
                <c:pt idx="1664">
                  <c:v>48316</c:v>
                </c:pt>
                <c:pt idx="1665">
                  <c:v>48344.9</c:v>
                </c:pt>
                <c:pt idx="1666">
                  <c:v>48373.8</c:v>
                </c:pt>
                <c:pt idx="1667">
                  <c:v>48402.8</c:v>
                </c:pt>
                <c:pt idx="1668">
                  <c:v>48431.7</c:v>
                </c:pt>
                <c:pt idx="1669">
                  <c:v>48460.6</c:v>
                </c:pt>
                <c:pt idx="1670">
                  <c:v>48489.599999999999</c:v>
                </c:pt>
                <c:pt idx="1671">
                  <c:v>48518.5</c:v>
                </c:pt>
                <c:pt idx="1672">
                  <c:v>48547.5</c:v>
                </c:pt>
                <c:pt idx="1673">
                  <c:v>48576.4</c:v>
                </c:pt>
                <c:pt idx="1674">
                  <c:v>48605.3</c:v>
                </c:pt>
                <c:pt idx="1675">
                  <c:v>48634.3</c:v>
                </c:pt>
                <c:pt idx="1676">
                  <c:v>48663.199999999997</c:v>
                </c:pt>
                <c:pt idx="1677">
                  <c:v>48692.1</c:v>
                </c:pt>
                <c:pt idx="1678">
                  <c:v>48721.1</c:v>
                </c:pt>
                <c:pt idx="1679">
                  <c:v>48750</c:v>
                </c:pt>
                <c:pt idx="1680">
                  <c:v>48778.9</c:v>
                </c:pt>
                <c:pt idx="1681">
                  <c:v>48807.9</c:v>
                </c:pt>
                <c:pt idx="1682">
                  <c:v>48836.800000000003</c:v>
                </c:pt>
                <c:pt idx="1683">
                  <c:v>48865.7</c:v>
                </c:pt>
                <c:pt idx="1684">
                  <c:v>48894.7</c:v>
                </c:pt>
                <c:pt idx="1685">
                  <c:v>48923.6</c:v>
                </c:pt>
                <c:pt idx="1686">
                  <c:v>48952.5</c:v>
                </c:pt>
                <c:pt idx="1687">
                  <c:v>48981.5</c:v>
                </c:pt>
                <c:pt idx="1688">
                  <c:v>49010.400000000001</c:v>
                </c:pt>
                <c:pt idx="1689">
                  <c:v>49039.4</c:v>
                </c:pt>
                <c:pt idx="1690">
                  <c:v>49068.3</c:v>
                </c:pt>
                <c:pt idx="1691">
                  <c:v>49097.2</c:v>
                </c:pt>
                <c:pt idx="1692">
                  <c:v>49126.2</c:v>
                </c:pt>
                <c:pt idx="1693">
                  <c:v>49155.1</c:v>
                </c:pt>
                <c:pt idx="1694">
                  <c:v>49184</c:v>
                </c:pt>
                <c:pt idx="1695">
                  <c:v>49213</c:v>
                </c:pt>
                <c:pt idx="1696">
                  <c:v>49241.9</c:v>
                </c:pt>
                <c:pt idx="1697">
                  <c:v>49270.8</c:v>
                </c:pt>
                <c:pt idx="1698">
                  <c:v>49299.8</c:v>
                </c:pt>
                <c:pt idx="1699">
                  <c:v>49328.7</c:v>
                </c:pt>
                <c:pt idx="1700">
                  <c:v>49357.599999999999</c:v>
                </c:pt>
                <c:pt idx="1701">
                  <c:v>49386.6</c:v>
                </c:pt>
                <c:pt idx="1702">
                  <c:v>49415.5</c:v>
                </c:pt>
                <c:pt idx="1703">
                  <c:v>49444.4</c:v>
                </c:pt>
                <c:pt idx="1704">
                  <c:v>49473.4</c:v>
                </c:pt>
                <c:pt idx="1705">
                  <c:v>49502.3</c:v>
                </c:pt>
                <c:pt idx="1706">
                  <c:v>49531.3</c:v>
                </c:pt>
                <c:pt idx="1707">
                  <c:v>49560.2</c:v>
                </c:pt>
                <c:pt idx="1708">
                  <c:v>49589.1</c:v>
                </c:pt>
                <c:pt idx="1709">
                  <c:v>49618.1</c:v>
                </c:pt>
                <c:pt idx="1710">
                  <c:v>49647</c:v>
                </c:pt>
                <c:pt idx="1711">
                  <c:v>49675.9</c:v>
                </c:pt>
                <c:pt idx="1712">
                  <c:v>49704.9</c:v>
                </c:pt>
                <c:pt idx="1713">
                  <c:v>49733.8</c:v>
                </c:pt>
                <c:pt idx="1714">
                  <c:v>49762.7</c:v>
                </c:pt>
                <c:pt idx="1715">
                  <c:v>49791.7</c:v>
                </c:pt>
                <c:pt idx="1716">
                  <c:v>49820.6</c:v>
                </c:pt>
                <c:pt idx="1717">
                  <c:v>49849.5</c:v>
                </c:pt>
                <c:pt idx="1718">
                  <c:v>49878.5</c:v>
                </c:pt>
                <c:pt idx="1719">
                  <c:v>49907.4</c:v>
                </c:pt>
                <c:pt idx="1720">
                  <c:v>49936.3</c:v>
                </c:pt>
                <c:pt idx="1721">
                  <c:v>49965.3</c:v>
                </c:pt>
                <c:pt idx="1722">
                  <c:v>49994.2</c:v>
                </c:pt>
                <c:pt idx="1723">
                  <c:v>50023.1</c:v>
                </c:pt>
                <c:pt idx="1724">
                  <c:v>50052.1</c:v>
                </c:pt>
                <c:pt idx="1725">
                  <c:v>50081</c:v>
                </c:pt>
                <c:pt idx="1726">
                  <c:v>50110</c:v>
                </c:pt>
                <c:pt idx="1727">
                  <c:v>50138.9</c:v>
                </c:pt>
                <c:pt idx="1728">
                  <c:v>50167.8</c:v>
                </c:pt>
                <c:pt idx="1729">
                  <c:v>50196.800000000003</c:v>
                </c:pt>
                <c:pt idx="1730">
                  <c:v>50225.7</c:v>
                </c:pt>
                <c:pt idx="1731">
                  <c:v>50254.6</c:v>
                </c:pt>
                <c:pt idx="1732">
                  <c:v>50283.6</c:v>
                </c:pt>
                <c:pt idx="1733">
                  <c:v>50312.5</c:v>
                </c:pt>
                <c:pt idx="1734">
                  <c:v>50341.4</c:v>
                </c:pt>
                <c:pt idx="1735">
                  <c:v>50370.400000000001</c:v>
                </c:pt>
                <c:pt idx="1736">
                  <c:v>50399.3</c:v>
                </c:pt>
                <c:pt idx="1737">
                  <c:v>50428.2</c:v>
                </c:pt>
                <c:pt idx="1738">
                  <c:v>50457.2</c:v>
                </c:pt>
                <c:pt idx="1739">
                  <c:v>50486.1</c:v>
                </c:pt>
                <c:pt idx="1740">
                  <c:v>50515</c:v>
                </c:pt>
                <c:pt idx="1741">
                  <c:v>50544</c:v>
                </c:pt>
                <c:pt idx="1742">
                  <c:v>50572.9</c:v>
                </c:pt>
                <c:pt idx="1743">
                  <c:v>50601.9</c:v>
                </c:pt>
                <c:pt idx="1744">
                  <c:v>50630.8</c:v>
                </c:pt>
                <c:pt idx="1745">
                  <c:v>50659.7</c:v>
                </c:pt>
                <c:pt idx="1746">
                  <c:v>50688.7</c:v>
                </c:pt>
                <c:pt idx="1747">
                  <c:v>50717.599999999999</c:v>
                </c:pt>
                <c:pt idx="1748">
                  <c:v>50746.5</c:v>
                </c:pt>
                <c:pt idx="1749">
                  <c:v>50775.5</c:v>
                </c:pt>
                <c:pt idx="1750">
                  <c:v>50804.4</c:v>
                </c:pt>
                <c:pt idx="1751">
                  <c:v>50833.3</c:v>
                </c:pt>
                <c:pt idx="1752">
                  <c:v>50862.3</c:v>
                </c:pt>
                <c:pt idx="1753">
                  <c:v>50891.199999999997</c:v>
                </c:pt>
                <c:pt idx="1754">
                  <c:v>50920.1</c:v>
                </c:pt>
                <c:pt idx="1755">
                  <c:v>50949.1</c:v>
                </c:pt>
                <c:pt idx="1756">
                  <c:v>50978</c:v>
                </c:pt>
                <c:pt idx="1757">
                  <c:v>51006.9</c:v>
                </c:pt>
                <c:pt idx="1758">
                  <c:v>51035.9</c:v>
                </c:pt>
                <c:pt idx="1759">
                  <c:v>51064.800000000003</c:v>
                </c:pt>
                <c:pt idx="1760">
                  <c:v>51093.8</c:v>
                </c:pt>
                <c:pt idx="1761">
                  <c:v>51122.7</c:v>
                </c:pt>
                <c:pt idx="1762">
                  <c:v>51151.6</c:v>
                </c:pt>
                <c:pt idx="1763">
                  <c:v>51180.6</c:v>
                </c:pt>
                <c:pt idx="1764">
                  <c:v>51209.5</c:v>
                </c:pt>
                <c:pt idx="1765">
                  <c:v>51238.400000000001</c:v>
                </c:pt>
                <c:pt idx="1766">
                  <c:v>51267.4</c:v>
                </c:pt>
                <c:pt idx="1767">
                  <c:v>51296.3</c:v>
                </c:pt>
                <c:pt idx="1768">
                  <c:v>51325.2</c:v>
                </c:pt>
                <c:pt idx="1769">
                  <c:v>51354.2</c:v>
                </c:pt>
                <c:pt idx="1770">
                  <c:v>51383.1</c:v>
                </c:pt>
                <c:pt idx="1771">
                  <c:v>51412</c:v>
                </c:pt>
                <c:pt idx="1772">
                  <c:v>51441</c:v>
                </c:pt>
                <c:pt idx="1773">
                  <c:v>51469.9</c:v>
                </c:pt>
                <c:pt idx="1774">
                  <c:v>51498.8</c:v>
                </c:pt>
                <c:pt idx="1775">
                  <c:v>51527.8</c:v>
                </c:pt>
                <c:pt idx="1776">
                  <c:v>51556.7</c:v>
                </c:pt>
                <c:pt idx="1777">
                  <c:v>51585.599999999999</c:v>
                </c:pt>
                <c:pt idx="1778">
                  <c:v>51614.6</c:v>
                </c:pt>
                <c:pt idx="1779">
                  <c:v>51643.5</c:v>
                </c:pt>
                <c:pt idx="1780">
                  <c:v>51672.5</c:v>
                </c:pt>
                <c:pt idx="1781">
                  <c:v>51701.4</c:v>
                </c:pt>
                <c:pt idx="1782">
                  <c:v>51730.3</c:v>
                </c:pt>
                <c:pt idx="1783">
                  <c:v>51759.3</c:v>
                </c:pt>
                <c:pt idx="1784">
                  <c:v>51788.2</c:v>
                </c:pt>
                <c:pt idx="1785">
                  <c:v>51817.1</c:v>
                </c:pt>
                <c:pt idx="1786">
                  <c:v>51846.1</c:v>
                </c:pt>
                <c:pt idx="1787">
                  <c:v>51875</c:v>
                </c:pt>
                <c:pt idx="1788">
                  <c:v>51903.9</c:v>
                </c:pt>
                <c:pt idx="1789">
                  <c:v>51932.9</c:v>
                </c:pt>
                <c:pt idx="1790">
                  <c:v>51961.8</c:v>
                </c:pt>
                <c:pt idx="1791">
                  <c:v>51990.7</c:v>
                </c:pt>
                <c:pt idx="1792">
                  <c:v>52019.7</c:v>
                </c:pt>
                <c:pt idx="1793">
                  <c:v>52048.6</c:v>
                </c:pt>
                <c:pt idx="1794">
                  <c:v>52077.5</c:v>
                </c:pt>
                <c:pt idx="1795">
                  <c:v>52106.5</c:v>
                </c:pt>
                <c:pt idx="1796">
                  <c:v>52135.4</c:v>
                </c:pt>
                <c:pt idx="1797">
                  <c:v>52164.4</c:v>
                </c:pt>
                <c:pt idx="1798">
                  <c:v>52193.3</c:v>
                </c:pt>
                <c:pt idx="1799">
                  <c:v>52222.2</c:v>
                </c:pt>
                <c:pt idx="1800">
                  <c:v>52251.199999999997</c:v>
                </c:pt>
                <c:pt idx="1801">
                  <c:v>52280.1</c:v>
                </c:pt>
                <c:pt idx="1802">
                  <c:v>52309</c:v>
                </c:pt>
                <c:pt idx="1803">
                  <c:v>52338</c:v>
                </c:pt>
                <c:pt idx="1804">
                  <c:v>52366.9</c:v>
                </c:pt>
                <c:pt idx="1805">
                  <c:v>52395.8</c:v>
                </c:pt>
                <c:pt idx="1806">
                  <c:v>52424.800000000003</c:v>
                </c:pt>
                <c:pt idx="1807">
                  <c:v>52453.7</c:v>
                </c:pt>
                <c:pt idx="1808">
                  <c:v>52482.6</c:v>
                </c:pt>
                <c:pt idx="1809">
                  <c:v>52511.6</c:v>
                </c:pt>
                <c:pt idx="1810">
                  <c:v>52540.5</c:v>
                </c:pt>
                <c:pt idx="1811">
                  <c:v>52569.4</c:v>
                </c:pt>
                <c:pt idx="1812">
                  <c:v>52598.400000000001</c:v>
                </c:pt>
                <c:pt idx="1813">
                  <c:v>52627.3</c:v>
                </c:pt>
                <c:pt idx="1814">
                  <c:v>52656.3</c:v>
                </c:pt>
                <c:pt idx="1815">
                  <c:v>52685.2</c:v>
                </c:pt>
                <c:pt idx="1816">
                  <c:v>52714.1</c:v>
                </c:pt>
                <c:pt idx="1817">
                  <c:v>52743.1</c:v>
                </c:pt>
                <c:pt idx="1818">
                  <c:v>52772</c:v>
                </c:pt>
                <c:pt idx="1819">
                  <c:v>52800.9</c:v>
                </c:pt>
                <c:pt idx="1820">
                  <c:v>52829.9</c:v>
                </c:pt>
                <c:pt idx="1821">
                  <c:v>52858.8</c:v>
                </c:pt>
                <c:pt idx="1822">
                  <c:v>52887.7</c:v>
                </c:pt>
                <c:pt idx="1823">
                  <c:v>52916.7</c:v>
                </c:pt>
                <c:pt idx="1824">
                  <c:v>52945.599999999999</c:v>
                </c:pt>
                <c:pt idx="1825">
                  <c:v>52974.5</c:v>
                </c:pt>
                <c:pt idx="1826">
                  <c:v>53003.5</c:v>
                </c:pt>
                <c:pt idx="1827">
                  <c:v>53032.4</c:v>
                </c:pt>
                <c:pt idx="1828">
                  <c:v>53061.3</c:v>
                </c:pt>
                <c:pt idx="1829">
                  <c:v>53090.3</c:v>
                </c:pt>
                <c:pt idx="1830">
                  <c:v>53119.199999999997</c:v>
                </c:pt>
                <c:pt idx="1831">
                  <c:v>53148.1</c:v>
                </c:pt>
                <c:pt idx="1832">
                  <c:v>53177.1</c:v>
                </c:pt>
                <c:pt idx="1833">
                  <c:v>53206</c:v>
                </c:pt>
                <c:pt idx="1834">
                  <c:v>53235</c:v>
                </c:pt>
                <c:pt idx="1835">
                  <c:v>53263.9</c:v>
                </c:pt>
                <c:pt idx="1836">
                  <c:v>53292.800000000003</c:v>
                </c:pt>
                <c:pt idx="1837">
                  <c:v>53321.8</c:v>
                </c:pt>
                <c:pt idx="1838">
                  <c:v>53350.7</c:v>
                </c:pt>
                <c:pt idx="1839">
                  <c:v>53379.6</c:v>
                </c:pt>
                <c:pt idx="1840">
                  <c:v>53408.6</c:v>
                </c:pt>
                <c:pt idx="1841">
                  <c:v>53437.5</c:v>
                </c:pt>
                <c:pt idx="1842">
                  <c:v>53466.400000000001</c:v>
                </c:pt>
                <c:pt idx="1843">
                  <c:v>53495.4</c:v>
                </c:pt>
                <c:pt idx="1844">
                  <c:v>53524.3</c:v>
                </c:pt>
                <c:pt idx="1845">
                  <c:v>53553.2</c:v>
                </c:pt>
                <c:pt idx="1846">
                  <c:v>53582.2</c:v>
                </c:pt>
                <c:pt idx="1847">
                  <c:v>53611.1</c:v>
                </c:pt>
                <c:pt idx="1848">
                  <c:v>53640</c:v>
                </c:pt>
                <c:pt idx="1849">
                  <c:v>53669</c:v>
                </c:pt>
                <c:pt idx="1850">
                  <c:v>53697.9</c:v>
                </c:pt>
                <c:pt idx="1851">
                  <c:v>53726.9</c:v>
                </c:pt>
                <c:pt idx="1852">
                  <c:v>53755.8</c:v>
                </c:pt>
                <c:pt idx="1853">
                  <c:v>53784.7</c:v>
                </c:pt>
                <c:pt idx="1854">
                  <c:v>53813.7</c:v>
                </c:pt>
                <c:pt idx="1855">
                  <c:v>53842.6</c:v>
                </c:pt>
                <c:pt idx="1856">
                  <c:v>53871.5</c:v>
                </c:pt>
                <c:pt idx="1857">
                  <c:v>53900.5</c:v>
                </c:pt>
                <c:pt idx="1858">
                  <c:v>53929.4</c:v>
                </c:pt>
                <c:pt idx="1859">
                  <c:v>53958.3</c:v>
                </c:pt>
                <c:pt idx="1860">
                  <c:v>53987.3</c:v>
                </c:pt>
                <c:pt idx="1861">
                  <c:v>54016.2</c:v>
                </c:pt>
                <c:pt idx="1862">
                  <c:v>54045.1</c:v>
                </c:pt>
                <c:pt idx="1863">
                  <c:v>54074.1</c:v>
                </c:pt>
                <c:pt idx="1864">
                  <c:v>54103</c:v>
                </c:pt>
                <c:pt idx="1865">
                  <c:v>54131.9</c:v>
                </c:pt>
                <c:pt idx="1866">
                  <c:v>54160.9</c:v>
                </c:pt>
                <c:pt idx="1867">
                  <c:v>54189.8</c:v>
                </c:pt>
                <c:pt idx="1868">
                  <c:v>54218.8</c:v>
                </c:pt>
                <c:pt idx="1869">
                  <c:v>54247.7</c:v>
                </c:pt>
                <c:pt idx="1870">
                  <c:v>54276.6</c:v>
                </c:pt>
                <c:pt idx="1871">
                  <c:v>54305.599999999999</c:v>
                </c:pt>
                <c:pt idx="1872">
                  <c:v>54334.5</c:v>
                </c:pt>
                <c:pt idx="1873">
                  <c:v>54363.4</c:v>
                </c:pt>
                <c:pt idx="1874">
                  <c:v>54392.4</c:v>
                </c:pt>
                <c:pt idx="1875">
                  <c:v>54421.3</c:v>
                </c:pt>
                <c:pt idx="1876">
                  <c:v>54450.2</c:v>
                </c:pt>
                <c:pt idx="1877">
                  <c:v>54479.199999999997</c:v>
                </c:pt>
                <c:pt idx="1878">
                  <c:v>54508.1</c:v>
                </c:pt>
                <c:pt idx="1879">
                  <c:v>54537</c:v>
                </c:pt>
                <c:pt idx="1880">
                  <c:v>54566</c:v>
                </c:pt>
                <c:pt idx="1881">
                  <c:v>54594.9</c:v>
                </c:pt>
                <c:pt idx="1882">
                  <c:v>54623.8</c:v>
                </c:pt>
                <c:pt idx="1883">
                  <c:v>54652.800000000003</c:v>
                </c:pt>
                <c:pt idx="1884">
                  <c:v>54681.7</c:v>
                </c:pt>
                <c:pt idx="1885">
                  <c:v>54710.6</c:v>
                </c:pt>
                <c:pt idx="1886">
                  <c:v>54739.6</c:v>
                </c:pt>
                <c:pt idx="1887">
                  <c:v>54768.5</c:v>
                </c:pt>
                <c:pt idx="1888">
                  <c:v>54797.5</c:v>
                </c:pt>
                <c:pt idx="1889">
                  <c:v>54826.400000000001</c:v>
                </c:pt>
                <c:pt idx="1890">
                  <c:v>54855.3</c:v>
                </c:pt>
                <c:pt idx="1891">
                  <c:v>54884.3</c:v>
                </c:pt>
                <c:pt idx="1892">
                  <c:v>54913.2</c:v>
                </c:pt>
                <c:pt idx="1893">
                  <c:v>54942.1</c:v>
                </c:pt>
                <c:pt idx="1894">
                  <c:v>54971.1</c:v>
                </c:pt>
                <c:pt idx="1895">
                  <c:v>55000</c:v>
                </c:pt>
                <c:pt idx="1896">
                  <c:v>55028.9</c:v>
                </c:pt>
                <c:pt idx="1897">
                  <c:v>55057.9</c:v>
                </c:pt>
                <c:pt idx="1898">
                  <c:v>55086.8</c:v>
                </c:pt>
                <c:pt idx="1899">
                  <c:v>55115.7</c:v>
                </c:pt>
                <c:pt idx="1900">
                  <c:v>55144.7</c:v>
                </c:pt>
                <c:pt idx="1901">
                  <c:v>55173.599999999999</c:v>
                </c:pt>
                <c:pt idx="1902">
                  <c:v>55202.5</c:v>
                </c:pt>
                <c:pt idx="1903">
                  <c:v>55231.5</c:v>
                </c:pt>
                <c:pt idx="1904">
                  <c:v>55260.4</c:v>
                </c:pt>
                <c:pt idx="1905">
                  <c:v>55289.4</c:v>
                </c:pt>
                <c:pt idx="1906">
                  <c:v>55318.3</c:v>
                </c:pt>
                <c:pt idx="1907">
                  <c:v>55347.199999999997</c:v>
                </c:pt>
                <c:pt idx="1908">
                  <c:v>55376.2</c:v>
                </c:pt>
                <c:pt idx="1909">
                  <c:v>55405.1</c:v>
                </c:pt>
                <c:pt idx="1910">
                  <c:v>55434</c:v>
                </c:pt>
                <c:pt idx="1911">
                  <c:v>55463</c:v>
                </c:pt>
                <c:pt idx="1912">
                  <c:v>55491.9</c:v>
                </c:pt>
                <c:pt idx="1913">
                  <c:v>55520.800000000003</c:v>
                </c:pt>
                <c:pt idx="1914">
                  <c:v>55549.8</c:v>
                </c:pt>
                <c:pt idx="1915">
                  <c:v>55578.7</c:v>
                </c:pt>
                <c:pt idx="1916">
                  <c:v>55607.6</c:v>
                </c:pt>
                <c:pt idx="1917">
                  <c:v>55636.6</c:v>
                </c:pt>
                <c:pt idx="1918">
                  <c:v>55665.5</c:v>
                </c:pt>
                <c:pt idx="1919">
                  <c:v>55694.400000000001</c:v>
                </c:pt>
                <c:pt idx="1920">
                  <c:v>55723.4</c:v>
                </c:pt>
                <c:pt idx="1921">
                  <c:v>55752.3</c:v>
                </c:pt>
                <c:pt idx="1922">
                  <c:v>55781.3</c:v>
                </c:pt>
                <c:pt idx="1923">
                  <c:v>55810.2</c:v>
                </c:pt>
                <c:pt idx="1924">
                  <c:v>55839.1</c:v>
                </c:pt>
                <c:pt idx="1925">
                  <c:v>55868.1</c:v>
                </c:pt>
                <c:pt idx="1926">
                  <c:v>55897</c:v>
                </c:pt>
                <c:pt idx="1927">
                  <c:v>55925.9</c:v>
                </c:pt>
                <c:pt idx="1928">
                  <c:v>55954.9</c:v>
                </c:pt>
                <c:pt idx="1929">
                  <c:v>55983.8</c:v>
                </c:pt>
                <c:pt idx="1930">
                  <c:v>56012.7</c:v>
                </c:pt>
                <c:pt idx="1931">
                  <c:v>56041.7</c:v>
                </c:pt>
                <c:pt idx="1932">
                  <c:v>56070.6</c:v>
                </c:pt>
                <c:pt idx="1933">
                  <c:v>56099.5</c:v>
                </c:pt>
                <c:pt idx="1934">
                  <c:v>56128.5</c:v>
                </c:pt>
                <c:pt idx="1935">
                  <c:v>56157.4</c:v>
                </c:pt>
                <c:pt idx="1936">
                  <c:v>56186.3</c:v>
                </c:pt>
                <c:pt idx="1937">
                  <c:v>56215.3</c:v>
                </c:pt>
                <c:pt idx="1938">
                  <c:v>56244.2</c:v>
                </c:pt>
                <c:pt idx="1939">
                  <c:v>56273.1</c:v>
                </c:pt>
                <c:pt idx="1940">
                  <c:v>56302.1</c:v>
                </c:pt>
                <c:pt idx="1941">
                  <c:v>56331</c:v>
                </c:pt>
                <c:pt idx="1942">
                  <c:v>56360</c:v>
                </c:pt>
                <c:pt idx="1943">
                  <c:v>56388.9</c:v>
                </c:pt>
                <c:pt idx="1944">
                  <c:v>56417.8</c:v>
                </c:pt>
                <c:pt idx="1945">
                  <c:v>56446.8</c:v>
                </c:pt>
                <c:pt idx="1946">
                  <c:v>56475.7</c:v>
                </c:pt>
                <c:pt idx="1947">
                  <c:v>56504.6</c:v>
                </c:pt>
                <c:pt idx="1948">
                  <c:v>56533.599999999999</c:v>
                </c:pt>
                <c:pt idx="1949">
                  <c:v>56562.5</c:v>
                </c:pt>
                <c:pt idx="1950">
                  <c:v>56591.4</c:v>
                </c:pt>
                <c:pt idx="1951">
                  <c:v>56620.4</c:v>
                </c:pt>
                <c:pt idx="1952">
                  <c:v>56649.3</c:v>
                </c:pt>
                <c:pt idx="1953">
                  <c:v>56678.2</c:v>
                </c:pt>
                <c:pt idx="1954">
                  <c:v>56707.199999999997</c:v>
                </c:pt>
                <c:pt idx="1955">
                  <c:v>56736.1</c:v>
                </c:pt>
                <c:pt idx="1956">
                  <c:v>56765</c:v>
                </c:pt>
                <c:pt idx="1957">
                  <c:v>56794</c:v>
                </c:pt>
                <c:pt idx="1958">
                  <c:v>56822.9</c:v>
                </c:pt>
                <c:pt idx="1959">
                  <c:v>56851.9</c:v>
                </c:pt>
                <c:pt idx="1960">
                  <c:v>56880.800000000003</c:v>
                </c:pt>
                <c:pt idx="1961">
                  <c:v>56909.7</c:v>
                </c:pt>
                <c:pt idx="1962">
                  <c:v>56938.7</c:v>
                </c:pt>
                <c:pt idx="1963">
                  <c:v>56967.6</c:v>
                </c:pt>
                <c:pt idx="1964">
                  <c:v>56996.5</c:v>
                </c:pt>
                <c:pt idx="1965">
                  <c:v>57025.5</c:v>
                </c:pt>
                <c:pt idx="1966">
                  <c:v>57054.400000000001</c:v>
                </c:pt>
                <c:pt idx="1967">
                  <c:v>57083.3</c:v>
                </c:pt>
                <c:pt idx="1968">
                  <c:v>57112.3</c:v>
                </c:pt>
                <c:pt idx="1969">
                  <c:v>57141.2</c:v>
                </c:pt>
                <c:pt idx="1970">
                  <c:v>57170.1</c:v>
                </c:pt>
                <c:pt idx="1971">
                  <c:v>57199.1</c:v>
                </c:pt>
                <c:pt idx="1972">
                  <c:v>57228</c:v>
                </c:pt>
                <c:pt idx="1973">
                  <c:v>57256.9</c:v>
                </c:pt>
                <c:pt idx="1974">
                  <c:v>57285.9</c:v>
                </c:pt>
                <c:pt idx="1975">
                  <c:v>57314.8</c:v>
                </c:pt>
                <c:pt idx="1976">
                  <c:v>57343.8</c:v>
                </c:pt>
                <c:pt idx="1977">
                  <c:v>57372.7</c:v>
                </c:pt>
                <c:pt idx="1978">
                  <c:v>57401.599999999999</c:v>
                </c:pt>
                <c:pt idx="1979">
                  <c:v>57430.6</c:v>
                </c:pt>
                <c:pt idx="1980">
                  <c:v>57459.5</c:v>
                </c:pt>
                <c:pt idx="1981">
                  <c:v>57488.4</c:v>
                </c:pt>
                <c:pt idx="1982">
                  <c:v>57517.4</c:v>
                </c:pt>
                <c:pt idx="1983">
                  <c:v>57546.3</c:v>
                </c:pt>
                <c:pt idx="1984">
                  <c:v>57575.199999999997</c:v>
                </c:pt>
                <c:pt idx="1985">
                  <c:v>57604.2</c:v>
                </c:pt>
                <c:pt idx="1986">
                  <c:v>57633.1</c:v>
                </c:pt>
                <c:pt idx="1987">
                  <c:v>57662</c:v>
                </c:pt>
                <c:pt idx="1988">
                  <c:v>57691</c:v>
                </c:pt>
                <c:pt idx="1989">
                  <c:v>57719.9</c:v>
                </c:pt>
                <c:pt idx="1990">
                  <c:v>57748.800000000003</c:v>
                </c:pt>
                <c:pt idx="1991">
                  <c:v>57777.8</c:v>
                </c:pt>
                <c:pt idx="1992">
                  <c:v>57806.7</c:v>
                </c:pt>
                <c:pt idx="1993">
                  <c:v>57835.6</c:v>
                </c:pt>
                <c:pt idx="1994">
                  <c:v>57864.6</c:v>
                </c:pt>
                <c:pt idx="1995">
                  <c:v>57893.5</c:v>
                </c:pt>
                <c:pt idx="1996">
                  <c:v>57922.5</c:v>
                </c:pt>
                <c:pt idx="1997">
                  <c:v>57951.4</c:v>
                </c:pt>
                <c:pt idx="1998">
                  <c:v>57980.3</c:v>
                </c:pt>
                <c:pt idx="1999">
                  <c:v>58009.3</c:v>
                </c:pt>
                <c:pt idx="2000">
                  <c:v>58038.2</c:v>
                </c:pt>
                <c:pt idx="2001">
                  <c:v>58067.1</c:v>
                </c:pt>
                <c:pt idx="2002">
                  <c:v>58096.1</c:v>
                </c:pt>
                <c:pt idx="2003">
                  <c:v>58125</c:v>
                </c:pt>
                <c:pt idx="2004">
                  <c:v>58153.9</c:v>
                </c:pt>
                <c:pt idx="2005">
                  <c:v>58182.9</c:v>
                </c:pt>
                <c:pt idx="2006">
                  <c:v>58211.8</c:v>
                </c:pt>
                <c:pt idx="2007">
                  <c:v>58240.7</c:v>
                </c:pt>
                <c:pt idx="2008">
                  <c:v>58269.7</c:v>
                </c:pt>
                <c:pt idx="2009">
                  <c:v>58298.6</c:v>
                </c:pt>
                <c:pt idx="2010">
                  <c:v>58327.5</c:v>
                </c:pt>
                <c:pt idx="2011">
                  <c:v>58356.5</c:v>
                </c:pt>
                <c:pt idx="2012">
                  <c:v>58385.4</c:v>
                </c:pt>
                <c:pt idx="2013">
                  <c:v>58414.400000000001</c:v>
                </c:pt>
                <c:pt idx="2014">
                  <c:v>58443.3</c:v>
                </c:pt>
                <c:pt idx="2015">
                  <c:v>58472.2</c:v>
                </c:pt>
                <c:pt idx="2016">
                  <c:v>58501.2</c:v>
                </c:pt>
                <c:pt idx="2017">
                  <c:v>58530.1</c:v>
                </c:pt>
                <c:pt idx="2018">
                  <c:v>58559</c:v>
                </c:pt>
                <c:pt idx="2019">
                  <c:v>58588</c:v>
                </c:pt>
                <c:pt idx="2020">
                  <c:v>58616.9</c:v>
                </c:pt>
                <c:pt idx="2021">
                  <c:v>58645.8</c:v>
                </c:pt>
                <c:pt idx="2022">
                  <c:v>58674.8</c:v>
                </c:pt>
                <c:pt idx="2023">
                  <c:v>58703.7</c:v>
                </c:pt>
                <c:pt idx="2024">
                  <c:v>58732.6</c:v>
                </c:pt>
                <c:pt idx="2025">
                  <c:v>58761.599999999999</c:v>
                </c:pt>
                <c:pt idx="2026">
                  <c:v>58790.5</c:v>
                </c:pt>
                <c:pt idx="2027">
                  <c:v>58819.4</c:v>
                </c:pt>
                <c:pt idx="2028">
                  <c:v>58848.4</c:v>
                </c:pt>
                <c:pt idx="2029">
                  <c:v>58877.3</c:v>
                </c:pt>
                <c:pt idx="2030">
                  <c:v>58906.3</c:v>
                </c:pt>
                <c:pt idx="2031">
                  <c:v>58935.199999999997</c:v>
                </c:pt>
                <c:pt idx="2032">
                  <c:v>58964.1</c:v>
                </c:pt>
                <c:pt idx="2033">
                  <c:v>58993.1</c:v>
                </c:pt>
                <c:pt idx="2034">
                  <c:v>59022</c:v>
                </c:pt>
                <c:pt idx="2035">
                  <c:v>59050.9</c:v>
                </c:pt>
                <c:pt idx="2036">
                  <c:v>59079.9</c:v>
                </c:pt>
                <c:pt idx="2037">
                  <c:v>59108.800000000003</c:v>
                </c:pt>
                <c:pt idx="2038">
                  <c:v>59137.7</c:v>
                </c:pt>
                <c:pt idx="2039">
                  <c:v>59166.7</c:v>
                </c:pt>
                <c:pt idx="2040">
                  <c:v>59195.6</c:v>
                </c:pt>
                <c:pt idx="2041">
                  <c:v>59224.5</c:v>
                </c:pt>
                <c:pt idx="2042">
                  <c:v>59253.5</c:v>
                </c:pt>
                <c:pt idx="2043">
                  <c:v>59282.400000000001</c:v>
                </c:pt>
                <c:pt idx="2044">
                  <c:v>59311.3</c:v>
                </c:pt>
                <c:pt idx="2045">
                  <c:v>59340.3</c:v>
                </c:pt>
                <c:pt idx="2046">
                  <c:v>59369.2</c:v>
                </c:pt>
                <c:pt idx="2047">
                  <c:v>59398.1</c:v>
                </c:pt>
                <c:pt idx="2048">
                  <c:v>59427.1</c:v>
                </c:pt>
                <c:pt idx="2049">
                  <c:v>59456</c:v>
                </c:pt>
                <c:pt idx="2050">
                  <c:v>59485</c:v>
                </c:pt>
                <c:pt idx="2051">
                  <c:v>59513.9</c:v>
                </c:pt>
                <c:pt idx="2052">
                  <c:v>59542.8</c:v>
                </c:pt>
                <c:pt idx="2053">
                  <c:v>59571.8</c:v>
                </c:pt>
                <c:pt idx="2054">
                  <c:v>59600.7</c:v>
                </c:pt>
                <c:pt idx="2055">
                  <c:v>59629.599999999999</c:v>
                </c:pt>
                <c:pt idx="2056">
                  <c:v>59658.6</c:v>
                </c:pt>
                <c:pt idx="2057">
                  <c:v>59687.5</c:v>
                </c:pt>
                <c:pt idx="2058">
                  <c:v>59716.4</c:v>
                </c:pt>
                <c:pt idx="2059">
                  <c:v>59745.4</c:v>
                </c:pt>
                <c:pt idx="2060">
                  <c:v>59774.3</c:v>
                </c:pt>
                <c:pt idx="2061">
                  <c:v>59803.199999999997</c:v>
                </c:pt>
                <c:pt idx="2062">
                  <c:v>59832.2</c:v>
                </c:pt>
                <c:pt idx="2063">
                  <c:v>59861.1</c:v>
                </c:pt>
                <c:pt idx="2064">
                  <c:v>59890</c:v>
                </c:pt>
                <c:pt idx="2065">
                  <c:v>59919</c:v>
                </c:pt>
                <c:pt idx="2066">
                  <c:v>59947.9</c:v>
                </c:pt>
                <c:pt idx="2067">
                  <c:v>59976.9</c:v>
                </c:pt>
                <c:pt idx="2068">
                  <c:v>60005.8</c:v>
                </c:pt>
                <c:pt idx="2069">
                  <c:v>60034.7</c:v>
                </c:pt>
                <c:pt idx="2070">
                  <c:v>60063.7</c:v>
                </c:pt>
                <c:pt idx="2071">
                  <c:v>60092.6</c:v>
                </c:pt>
                <c:pt idx="2072">
                  <c:v>60121.5</c:v>
                </c:pt>
                <c:pt idx="2073">
                  <c:v>60150.5</c:v>
                </c:pt>
                <c:pt idx="2074">
                  <c:v>60179.4</c:v>
                </c:pt>
                <c:pt idx="2075">
                  <c:v>60208.3</c:v>
                </c:pt>
                <c:pt idx="2076">
                  <c:v>60237.3</c:v>
                </c:pt>
                <c:pt idx="2077">
                  <c:v>60266.2</c:v>
                </c:pt>
                <c:pt idx="2078">
                  <c:v>60295.1</c:v>
                </c:pt>
                <c:pt idx="2079">
                  <c:v>60324.1</c:v>
                </c:pt>
                <c:pt idx="2080">
                  <c:v>60353</c:v>
                </c:pt>
                <c:pt idx="2081">
                  <c:v>60381.9</c:v>
                </c:pt>
                <c:pt idx="2082">
                  <c:v>60410.9</c:v>
                </c:pt>
                <c:pt idx="2083">
                  <c:v>60439.8</c:v>
                </c:pt>
                <c:pt idx="2084">
                  <c:v>60468.800000000003</c:v>
                </c:pt>
                <c:pt idx="2085">
                  <c:v>60497.7</c:v>
                </c:pt>
                <c:pt idx="2086">
                  <c:v>60526.6</c:v>
                </c:pt>
                <c:pt idx="2087">
                  <c:v>60555.6</c:v>
                </c:pt>
                <c:pt idx="2088">
                  <c:v>60584.5</c:v>
                </c:pt>
                <c:pt idx="2089">
                  <c:v>60613.4</c:v>
                </c:pt>
                <c:pt idx="2090">
                  <c:v>60642.400000000001</c:v>
                </c:pt>
                <c:pt idx="2091">
                  <c:v>60671.3</c:v>
                </c:pt>
                <c:pt idx="2092">
                  <c:v>60700.2</c:v>
                </c:pt>
                <c:pt idx="2093">
                  <c:v>60729.2</c:v>
                </c:pt>
                <c:pt idx="2094">
                  <c:v>60758.1</c:v>
                </c:pt>
                <c:pt idx="2095">
                  <c:v>60787</c:v>
                </c:pt>
                <c:pt idx="2096">
                  <c:v>60816</c:v>
                </c:pt>
                <c:pt idx="2097">
                  <c:v>60844.9</c:v>
                </c:pt>
                <c:pt idx="2098">
                  <c:v>60873.8</c:v>
                </c:pt>
                <c:pt idx="2099">
                  <c:v>60902.8</c:v>
                </c:pt>
                <c:pt idx="2100">
                  <c:v>60931.7</c:v>
                </c:pt>
                <c:pt idx="2101">
                  <c:v>60960.6</c:v>
                </c:pt>
                <c:pt idx="2102">
                  <c:v>60989.599999999999</c:v>
                </c:pt>
                <c:pt idx="2103">
                  <c:v>61018.5</c:v>
                </c:pt>
                <c:pt idx="2104">
                  <c:v>61047.5</c:v>
                </c:pt>
                <c:pt idx="2105">
                  <c:v>61076.4</c:v>
                </c:pt>
                <c:pt idx="2106">
                  <c:v>61105.3</c:v>
                </c:pt>
                <c:pt idx="2107">
                  <c:v>61134.3</c:v>
                </c:pt>
                <c:pt idx="2108">
                  <c:v>61163.199999999997</c:v>
                </c:pt>
                <c:pt idx="2109">
                  <c:v>61192.1</c:v>
                </c:pt>
                <c:pt idx="2110">
                  <c:v>61221.1</c:v>
                </c:pt>
                <c:pt idx="2111">
                  <c:v>61250</c:v>
                </c:pt>
                <c:pt idx="2112">
                  <c:v>61278.9</c:v>
                </c:pt>
                <c:pt idx="2113">
                  <c:v>61307.9</c:v>
                </c:pt>
                <c:pt idx="2114">
                  <c:v>61336.800000000003</c:v>
                </c:pt>
                <c:pt idx="2115">
                  <c:v>61365.7</c:v>
                </c:pt>
                <c:pt idx="2116">
                  <c:v>61394.7</c:v>
                </c:pt>
                <c:pt idx="2117">
                  <c:v>61423.6</c:v>
                </c:pt>
                <c:pt idx="2118">
                  <c:v>61452.5</c:v>
                </c:pt>
                <c:pt idx="2119">
                  <c:v>61481.5</c:v>
                </c:pt>
                <c:pt idx="2120">
                  <c:v>61510.400000000001</c:v>
                </c:pt>
                <c:pt idx="2121">
                  <c:v>61539.4</c:v>
                </c:pt>
                <c:pt idx="2122">
                  <c:v>61568.3</c:v>
                </c:pt>
                <c:pt idx="2123">
                  <c:v>61597.2</c:v>
                </c:pt>
                <c:pt idx="2124">
                  <c:v>61626.2</c:v>
                </c:pt>
                <c:pt idx="2125">
                  <c:v>61655.1</c:v>
                </c:pt>
                <c:pt idx="2126">
                  <c:v>61684</c:v>
                </c:pt>
                <c:pt idx="2127">
                  <c:v>61713</c:v>
                </c:pt>
                <c:pt idx="2128">
                  <c:v>61741.9</c:v>
                </c:pt>
                <c:pt idx="2129">
                  <c:v>61770.8</c:v>
                </c:pt>
                <c:pt idx="2130">
                  <c:v>61799.8</c:v>
                </c:pt>
                <c:pt idx="2131">
                  <c:v>61828.7</c:v>
                </c:pt>
                <c:pt idx="2132">
                  <c:v>61857.599999999999</c:v>
                </c:pt>
                <c:pt idx="2133">
                  <c:v>61886.6</c:v>
                </c:pt>
                <c:pt idx="2134">
                  <c:v>61915.5</c:v>
                </c:pt>
                <c:pt idx="2135">
                  <c:v>61944.4</c:v>
                </c:pt>
                <c:pt idx="2136">
                  <c:v>61973.4</c:v>
                </c:pt>
                <c:pt idx="2137">
                  <c:v>62002.3</c:v>
                </c:pt>
                <c:pt idx="2138">
                  <c:v>62031.3</c:v>
                </c:pt>
                <c:pt idx="2139">
                  <c:v>62060.2</c:v>
                </c:pt>
                <c:pt idx="2140">
                  <c:v>62089.1</c:v>
                </c:pt>
                <c:pt idx="2141">
                  <c:v>62118.1</c:v>
                </c:pt>
                <c:pt idx="2142">
                  <c:v>62147</c:v>
                </c:pt>
                <c:pt idx="2143">
                  <c:v>62175.9</c:v>
                </c:pt>
                <c:pt idx="2144">
                  <c:v>62204.9</c:v>
                </c:pt>
                <c:pt idx="2145">
                  <c:v>62233.8</c:v>
                </c:pt>
                <c:pt idx="2146">
                  <c:v>62262.7</c:v>
                </c:pt>
                <c:pt idx="2147">
                  <c:v>62291.7</c:v>
                </c:pt>
                <c:pt idx="2148">
                  <c:v>62320.6</c:v>
                </c:pt>
                <c:pt idx="2149">
                  <c:v>62349.5</c:v>
                </c:pt>
                <c:pt idx="2150">
                  <c:v>62378.5</c:v>
                </c:pt>
                <c:pt idx="2151">
                  <c:v>62407.4</c:v>
                </c:pt>
                <c:pt idx="2152">
                  <c:v>62436.3</c:v>
                </c:pt>
                <c:pt idx="2153">
                  <c:v>62465.3</c:v>
                </c:pt>
                <c:pt idx="2154">
                  <c:v>62494.2</c:v>
                </c:pt>
                <c:pt idx="2155">
                  <c:v>62523.1</c:v>
                </c:pt>
                <c:pt idx="2156">
                  <c:v>62552.1</c:v>
                </c:pt>
                <c:pt idx="2157">
                  <c:v>62581</c:v>
                </c:pt>
                <c:pt idx="2158">
                  <c:v>62610</c:v>
                </c:pt>
                <c:pt idx="2159">
                  <c:v>62638.9</c:v>
                </c:pt>
                <c:pt idx="2160">
                  <c:v>62667.8</c:v>
                </c:pt>
                <c:pt idx="2161">
                  <c:v>62696.800000000003</c:v>
                </c:pt>
                <c:pt idx="2162">
                  <c:v>62725.7</c:v>
                </c:pt>
                <c:pt idx="2163">
                  <c:v>62754.6</c:v>
                </c:pt>
                <c:pt idx="2164">
                  <c:v>62783.6</c:v>
                </c:pt>
                <c:pt idx="2165">
                  <c:v>62812.5</c:v>
                </c:pt>
                <c:pt idx="2166">
                  <c:v>62841.4</c:v>
                </c:pt>
                <c:pt idx="2167">
                  <c:v>62870.400000000001</c:v>
                </c:pt>
                <c:pt idx="2168">
                  <c:v>62899.3</c:v>
                </c:pt>
                <c:pt idx="2169">
                  <c:v>62928.2</c:v>
                </c:pt>
                <c:pt idx="2170">
                  <c:v>62957.2</c:v>
                </c:pt>
                <c:pt idx="2171">
                  <c:v>62986.1</c:v>
                </c:pt>
                <c:pt idx="2172">
                  <c:v>63015</c:v>
                </c:pt>
                <c:pt idx="2173">
                  <c:v>63044</c:v>
                </c:pt>
                <c:pt idx="2174">
                  <c:v>63072.9</c:v>
                </c:pt>
                <c:pt idx="2175">
                  <c:v>63101.9</c:v>
                </c:pt>
                <c:pt idx="2176">
                  <c:v>63130.8</c:v>
                </c:pt>
                <c:pt idx="2177">
                  <c:v>63159.7</c:v>
                </c:pt>
                <c:pt idx="2178">
                  <c:v>63188.7</c:v>
                </c:pt>
                <c:pt idx="2179">
                  <c:v>63217.599999999999</c:v>
                </c:pt>
                <c:pt idx="2180">
                  <c:v>63246.5</c:v>
                </c:pt>
                <c:pt idx="2181">
                  <c:v>63275.5</c:v>
                </c:pt>
                <c:pt idx="2182">
                  <c:v>63304.4</c:v>
                </c:pt>
                <c:pt idx="2183">
                  <c:v>63333.3</c:v>
                </c:pt>
                <c:pt idx="2184">
                  <c:v>63362.3</c:v>
                </c:pt>
                <c:pt idx="2185">
                  <c:v>63391.199999999997</c:v>
                </c:pt>
                <c:pt idx="2186">
                  <c:v>63420.1</c:v>
                </c:pt>
                <c:pt idx="2187">
                  <c:v>63449.1</c:v>
                </c:pt>
                <c:pt idx="2188">
                  <c:v>63478</c:v>
                </c:pt>
                <c:pt idx="2189">
                  <c:v>63506.9</c:v>
                </c:pt>
                <c:pt idx="2190">
                  <c:v>63535.9</c:v>
                </c:pt>
                <c:pt idx="2191">
                  <c:v>63564.800000000003</c:v>
                </c:pt>
                <c:pt idx="2192">
                  <c:v>63593.8</c:v>
                </c:pt>
                <c:pt idx="2193">
                  <c:v>63622.7</c:v>
                </c:pt>
                <c:pt idx="2194">
                  <c:v>63651.6</c:v>
                </c:pt>
                <c:pt idx="2195">
                  <c:v>63680.6</c:v>
                </c:pt>
                <c:pt idx="2196">
                  <c:v>63709.5</c:v>
                </c:pt>
                <c:pt idx="2197">
                  <c:v>63738.400000000001</c:v>
                </c:pt>
                <c:pt idx="2198">
                  <c:v>63767.4</c:v>
                </c:pt>
                <c:pt idx="2199">
                  <c:v>63796.3</c:v>
                </c:pt>
                <c:pt idx="2200">
                  <c:v>63825.2</c:v>
                </c:pt>
                <c:pt idx="2201">
                  <c:v>63854.2</c:v>
                </c:pt>
                <c:pt idx="2202">
                  <c:v>63883.1</c:v>
                </c:pt>
                <c:pt idx="2203">
                  <c:v>63912</c:v>
                </c:pt>
                <c:pt idx="2204">
                  <c:v>63941</c:v>
                </c:pt>
                <c:pt idx="2205">
                  <c:v>63969.9</c:v>
                </c:pt>
                <c:pt idx="2206">
                  <c:v>63998.8</c:v>
                </c:pt>
                <c:pt idx="2207">
                  <c:v>64027.8</c:v>
                </c:pt>
                <c:pt idx="2208">
                  <c:v>64056.7</c:v>
                </c:pt>
                <c:pt idx="2209">
                  <c:v>64085.599999999999</c:v>
                </c:pt>
                <c:pt idx="2210">
                  <c:v>64114.6</c:v>
                </c:pt>
                <c:pt idx="2211">
                  <c:v>64143.5</c:v>
                </c:pt>
                <c:pt idx="2212">
                  <c:v>64172.5</c:v>
                </c:pt>
                <c:pt idx="2213">
                  <c:v>64201.4</c:v>
                </c:pt>
                <c:pt idx="2214">
                  <c:v>64230.3</c:v>
                </c:pt>
                <c:pt idx="2215">
                  <c:v>64259.3</c:v>
                </c:pt>
                <c:pt idx="2216">
                  <c:v>64288.2</c:v>
                </c:pt>
                <c:pt idx="2217">
                  <c:v>64317.1</c:v>
                </c:pt>
                <c:pt idx="2218">
                  <c:v>64346.1</c:v>
                </c:pt>
                <c:pt idx="2219">
                  <c:v>64375</c:v>
                </c:pt>
                <c:pt idx="2220">
                  <c:v>64403.9</c:v>
                </c:pt>
                <c:pt idx="2221">
                  <c:v>64432.9</c:v>
                </c:pt>
                <c:pt idx="2222">
                  <c:v>64461.8</c:v>
                </c:pt>
                <c:pt idx="2223">
                  <c:v>64490.7</c:v>
                </c:pt>
                <c:pt idx="2224">
                  <c:v>64519.7</c:v>
                </c:pt>
                <c:pt idx="2225">
                  <c:v>64548.6</c:v>
                </c:pt>
                <c:pt idx="2226">
                  <c:v>64577.5</c:v>
                </c:pt>
                <c:pt idx="2227">
                  <c:v>64606.5</c:v>
                </c:pt>
                <c:pt idx="2228">
                  <c:v>64635.4</c:v>
                </c:pt>
                <c:pt idx="2229">
                  <c:v>64664.4</c:v>
                </c:pt>
                <c:pt idx="2230">
                  <c:v>64693.3</c:v>
                </c:pt>
                <c:pt idx="2231">
                  <c:v>64722.2</c:v>
                </c:pt>
                <c:pt idx="2232">
                  <c:v>64751.199999999997</c:v>
                </c:pt>
                <c:pt idx="2233">
                  <c:v>64780.1</c:v>
                </c:pt>
                <c:pt idx="2234">
                  <c:v>64809</c:v>
                </c:pt>
                <c:pt idx="2235">
                  <c:v>64838</c:v>
                </c:pt>
                <c:pt idx="2236">
                  <c:v>64866.9</c:v>
                </c:pt>
                <c:pt idx="2237">
                  <c:v>64895.8</c:v>
                </c:pt>
                <c:pt idx="2238">
                  <c:v>64924.800000000003</c:v>
                </c:pt>
                <c:pt idx="2239">
                  <c:v>64953.7</c:v>
                </c:pt>
                <c:pt idx="2240">
                  <c:v>64982.6</c:v>
                </c:pt>
                <c:pt idx="2241">
                  <c:v>65011.6</c:v>
                </c:pt>
                <c:pt idx="2242">
                  <c:v>65040.5</c:v>
                </c:pt>
                <c:pt idx="2243">
                  <c:v>65069.4</c:v>
                </c:pt>
                <c:pt idx="2244">
                  <c:v>65098.400000000001</c:v>
                </c:pt>
                <c:pt idx="2245">
                  <c:v>65127.3</c:v>
                </c:pt>
                <c:pt idx="2246">
                  <c:v>65156.3</c:v>
                </c:pt>
                <c:pt idx="2247">
                  <c:v>65185.2</c:v>
                </c:pt>
                <c:pt idx="2248">
                  <c:v>65214.1</c:v>
                </c:pt>
                <c:pt idx="2249">
                  <c:v>65243.1</c:v>
                </c:pt>
                <c:pt idx="2250">
                  <c:v>65272</c:v>
                </c:pt>
                <c:pt idx="2251">
                  <c:v>65300.9</c:v>
                </c:pt>
                <c:pt idx="2252">
                  <c:v>65329.9</c:v>
                </c:pt>
                <c:pt idx="2253">
                  <c:v>65358.8</c:v>
                </c:pt>
                <c:pt idx="2254">
                  <c:v>65387.7</c:v>
                </c:pt>
                <c:pt idx="2255">
                  <c:v>65416.7</c:v>
                </c:pt>
                <c:pt idx="2256">
                  <c:v>65445.599999999999</c:v>
                </c:pt>
                <c:pt idx="2257">
                  <c:v>65474.5</c:v>
                </c:pt>
                <c:pt idx="2258">
                  <c:v>65503.5</c:v>
                </c:pt>
                <c:pt idx="2259">
                  <c:v>65532.4</c:v>
                </c:pt>
                <c:pt idx="2260">
                  <c:v>65561.3</c:v>
                </c:pt>
                <c:pt idx="2261">
                  <c:v>65590.3</c:v>
                </c:pt>
                <c:pt idx="2262">
                  <c:v>65619.199999999997</c:v>
                </c:pt>
                <c:pt idx="2263">
                  <c:v>65648.100000000006</c:v>
                </c:pt>
                <c:pt idx="2264">
                  <c:v>65677.100000000006</c:v>
                </c:pt>
                <c:pt idx="2265">
                  <c:v>65706</c:v>
                </c:pt>
                <c:pt idx="2266">
                  <c:v>65735</c:v>
                </c:pt>
                <c:pt idx="2267">
                  <c:v>65763.899999999994</c:v>
                </c:pt>
                <c:pt idx="2268">
                  <c:v>65792.800000000003</c:v>
                </c:pt>
                <c:pt idx="2269">
                  <c:v>65821.8</c:v>
                </c:pt>
                <c:pt idx="2270">
                  <c:v>65850.7</c:v>
                </c:pt>
                <c:pt idx="2271">
                  <c:v>65879.600000000006</c:v>
                </c:pt>
                <c:pt idx="2272">
                  <c:v>65908.600000000006</c:v>
                </c:pt>
                <c:pt idx="2273">
                  <c:v>65937.5</c:v>
                </c:pt>
                <c:pt idx="2274">
                  <c:v>65966.399999999994</c:v>
                </c:pt>
                <c:pt idx="2275">
                  <c:v>65995.399999999994</c:v>
                </c:pt>
                <c:pt idx="2276">
                  <c:v>66024.3</c:v>
                </c:pt>
                <c:pt idx="2277">
                  <c:v>66053.2</c:v>
                </c:pt>
                <c:pt idx="2278">
                  <c:v>66082.2</c:v>
                </c:pt>
                <c:pt idx="2279">
                  <c:v>66111.100000000006</c:v>
                </c:pt>
                <c:pt idx="2280">
                  <c:v>66140</c:v>
                </c:pt>
                <c:pt idx="2281">
                  <c:v>66169</c:v>
                </c:pt>
                <c:pt idx="2282">
                  <c:v>66197.899999999994</c:v>
                </c:pt>
                <c:pt idx="2283">
                  <c:v>66226.899999999994</c:v>
                </c:pt>
                <c:pt idx="2284">
                  <c:v>66255.8</c:v>
                </c:pt>
                <c:pt idx="2285">
                  <c:v>66284.7</c:v>
                </c:pt>
                <c:pt idx="2286">
                  <c:v>66313.7</c:v>
                </c:pt>
                <c:pt idx="2287">
                  <c:v>66342.600000000006</c:v>
                </c:pt>
                <c:pt idx="2288">
                  <c:v>66371.5</c:v>
                </c:pt>
                <c:pt idx="2289">
                  <c:v>66400.5</c:v>
                </c:pt>
                <c:pt idx="2290">
                  <c:v>66429.399999999994</c:v>
                </c:pt>
                <c:pt idx="2291">
                  <c:v>66458.3</c:v>
                </c:pt>
                <c:pt idx="2292">
                  <c:v>66487.3</c:v>
                </c:pt>
                <c:pt idx="2293">
                  <c:v>66516.2</c:v>
                </c:pt>
                <c:pt idx="2294">
                  <c:v>66545.100000000006</c:v>
                </c:pt>
                <c:pt idx="2295">
                  <c:v>66574.100000000006</c:v>
                </c:pt>
                <c:pt idx="2296">
                  <c:v>66603</c:v>
                </c:pt>
                <c:pt idx="2297">
                  <c:v>66631.899999999994</c:v>
                </c:pt>
                <c:pt idx="2298">
                  <c:v>66660.899999999994</c:v>
                </c:pt>
                <c:pt idx="2299">
                  <c:v>66689.8</c:v>
                </c:pt>
                <c:pt idx="2300">
                  <c:v>66718.8</c:v>
                </c:pt>
                <c:pt idx="2301">
                  <c:v>66747.7</c:v>
                </c:pt>
                <c:pt idx="2302">
                  <c:v>66776.600000000006</c:v>
                </c:pt>
                <c:pt idx="2303">
                  <c:v>66805.600000000006</c:v>
                </c:pt>
                <c:pt idx="2304">
                  <c:v>66834.5</c:v>
                </c:pt>
                <c:pt idx="2305">
                  <c:v>66863.399999999994</c:v>
                </c:pt>
                <c:pt idx="2306">
                  <c:v>66892.399999999994</c:v>
                </c:pt>
                <c:pt idx="2307">
                  <c:v>66921.3</c:v>
                </c:pt>
                <c:pt idx="2308">
                  <c:v>66950.2</c:v>
                </c:pt>
                <c:pt idx="2309">
                  <c:v>66979.199999999997</c:v>
                </c:pt>
                <c:pt idx="2310">
                  <c:v>67008.100000000006</c:v>
                </c:pt>
                <c:pt idx="2311">
                  <c:v>67037</c:v>
                </c:pt>
                <c:pt idx="2312">
                  <c:v>67066</c:v>
                </c:pt>
                <c:pt idx="2313">
                  <c:v>67094.899999999994</c:v>
                </c:pt>
                <c:pt idx="2314">
                  <c:v>67123.8</c:v>
                </c:pt>
                <c:pt idx="2315">
                  <c:v>67152.800000000003</c:v>
                </c:pt>
                <c:pt idx="2316">
                  <c:v>67181.7</c:v>
                </c:pt>
                <c:pt idx="2317">
                  <c:v>67210.600000000006</c:v>
                </c:pt>
                <c:pt idx="2318">
                  <c:v>67239.600000000006</c:v>
                </c:pt>
                <c:pt idx="2319">
                  <c:v>67268.5</c:v>
                </c:pt>
                <c:pt idx="2320">
                  <c:v>67297.5</c:v>
                </c:pt>
                <c:pt idx="2321">
                  <c:v>67326.399999999994</c:v>
                </c:pt>
                <c:pt idx="2322">
                  <c:v>67355.3</c:v>
                </c:pt>
                <c:pt idx="2323">
                  <c:v>67384.3</c:v>
                </c:pt>
                <c:pt idx="2324">
                  <c:v>67413.2</c:v>
                </c:pt>
                <c:pt idx="2325">
                  <c:v>67442.100000000006</c:v>
                </c:pt>
                <c:pt idx="2326">
                  <c:v>67471.100000000006</c:v>
                </c:pt>
                <c:pt idx="2327">
                  <c:v>67500</c:v>
                </c:pt>
                <c:pt idx="2328">
                  <c:v>67528.899999999994</c:v>
                </c:pt>
                <c:pt idx="2329">
                  <c:v>67557.899999999994</c:v>
                </c:pt>
                <c:pt idx="2330">
                  <c:v>67586.8</c:v>
                </c:pt>
                <c:pt idx="2331">
                  <c:v>67615.7</c:v>
                </c:pt>
                <c:pt idx="2332">
                  <c:v>67644.7</c:v>
                </c:pt>
                <c:pt idx="2333">
                  <c:v>67673.600000000006</c:v>
                </c:pt>
                <c:pt idx="2334">
                  <c:v>67702.5</c:v>
                </c:pt>
                <c:pt idx="2335">
                  <c:v>67731.5</c:v>
                </c:pt>
                <c:pt idx="2336">
                  <c:v>67760.399999999994</c:v>
                </c:pt>
                <c:pt idx="2337">
                  <c:v>67789.399999999994</c:v>
                </c:pt>
                <c:pt idx="2338">
                  <c:v>67818.3</c:v>
                </c:pt>
                <c:pt idx="2339">
                  <c:v>67847.199999999997</c:v>
                </c:pt>
                <c:pt idx="2340">
                  <c:v>67876.2</c:v>
                </c:pt>
                <c:pt idx="2341">
                  <c:v>67905.100000000006</c:v>
                </c:pt>
                <c:pt idx="2342">
                  <c:v>67934</c:v>
                </c:pt>
                <c:pt idx="2343">
                  <c:v>67963</c:v>
                </c:pt>
                <c:pt idx="2344">
                  <c:v>67991.899999999994</c:v>
                </c:pt>
                <c:pt idx="2345">
                  <c:v>68020.800000000003</c:v>
                </c:pt>
                <c:pt idx="2346">
                  <c:v>68049.8</c:v>
                </c:pt>
                <c:pt idx="2347">
                  <c:v>68078.7</c:v>
                </c:pt>
                <c:pt idx="2348">
                  <c:v>68107.600000000006</c:v>
                </c:pt>
                <c:pt idx="2349">
                  <c:v>68136.600000000006</c:v>
                </c:pt>
                <c:pt idx="2350">
                  <c:v>68165.5</c:v>
                </c:pt>
                <c:pt idx="2351">
                  <c:v>68194.399999999994</c:v>
                </c:pt>
                <c:pt idx="2352">
                  <c:v>68223.399999999994</c:v>
                </c:pt>
                <c:pt idx="2353">
                  <c:v>68252.3</c:v>
                </c:pt>
                <c:pt idx="2354">
                  <c:v>68281.3</c:v>
                </c:pt>
                <c:pt idx="2355">
                  <c:v>68310.2</c:v>
                </c:pt>
                <c:pt idx="2356">
                  <c:v>68339.100000000006</c:v>
                </c:pt>
                <c:pt idx="2357">
                  <c:v>68368.100000000006</c:v>
                </c:pt>
                <c:pt idx="2358">
                  <c:v>68397</c:v>
                </c:pt>
                <c:pt idx="2359">
                  <c:v>68425.899999999994</c:v>
                </c:pt>
                <c:pt idx="2360">
                  <c:v>68454.899999999994</c:v>
                </c:pt>
                <c:pt idx="2361">
                  <c:v>68483.8</c:v>
                </c:pt>
                <c:pt idx="2362">
                  <c:v>68512.7</c:v>
                </c:pt>
                <c:pt idx="2363">
                  <c:v>68541.7</c:v>
                </c:pt>
                <c:pt idx="2364">
                  <c:v>68570.600000000006</c:v>
                </c:pt>
                <c:pt idx="2365">
                  <c:v>68599.5</c:v>
                </c:pt>
                <c:pt idx="2366">
                  <c:v>68628.5</c:v>
                </c:pt>
                <c:pt idx="2367">
                  <c:v>68657.399999999994</c:v>
                </c:pt>
                <c:pt idx="2368">
                  <c:v>68686.3</c:v>
                </c:pt>
                <c:pt idx="2369">
                  <c:v>68715.3</c:v>
                </c:pt>
                <c:pt idx="2370">
                  <c:v>68744.2</c:v>
                </c:pt>
                <c:pt idx="2371">
                  <c:v>68773.100000000006</c:v>
                </c:pt>
                <c:pt idx="2372">
                  <c:v>68802.100000000006</c:v>
                </c:pt>
                <c:pt idx="2373">
                  <c:v>68831</c:v>
                </c:pt>
                <c:pt idx="2374">
                  <c:v>68860</c:v>
                </c:pt>
                <c:pt idx="2375">
                  <c:v>68888.899999999994</c:v>
                </c:pt>
                <c:pt idx="2376">
                  <c:v>68917.8</c:v>
                </c:pt>
                <c:pt idx="2377">
                  <c:v>68946.8</c:v>
                </c:pt>
                <c:pt idx="2378">
                  <c:v>68975.7</c:v>
                </c:pt>
                <c:pt idx="2379">
                  <c:v>69004.600000000006</c:v>
                </c:pt>
                <c:pt idx="2380">
                  <c:v>69033.600000000006</c:v>
                </c:pt>
                <c:pt idx="2381">
                  <c:v>69062.5</c:v>
                </c:pt>
                <c:pt idx="2382">
                  <c:v>69091.399999999994</c:v>
                </c:pt>
                <c:pt idx="2383">
                  <c:v>69120.399999999994</c:v>
                </c:pt>
                <c:pt idx="2384">
                  <c:v>69149.3</c:v>
                </c:pt>
                <c:pt idx="2385">
                  <c:v>69178.2</c:v>
                </c:pt>
                <c:pt idx="2386">
                  <c:v>69207.199999999997</c:v>
                </c:pt>
                <c:pt idx="2387">
                  <c:v>69236.100000000006</c:v>
                </c:pt>
                <c:pt idx="2388">
                  <c:v>69265</c:v>
                </c:pt>
                <c:pt idx="2389">
                  <c:v>69294</c:v>
                </c:pt>
                <c:pt idx="2390">
                  <c:v>69322.899999999994</c:v>
                </c:pt>
                <c:pt idx="2391">
                  <c:v>69351.899999999994</c:v>
                </c:pt>
                <c:pt idx="2392">
                  <c:v>69380.800000000003</c:v>
                </c:pt>
                <c:pt idx="2393">
                  <c:v>69409.7</c:v>
                </c:pt>
                <c:pt idx="2394">
                  <c:v>69438.7</c:v>
                </c:pt>
                <c:pt idx="2395">
                  <c:v>69467.600000000006</c:v>
                </c:pt>
                <c:pt idx="2396">
                  <c:v>69496.5</c:v>
                </c:pt>
                <c:pt idx="2397">
                  <c:v>69525.5</c:v>
                </c:pt>
                <c:pt idx="2398">
                  <c:v>69554.399999999994</c:v>
                </c:pt>
                <c:pt idx="2399">
                  <c:v>69577.5</c:v>
                </c:pt>
              </c:numCache>
            </c:numRef>
          </c:xVal>
          <c:yVal>
            <c:numRef>
              <c:f>mass_breakthroughs!$H$4:$H$12300</c:f>
              <c:numCache>
                <c:formatCode>General</c:formatCode>
                <c:ptCount val="12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3.1512121212121197E-6</c:v>
                </c:pt>
                <c:pt idx="161">
                  <c:v>0</c:v>
                </c:pt>
                <c:pt idx="162">
                  <c:v>3.1512121212121197E-6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3.1512121212121197E-6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3.1512121212121197E-6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3.1512121212121197E-6</c:v>
                </c:pt>
                <c:pt idx="193">
                  <c:v>3.1512121212121197E-6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3.1512121212121197E-6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1.5756060606060605E-5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3.1512121212121197E-6</c:v>
                </c:pt>
                <c:pt idx="232">
                  <c:v>0</c:v>
                </c:pt>
                <c:pt idx="233">
                  <c:v>0</c:v>
                </c:pt>
                <c:pt idx="234">
                  <c:v>3.1512121212121197E-6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3.1512121212121197E-6</c:v>
                </c:pt>
                <c:pt idx="239">
                  <c:v>9.453636363636366E-6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3.1512121212121197E-6</c:v>
                </c:pt>
                <c:pt idx="305">
                  <c:v>3.1512121212121197E-6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3.1512121212121197E-6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1.2604848484848482E-5</c:v>
                </c:pt>
                <c:pt idx="351">
                  <c:v>1.2604848484848482E-5</c:v>
                </c:pt>
                <c:pt idx="352">
                  <c:v>6.3024242424242395E-6</c:v>
                </c:pt>
                <c:pt idx="353">
                  <c:v>1.2604848484848482E-5</c:v>
                </c:pt>
                <c:pt idx="354">
                  <c:v>1.2604848484848482E-5</c:v>
                </c:pt>
                <c:pt idx="355">
                  <c:v>6.3024242424242395E-6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4.726818181818183E-6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3.1512121212121197E-6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3.1512121212121197E-6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3.1512121212121197E-6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3.1512121212121197E-6</c:v>
                </c:pt>
                <c:pt idx="506">
                  <c:v>0</c:v>
                </c:pt>
                <c:pt idx="507">
                  <c:v>0</c:v>
                </c:pt>
                <c:pt idx="508">
                  <c:v>3.1512121212121197E-6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4.726818181818183E-6</c:v>
                </c:pt>
                <c:pt idx="529">
                  <c:v>6.3024242424242395E-6</c:v>
                </c:pt>
                <c:pt idx="530">
                  <c:v>0</c:v>
                </c:pt>
                <c:pt idx="531">
                  <c:v>4.726818181818183E-6</c:v>
                </c:pt>
                <c:pt idx="532">
                  <c:v>3.1512121212121197E-6</c:v>
                </c:pt>
                <c:pt idx="533">
                  <c:v>0</c:v>
                </c:pt>
                <c:pt idx="534">
                  <c:v>1.1029242424242422E-5</c:v>
                </c:pt>
                <c:pt idx="535">
                  <c:v>0</c:v>
                </c:pt>
                <c:pt idx="536">
                  <c:v>3.1512121212121197E-6</c:v>
                </c:pt>
                <c:pt idx="537">
                  <c:v>1.4180454545454546E-5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3.1512121212121197E-6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4.726818181818183E-6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4.726818181818183E-6</c:v>
                </c:pt>
                <c:pt idx="575">
                  <c:v>3.1512121212121197E-6</c:v>
                </c:pt>
                <c:pt idx="576">
                  <c:v>0</c:v>
                </c:pt>
                <c:pt idx="577">
                  <c:v>3.1512121212121197E-6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1.5756060606060605E-5</c:v>
                </c:pt>
                <c:pt idx="586">
                  <c:v>0</c:v>
                </c:pt>
                <c:pt idx="587">
                  <c:v>3.1512121212121197E-6</c:v>
                </c:pt>
                <c:pt idx="588">
                  <c:v>0</c:v>
                </c:pt>
                <c:pt idx="589">
                  <c:v>4.726818181818183E-6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3.1512121212121197E-6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4.726818181818183E-6</c:v>
                </c:pt>
                <c:pt idx="629">
                  <c:v>0</c:v>
                </c:pt>
                <c:pt idx="630">
                  <c:v>0</c:v>
                </c:pt>
                <c:pt idx="631">
                  <c:v>3.1512121212121197E-6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6.3024242424242395E-6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3.1512121212121197E-6</c:v>
                </c:pt>
                <c:pt idx="643">
                  <c:v>0</c:v>
                </c:pt>
                <c:pt idx="644">
                  <c:v>0</c:v>
                </c:pt>
                <c:pt idx="645">
                  <c:v>8.3507121212121204E-5</c:v>
                </c:pt>
                <c:pt idx="646">
                  <c:v>7.7204696969696961E-4</c:v>
                </c:pt>
                <c:pt idx="647">
                  <c:v>9.6584651515151522E-4</c:v>
                </c:pt>
                <c:pt idx="648">
                  <c:v>7.5156409090909094E-4</c:v>
                </c:pt>
                <c:pt idx="649">
                  <c:v>7.2005196969696962E-4</c:v>
                </c:pt>
                <c:pt idx="650">
                  <c:v>7.5786651515151525E-4</c:v>
                </c:pt>
                <c:pt idx="651">
                  <c:v>7.5156409090909094E-4</c:v>
                </c:pt>
                <c:pt idx="652">
                  <c:v>4.2698924242424248E-4</c:v>
                </c:pt>
                <c:pt idx="653">
                  <c:v>6.6333015151515151E-4</c:v>
                </c:pt>
                <c:pt idx="654">
                  <c:v>6.7751060606060609E-4</c:v>
                </c:pt>
                <c:pt idx="655">
                  <c:v>7.4211045454545448E-4</c:v>
                </c:pt>
                <c:pt idx="656">
                  <c:v>7.3265681818181824E-4</c:v>
                </c:pt>
                <c:pt idx="657">
                  <c:v>7.6889575757575746E-4</c:v>
                </c:pt>
                <c:pt idx="658">
                  <c:v>5.672181818181818E-4</c:v>
                </c:pt>
                <c:pt idx="659">
                  <c:v>6.8696424242424233E-4</c:v>
                </c:pt>
                <c:pt idx="660">
                  <c:v>1.0588072727272728E-3</c:v>
                </c:pt>
                <c:pt idx="661">
                  <c:v>9.3118318181818175E-4</c:v>
                </c:pt>
                <c:pt idx="662">
                  <c:v>9.7845136363636362E-4</c:v>
                </c:pt>
                <c:pt idx="663">
                  <c:v>8.2089075757575745E-4</c:v>
                </c:pt>
                <c:pt idx="664">
                  <c:v>1.1281339393939393E-3</c:v>
                </c:pt>
                <c:pt idx="665">
                  <c:v>9.2015393939393932E-4</c:v>
                </c:pt>
                <c:pt idx="666">
                  <c:v>1.0414756060606063E-3</c:v>
                </c:pt>
                <c:pt idx="667">
                  <c:v>1.2368507575757574E-3</c:v>
                </c:pt>
                <c:pt idx="668">
                  <c:v>8.0198348484848475E-4</c:v>
                </c:pt>
                <c:pt idx="669">
                  <c:v>8.5240287878787877E-4</c:v>
                </c:pt>
                <c:pt idx="670">
                  <c:v>9.6584651515151522E-4</c:v>
                </c:pt>
                <c:pt idx="671">
                  <c:v>1.3345383333333333E-3</c:v>
                </c:pt>
                <c:pt idx="672">
                  <c:v>1.3865333333333333E-3</c:v>
                </c:pt>
                <c:pt idx="673">
                  <c:v>1.6811716666666667E-3</c:v>
                </c:pt>
                <c:pt idx="674">
                  <c:v>8.4294924242424231E-4</c:v>
                </c:pt>
                <c:pt idx="675">
                  <c:v>9.926318181818182E-4</c:v>
                </c:pt>
                <c:pt idx="676">
                  <c:v>9.6742212121212097E-4</c:v>
                </c:pt>
                <c:pt idx="677">
                  <c:v>1.3581724242424241E-3</c:v>
                </c:pt>
                <c:pt idx="678">
                  <c:v>1.095046212121212E-3</c:v>
                </c:pt>
                <c:pt idx="679">
                  <c:v>9.926318181818182E-4</c:v>
                </c:pt>
                <c:pt idx="680">
                  <c:v>1.1675240909090911E-3</c:v>
                </c:pt>
                <c:pt idx="681">
                  <c:v>1.4259234848484847E-3</c:v>
                </c:pt>
                <c:pt idx="682">
                  <c:v>8.7131015151515148E-4</c:v>
                </c:pt>
                <c:pt idx="683">
                  <c:v>9.6269530303030306E-4</c:v>
                </c:pt>
                <c:pt idx="684">
                  <c:v>1.2415775757575757E-3</c:v>
                </c:pt>
                <c:pt idx="685">
                  <c:v>8.6500772727272717E-4</c:v>
                </c:pt>
                <c:pt idx="686">
                  <c:v>9.1700272727272716E-4</c:v>
                </c:pt>
                <c:pt idx="687">
                  <c:v>1.429074696969697E-3</c:v>
                </c:pt>
                <c:pt idx="688">
                  <c:v>8.9336863636363634E-4</c:v>
                </c:pt>
                <c:pt idx="689">
                  <c:v>1.0052366666666666E-3</c:v>
                </c:pt>
                <c:pt idx="690">
                  <c:v>1.1218315151515152E-3</c:v>
                </c:pt>
                <c:pt idx="691">
                  <c:v>9.3590999999999987E-4</c:v>
                </c:pt>
                <c:pt idx="692">
                  <c:v>1.0745633333333333E-3</c:v>
                </c:pt>
                <c:pt idx="693">
                  <c:v>1.2888457575757576E-3</c:v>
                </c:pt>
                <c:pt idx="694">
                  <c:v>1.7032301515151516E-3</c:v>
                </c:pt>
                <c:pt idx="695">
                  <c:v>1.3502943939393938E-3</c:v>
                </c:pt>
                <c:pt idx="696">
                  <c:v>1.6323278787878787E-3</c:v>
                </c:pt>
                <c:pt idx="697">
                  <c:v>1.0288707575757574E-3</c:v>
                </c:pt>
                <c:pt idx="698">
                  <c:v>1.3644748484848482E-3</c:v>
                </c:pt>
                <c:pt idx="699">
                  <c:v>2.2137265151515148E-3</c:v>
                </c:pt>
                <c:pt idx="700">
                  <c:v>1.5125818181818183E-3</c:v>
                </c:pt>
                <c:pt idx="701">
                  <c:v>2.6927107575757574E-3</c:v>
                </c:pt>
                <c:pt idx="702">
                  <c:v>1.7977665151515149E-3</c:v>
                </c:pt>
                <c:pt idx="703">
                  <c:v>1.1675240909090911E-3</c:v>
                </c:pt>
                <c:pt idx="704">
                  <c:v>1.5393671212121211E-3</c:v>
                </c:pt>
                <c:pt idx="705">
                  <c:v>1.8466103030303032E-3</c:v>
                </c:pt>
                <c:pt idx="706">
                  <c:v>1.2242459090909092E-3</c:v>
                </c:pt>
                <c:pt idx="707">
                  <c:v>1.4527087878787881E-3</c:v>
                </c:pt>
                <c:pt idx="708">
                  <c:v>1.3755040909090909E-3</c:v>
                </c:pt>
                <c:pt idx="709">
                  <c:v>1.1911581818181819E-3</c:v>
                </c:pt>
                <c:pt idx="710">
                  <c:v>1.043051212121212E-3</c:v>
                </c:pt>
                <c:pt idx="711">
                  <c:v>1.8844248484848483E-3</c:v>
                </c:pt>
                <c:pt idx="712">
                  <c:v>1.6276010606060608E-3</c:v>
                </c:pt>
                <c:pt idx="713">
                  <c:v>1.5456695454545452E-3</c:v>
                </c:pt>
                <c:pt idx="714">
                  <c:v>1.3392651515151514E-3</c:v>
                </c:pt>
                <c:pt idx="715">
                  <c:v>1.7457715151515151E-3</c:v>
                </c:pt>
                <c:pt idx="716">
                  <c:v>1.1927337878787879E-3</c:v>
                </c:pt>
                <c:pt idx="717">
                  <c:v>2.1333706060606061E-3</c:v>
                </c:pt>
                <c:pt idx="718">
                  <c:v>1.6496595454545452E-3</c:v>
                </c:pt>
                <c:pt idx="719">
                  <c:v>1.3644748484848482E-3</c:v>
                </c:pt>
                <c:pt idx="720">
                  <c:v>1.9379954545454543E-3</c:v>
                </c:pt>
                <c:pt idx="721">
                  <c:v>1.6654156060606062E-3</c:v>
                </c:pt>
                <c:pt idx="722">
                  <c:v>1.9442978787878786E-3</c:v>
                </c:pt>
                <c:pt idx="723">
                  <c:v>2.7163448484848482E-3</c:v>
                </c:pt>
                <c:pt idx="724">
                  <c:v>1.6764448484848482E-3</c:v>
                </c:pt>
                <c:pt idx="725">
                  <c:v>1.7709812121212121E-3</c:v>
                </c:pt>
                <c:pt idx="726">
                  <c:v>3.0157099999999996E-3</c:v>
                </c:pt>
                <c:pt idx="727">
                  <c:v>1.7615275757575759E-3</c:v>
                </c:pt>
                <c:pt idx="728">
                  <c:v>1.8923028787878786E-3</c:v>
                </c:pt>
                <c:pt idx="729">
                  <c:v>1.7835860606060605E-3</c:v>
                </c:pt>
                <c:pt idx="730">
                  <c:v>1.6780204545454543E-3</c:v>
                </c:pt>
                <c:pt idx="731">
                  <c:v>2.0545903030303025E-3</c:v>
                </c:pt>
                <c:pt idx="732">
                  <c:v>2.0073221212121208E-3</c:v>
                </c:pt>
                <c:pt idx="733">
                  <c:v>1.9348442424242424E-3</c:v>
                </c:pt>
                <c:pt idx="734">
                  <c:v>3.4694845454545458E-3</c:v>
                </c:pt>
                <c:pt idx="735">
                  <c:v>1.0761389393939393E-3</c:v>
                </c:pt>
                <c:pt idx="736">
                  <c:v>2.276750757575757E-3</c:v>
                </c:pt>
                <c:pt idx="737">
                  <c:v>1.5440939393939394E-3</c:v>
                </c:pt>
                <c:pt idx="738">
                  <c:v>3.6238939393939394E-3</c:v>
                </c:pt>
                <c:pt idx="739">
                  <c:v>1.9206637878787878E-3</c:v>
                </c:pt>
                <c:pt idx="740">
                  <c:v>1.9316930303030304E-3</c:v>
                </c:pt>
                <c:pt idx="741">
                  <c:v>3.1858754545454541E-3</c:v>
                </c:pt>
                <c:pt idx="742">
                  <c:v>2.6296865151515152E-3</c:v>
                </c:pt>
                <c:pt idx="743">
                  <c:v>2.2783263636363639E-3</c:v>
                </c:pt>
                <c:pt idx="744">
                  <c:v>1.919088181818182E-3</c:v>
                </c:pt>
                <c:pt idx="745">
                  <c:v>2.91172E-3</c:v>
                </c:pt>
                <c:pt idx="746">
                  <c:v>1.8544883333333334E-3</c:v>
                </c:pt>
                <c:pt idx="747">
                  <c:v>1.9379954545454543E-3</c:v>
                </c:pt>
                <c:pt idx="748">
                  <c:v>2.2625703030303024E-3</c:v>
                </c:pt>
                <c:pt idx="749">
                  <c:v>2.0183513636363635E-3</c:v>
                </c:pt>
                <c:pt idx="750">
                  <c:v>2.3366237878787882E-3</c:v>
                </c:pt>
                <c:pt idx="751">
                  <c:v>1.9316930303030304E-3</c:v>
                </c:pt>
                <c:pt idx="752">
                  <c:v>1.741044696969697E-3</c:v>
                </c:pt>
                <c:pt idx="753">
                  <c:v>3.6223183333333325E-3</c:v>
                </c:pt>
                <c:pt idx="754">
                  <c:v>2.9337784848484849E-3</c:v>
                </c:pt>
                <c:pt idx="755">
                  <c:v>3.2315680303030303E-3</c:v>
                </c:pt>
                <c:pt idx="756">
                  <c:v>3.102368333333333E-3</c:v>
                </c:pt>
                <c:pt idx="757">
                  <c:v>3.0866122727272725E-3</c:v>
                </c:pt>
                <c:pt idx="758">
                  <c:v>1.8324298484848484E-3</c:v>
                </c:pt>
                <c:pt idx="759">
                  <c:v>2.6722278787878789E-3</c:v>
                </c:pt>
                <c:pt idx="760">
                  <c:v>3.2693825757575752E-3</c:v>
                </c:pt>
                <c:pt idx="761">
                  <c:v>3.414338333333333E-3</c:v>
                </c:pt>
                <c:pt idx="762">
                  <c:v>1.9411466666666667E-3</c:v>
                </c:pt>
                <c:pt idx="763">
                  <c:v>3.4631821212121206E-3</c:v>
                </c:pt>
                <c:pt idx="764">
                  <c:v>3.3891286363636362E-3</c:v>
                </c:pt>
                <c:pt idx="765">
                  <c:v>2.8991151515151518E-3</c:v>
                </c:pt>
                <c:pt idx="766">
                  <c:v>2.0734975757575754E-3</c:v>
                </c:pt>
                <c:pt idx="767">
                  <c:v>2.2609946969696965E-3</c:v>
                </c:pt>
                <c:pt idx="768">
                  <c:v>2.91172E-3</c:v>
                </c:pt>
                <c:pt idx="769">
                  <c:v>3.2646557575757573E-3</c:v>
                </c:pt>
                <c:pt idx="770">
                  <c:v>2.9448077272727275E-3</c:v>
                </c:pt>
                <c:pt idx="771">
                  <c:v>3.2615045454545454E-3</c:v>
                </c:pt>
                <c:pt idx="772">
                  <c:v>3.9579224242424233E-3</c:v>
                </c:pt>
                <c:pt idx="773">
                  <c:v>4.4731456060606058E-3</c:v>
                </c:pt>
                <c:pt idx="774">
                  <c:v>4.3723068181818177E-3</c:v>
                </c:pt>
                <c:pt idx="775">
                  <c:v>2.7179204545454542E-3</c:v>
                </c:pt>
                <c:pt idx="776">
                  <c:v>5.815561969696968E-3</c:v>
                </c:pt>
                <c:pt idx="777">
                  <c:v>3.5277819696969697E-3</c:v>
                </c:pt>
                <c:pt idx="778">
                  <c:v>1.6953521212121213E-3</c:v>
                </c:pt>
                <c:pt idx="779">
                  <c:v>2.6785303030303033E-3</c:v>
                </c:pt>
                <c:pt idx="780">
                  <c:v>3.1070951515151509E-3</c:v>
                </c:pt>
                <c:pt idx="781">
                  <c:v>3.2410216666666665E-3</c:v>
                </c:pt>
                <c:pt idx="782">
                  <c:v>4.1217854545454544E-3</c:v>
                </c:pt>
                <c:pt idx="783">
                  <c:v>3.1133975757575761E-3</c:v>
                </c:pt>
                <c:pt idx="784">
                  <c:v>3.2189631818181821E-3</c:v>
                </c:pt>
                <c:pt idx="785">
                  <c:v>4.0193710606060608E-3</c:v>
                </c:pt>
                <c:pt idx="786">
                  <c:v>4.4699943939393938E-3</c:v>
                </c:pt>
                <c:pt idx="787">
                  <c:v>4.4416334848484847E-3</c:v>
                </c:pt>
                <c:pt idx="788">
                  <c:v>2.7005887878787881E-3</c:v>
                </c:pt>
                <c:pt idx="789">
                  <c:v>2.7903983333333335E-3</c:v>
                </c:pt>
                <c:pt idx="790">
                  <c:v>2.3728627272727276E-3</c:v>
                </c:pt>
                <c:pt idx="791">
                  <c:v>4.4684187878787883E-3</c:v>
                </c:pt>
                <c:pt idx="792">
                  <c:v>3.5136015151515151E-3</c:v>
                </c:pt>
                <c:pt idx="793">
                  <c:v>3.8964737878787875E-3</c:v>
                </c:pt>
                <c:pt idx="794">
                  <c:v>5.4295384848484845E-3</c:v>
                </c:pt>
                <c:pt idx="795">
                  <c:v>4.2273510606060608E-3</c:v>
                </c:pt>
                <c:pt idx="796">
                  <c:v>4.6133745454545461E-3</c:v>
                </c:pt>
                <c:pt idx="797">
                  <c:v>5.7194500000000001E-3</c:v>
                </c:pt>
                <c:pt idx="798">
                  <c:v>6.0534784848484844E-3</c:v>
                </c:pt>
                <c:pt idx="799">
                  <c:v>6.5434919696969688E-3</c:v>
                </c:pt>
                <c:pt idx="800">
                  <c:v>6.1637709090909083E-3</c:v>
                </c:pt>
                <c:pt idx="801">
                  <c:v>4.4353310606060608E-3</c:v>
                </c:pt>
                <c:pt idx="802">
                  <c:v>3.7625472727272728E-3</c:v>
                </c:pt>
                <c:pt idx="803">
                  <c:v>3.932712727272727E-3</c:v>
                </c:pt>
                <c:pt idx="804">
                  <c:v>3.7846057575757572E-3</c:v>
                </c:pt>
                <c:pt idx="805">
                  <c:v>2.4595210606060606E-3</c:v>
                </c:pt>
                <c:pt idx="806">
                  <c:v>3.3938554545454545E-3</c:v>
                </c:pt>
                <c:pt idx="807">
                  <c:v>2.6738034848484845E-3</c:v>
                </c:pt>
                <c:pt idx="808">
                  <c:v>3.9185322727272728E-3</c:v>
                </c:pt>
                <c:pt idx="809">
                  <c:v>4.8560178787878782E-3</c:v>
                </c:pt>
                <c:pt idx="810">
                  <c:v>4.4825992424242424E-3</c:v>
                </c:pt>
                <c:pt idx="811">
                  <c:v>2.9259004545454546E-3</c:v>
                </c:pt>
                <c:pt idx="812">
                  <c:v>2.1869412121212121E-3</c:v>
                </c:pt>
                <c:pt idx="813">
                  <c:v>4.0319759090909086E-3</c:v>
                </c:pt>
                <c:pt idx="814">
                  <c:v>3.6601328787878788E-3</c:v>
                </c:pt>
                <c:pt idx="815">
                  <c:v>2.5477550000000001E-3</c:v>
                </c:pt>
                <c:pt idx="816">
                  <c:v>4.4573895454545452E-3</c:v>
                </c:pt>
                <c:pt idx="817">
                  <c:v>3.0361928787878789E-3</c:v>
                </c:pt>
                <c:pt idx="818">
                  <c:v>3.6270451515151513E-3</c:v>
                </c:pt>
                <c:pt idx="819">
                  <c:v>3.5325087878787876E-3</c:v>
                </c:pt>
                <c:pt idx="820">
                  <c:v>4.3486727272727278E-3</c:v>
                </c:pt>
                <c:pt idx="821">
                  <c:v>4.4274530303030296E-3</c:v>
                </c:pt>
                <c:pt idx="822">
                  <c:v>4.3439459090909086E-3</c:v>
                </c:pt>
                <c:pt idx="823">
                  <c:v>4.3470971212121205E-3</c:v>
                </c:pt>
                <c:pt idx="824">
                  <c:v>2.5383013636363634E-3</c:v>
                </c:pt>
                <c:pt idx="825">
                  <c:v>3.6963718181818187E-3</c:v>
                </c:pt>
                <c:pt idx="826">
                  <c:v>2.5981743939393937E-3</c:v>
                </c:pt>
                <c:pt idx="827">
                  <c:v>2.9700174242424243E-3</c:v>
                </c:pt>
                <c:pt idx="828">
                  <c:v>3.155938939393939E-3</c:v>
                </c:pt>
                <c:pt idx="829">
                  <c:v>4.17535606060606E-3</c:v>
                </c:pt>
                <c:pt idx="830">
                  <c:v>2.5934475757575758E-3</c:v>
                </c:pt>
                <c:pt idx="831">
                  <c:v>2.0199269696969699E-3</c:v>
                </c:pt>
                <c:pt idx="832">
                  <c:v>3.5088746969696967E-3</c:v>
                </c:pt>
                <c:pt idx="833">
                  <c:v>2.0908292424242424E-3</c:v>
                </c:pt>
                <c:pt idx="834">
                  <c:v>2.3807407575757574E-3</c:v>
                </c:pt>
                <c:pt idx="835">
                  <c:v>2.4910331818181813E-3</c:v>
                </c:pt>
                <c:pt idx="836">
                  <c:v>4.12336106060606E-3</c:v>
                </c:pt>
                <c:pt idx="837">
                  <c:v>5.8250156060606056E-3</c:v>
                </c:pt>
                <c:pt idx="838">
                  <c:v>4.6070721212121205E-3</c:v>
                </c:pt>
                <c:pt idx="839">
                  <c:v>4.5141113636363635E-3</c:v>
                </c:pt>
                <c:pt idx="840">
                  <c:v>2.9511101515151514E-3</c:v>
                </c:pt>
                <c:pt idx="841">
                  <c:v>3.033041666666667E-3</c:v>
                </c:pt>
                <c:pt idx="842">
                  <c:v>5.705269545454545E-3</c:v>
                </c:pt>
                <c:pt idx="843">
                  <c:v>4.8339593939393938E-3</c:v>
                </c:pt>
                <c:pt idx="844">
                  <c:v>8.6232919696969702E-3</c:v>
                </c:pt>
                <c:pt idx="845">
                  <c:v>5.0734515151515149E-3</c:v>
                </c:pt>
                <c:pt idx="846">
                  <c:v>8.4720337878787869E-3</c:v>
                </c:pt>
                <c:pt idx="847">
                  <c:v>5.0120028787878782E-3</c:v>
                </c:pt>
                <c:pt idx="848">
                  <c:v>4.0697904545454536E-3</c:v>
                </c:pt>
                <c:pt idx="849">
                  <c:v>4.9552810606060598E-3</c:v>
                </c:pt>
                <c:pt idx="850">
                  <c:v>6.7498963636363632E-3</c:v>
                </c:pt>
                <c:pt idx="851">
                  <c:v>4.8371106060606057E-3</c:v>
                </c:pt>
                <c:pt idx="852">
                  <c:v>5.1049636363636368E-3</c:v>
                </c:pt>
                <c:pt idx="853">
                  <c:v>9.0171934848484857E-3</c:v>
                </c:pt>
                <c:pt idx="854">
                  <c:v>5.7856254545454559E-3</c:v>
                </c:pt>
                <c:pt idx="855">
                  <c:v>5.3869971212121212E-3</c:v>
                </c:pt>
                <c:pt idx="856">
                  <c:v>5.3050656060606048E-3</c:v>
                </c:pt>
                <c:pt idx="857">
                  <c:v>6.554521212121211E-3</c:v>
                </c:pt>
                <c:pt idx="858">
                  <c:v>5.9400348484848478E-3</c:v>
                </c:pt>
                <c:pt idx="859">
                  <c:v>6.9909640909090907E-3</c:v>
                </c:pt>
                <c:pt idx="860">
                  <c:v>3.3591921212121211E-3</c:v>
                </c:pt>
                <c:pt idx="861">
                  <c:v>5.1207196969696974E-3</c:v>
                </c:pt>
                <c:pt idx="862">
                  <c:v>3.0361928787878789E-3</c:v>
                </c:pt>
                <c:pt idx="863">
                  <c:v>4.4132725757575764E-3</c:v>
                </c:pt>
                <c:pt idx="864">
                  <c:v>5.7635669696969698E-3</c:v>
                </c:pt>
                <c:pt idx="865">
                  <c:v>4.1139074242424242E-3</c:v>
                </c:pt>
                <c:pt idx="866">
                  <c:v>3.2425972727272729E-3</c:v>
                </c:pt>
                <c:pt idx="867">
                  <c:v>5.2451925757575754E-3</c:v>
                </c:pt>
                <c:pt idx="868">
                  <c:v>4.7504522727272727E-3</c:v>
                </c:pt>
                <c:pt idx="869">
                  <c:v>4.6669451515151525E-3</c:v>
                </c:pt>
                <c:pt idx="870">
                  <c:v>5.7682937878787864E-3</c:v>
                </c:pt>
                <c:pt idx="871">
                  <c:v>6.2929706060606064E-3</c:v>
                </c:pt>
                <c:pt idx="872">
                  <c:v>4.8843787878787874E-3</c:v>
                </c:pt>
                <c:pt idx="873">
                  <c:v>5.9053715151515156E-3</c:v>
                </c:pt>
                <c:pt idx="874">
                  <c:v>4.4889016666666663E-3</c:v>
                </c:pt>
                <c:pt idx="875">
                  <c:v>7.5203677272727273E-3</c:v>
                </c:pt>
                <c:pt idx="876">
                  <c:v>2.8676030303030299E-3</c:v>
                </c:pt>
                <c:pt idx="877">
                  <c:v>6.6695404545454549E-3</c:v>
                </c:pt>
                <c:pt idx="878">
                  <c:v>7.4211045454545439E-3</c:v>
                </c:pt>
                <c:pt idx="879">
                  <c:v>6.3024242424242422E-3</c:v>
                </c:pt>
                <c:pt idx="880">
                  <c:v>6.4788921212121211E-3</c:v>
                </c:pt>
                <c:pt idx="881">
                  <c:v>8.6122627272727254E-3</c:v>
                </c:pt>
                <c:pt idx="882">
                  <c:v>5.171139090909091E-3</c:v>
                </c:pt>
                <c:pt idx="883">
                  <c:v>8.9462912121212098E-3</c:v>
                </c:pt>
                <c:pt idx="884">
                  <c:v>4.8828031818181818E-3</c:v>
                </c:pt>
                <c:pt idx="885">
                  <c:v>9.5781092424242417E-3</c:v>
                </c:pt>
                <c:pt idx="886">
                  <c:v>8.0828590909090905E-3</c:v>
                </c:pt>
                <c:pt idx="887">
                  <c:v>1.4196210606060605E-2</c:v>
                </c:pt>
                <c:pt idx="888">
                  <c:v>8.0513469696969694E-3</c:v>
                </c:pt>
                <c:pt idx="889">
                  <c:v>6.8223742424242421E-3</c:v>
                </c:pt>
                <c:pt idx="890">
                  <c:v>5.9904542424242422E-3</c:v>
                </c:pt>
                <c:pt idx="891">
                  <c:v>5.8045327272727284E-3</c:v>
                </c:pt>
                <c:pt idx="892">
                  <c:v>5.9053715151515156E-3</c:v>
                </c:pt>
                <c:pt idx="893">
                  <c:v>3.6664353030303027E-3</c:v>
                </c:pt>
                <c:pt idx="894">
                  <c:v>3.4726357575757577E-3</c:v>
                </c:pt>
                <c:pt idx="895">
                  <c:v>2.5587842424242423E-3</c:v>
                </c:pt>
                <c:pt idx="896">
                  <c:v>4.12336106060606E-3</c:v>
                </c:pt>
                <c:pt idx="897">
                  <c:v>3.2488996969696963E-3</c:v>
                </c:pt>
                <c:pt idx="898">
                  <c:v>3.3702213636363637E-3</c:v>
                </c:pt>
                <c:pt idx="899">
                  <c:v>2.6170816666666666E-3</c:v>
                </c:pt>
                <c:pt idx="900">
                  <c:v>3.9768296969696975E-3</c:v>
                </c:pt>
                <c:pt idx="901">
                  <c:v>3.9453175757575764E-3</c:v>
                </c:pt>
                <c:pt idx="902">
                  <c:v>4.2982533333333324E-3</c:v>
                </c:pt>
                <c:pt idx="903">
                  <c:v>5.7541133333333331E-3</c:v>
                </c:pt>
                <c:pt idx="904">
                  <c:v>7.6385381818181823E-3</c:v>
                </c:pt>
                <c:pt idx="905">
                  <c:v>5.4531725757575771E-3</c:v>
                </c:pt>
                <c:pt idx="906">
                  <c:v>5.185319545454546E-3</c:v>
                </c:pt>
                <c:pt idx="907">
                  <c:v>6.4883457575757569E-3</c:v>
                </c:pt>
                <c:pt idx="908">
                  <c:v>3.8901713636363632E-3</c:v>
                </c:pt>
                <c:pt idx="909">
                  <c:v>6.3307851515151514E-3</c:v>
                </c:pt>
                <c:pt idx="910">
                  <c:v>8.6579553030303024E-3</c:v>
                </c:pt>
                <c:pt idx="911">
                  <c:v>3.1118219696969701E-3</c:v>
                </c:pt>
                <c:pt idx="912">
                  <c:v>3.3324068181818183E-3</c:v>
                </c:pt>
                <c:pt idx="913">
                  <c:v>5.2310121212121204E-3</c:v>
                </c:pt>
                <c:pt idx="914">
                  <c:v>6.3150290909090899E-3</c:v>
                </c:pt>
                <c:pt idx="915">
                  <c:v>3.5009966666666665E-3</c:v>
                </c:pt>
                <c:pt idx="916">
                  <c:v>5.5492845454545451E-3</c:v>
                </c:pt>
                <c:pt idx="917">
                  <c:v>5.0797539393939396E-3</c:v>
                </c:pt>
                <c:pt idx="918">
                  <c:v>3.0015295454545454E-3</c:v>
                </c:pt>
                <c:pt idx="919">
                  <c:v>5.7619913636363634E-3</c:v>
                </c:pt>
                <c:pt idx="920">
                  <c:v>4.4952040909090911E-3</c:v>
                </c:pt>
                <c:pt idx="921">
                  <c:v>8.0623762121212125E-3</c:v>
                </c:pt>
                <c:pt idx="922">
                  <c:v>6.5986381818181807E-3</c:v>
                </c:pt>
                <c:pt idx="923">
                  <c:v>7.4715239393939384E-3</c:v>
                </c:pt>
                <c:pt idx="924">
                  <c:v>5.722601212121212E-3</c:v>
                </c:pt>
                <c:pt idx="925">
                  <c:v>7.3990460606060604E-3</c:v>
                </c:pt>
                <c:pt idx="926">
                  <c:v>8.2246636363636372E-3</c:v>
                </c:pt>
                <c:pt idx="927">
                  <c:v>4.564530757575758E-3</c:v>
                </c:pt>
                <c:pt idx="928">
                  <c:v>5.8281668181818184E-3</c:v>
                </c:pt>
                <c:pt idx="929">
                  <c:v>6.2693365151515138E-3</c:v>
                </c:pt>
                <c:pt idx="930">
                  <c:v>6.3875069696969688E-3</c:v>
                </c:pt>
                <c:pt idx="931">
                  <c:v>4.3014045454545461E-3</c:v>
                </c:pt>
                <c:pt idx="932">
                  <c:v>6.6553599999999991E-3</c:v>
                </c:pt>
                <c:pt idx="933">
                  <c:v>5.5697674242424231E-3</c:v>
                </c:pt>
                <c:pt idx="934">
                  <c:v>6.3670240909090908E-3</c:v>
                </c:pt>
                <c:pt idx="935">
                  <c:v>4.4243018181818186E-3</c:v>
                </c:pt>
                <c:pt idx="936">
                  <c:v>4.0304003030303022E-3</c:v>
                </c:pt>
                <c:pt idx="937">
                  <c:v>5.7273280303030303E-3</c:v>
                </c:pt>
                <c:pt idx="938">
                  <c:v>7.1863392424242421E-3</c:v>
                </c:pt>
                <c:pt idx="939">
                  <c:v>7.0508371212121218E-3</c:v>
                </c:pt>
                <c:pt idx="940">
                  <c:v>5.944761666666667E-3</c:v>
                </c:pt>
                <c:pt idx="941">
                  <c:v>5.0907831818181818E-3</c:v>
                </c:pt>
                <c:pt idx="942">
                  <c:v>6.2756389393939394E-3</c:v>
                </c:pt>
                <c:pt idx="943">
                  <c:v>8.6374724242424244E-3</c:v>
                </c:pt>
                <c:pt idx="944">
                  <c:v>1.0559711818181819E-2</c:v>
                </c:pt>
                <c:pt idx="945">
                  <c:v>7.4084996969696979E-3</c:v>
                </c:pt>
                <c:pt idx="946">
                  <c:v>6.4032630303030302E-3</c:v>
                </c:pt>
                <c:pt idx="947">
                  <c:v>4.4006677272727269E-3</c:v>
                </c:pt>
                <c:pt idx="948">
                  <c:v>4.1989901515151517E-3</c:v>
                </c:pt>
                <c:pt idx="949">
                  <c:v>6.9452715151515146E-3</c:v>
                </c:pt>
                <c:pt idx="950">
                  <c:v>3.8507812121212123E-3</c:v>
                </c:pt>
                <c:pt idx="951">
                  <c:v>4.6244037878787874E-3</c:v>
                </c:pt>
                <c:pt idx="952">
                  <c:v>4.0414295454545453E-3</c:v>
                </c:pt>
                <c:pt idx="953">
                  <c:v>4.6417354545454552E-3</c:v>
                </c:pt>
                <c:pt idx="954">
                  <c:v>8.4011315151515161E-3</c:v>
                </c:pt>
                <c:pt idx="955">
                  <c:v>3.6538304545454545E-3</c:v>
                </c:pt>
                <c:pt idx="956">
                  <c:v>4.1013025757575755E-3</c:v>
                </c:pt>
                <c:pt idx="957">
                  <c:v>5.2121048484848479E-3</c:v>
                </c:pt>
                <c:pt idx="958">
                  <c:v>6.2220683333333322E-3</c:v>
                </c:pt>
                <c:pt idx="959">
                  <c:v>3.0566757575757578E-3</c:v>
                </c:pt>
                <c:pt idx="960">
                  <c:v>5.8076839393939395E-3</c:v>
                </c:pt>
                <c:pt idx="961">
                  <c:v>5.2688266666666653E-3</c:v>
                </c:pt>
                <c:pt idx="962">
                  <c:v>5.7856254545454559E-3</c:v>
                </c:pt>
                <c:pt idx="963">
                  <c:v>5.864405757575757E-3</c:v>
                </c:pt>
                <c:pt idx="964">
                  <c:v>5.0513930303030296E-3</c:v>
                </c:pt>
                <c:pt idx="965">
                  <c:v>3.929561515151515E-3</c:v>
                </c:pt>
                <c:pt idx="966">
                  <c:v>6.4442287878787871E-3</c:v>
                </c:pt>
                <c:pt idx="967">
                  <c:v>5.0687246969696965E-3</c:v>
                </c:pt>
                <c:pt idx="968">
                  <c:v>4.2746192424242425E-3</c:v>
                </c:pt>
                <c:pt idx="969">
                  <c:v>8.1584881818181822E-3</c:v>
                </c:pt>
                <c:pt idx="970">
                  <c:v>3.2504753030303032E-3</c:v>
                </c:pt>
                <c:pt idx="971">
                  <c:v>2.741554545454545E-3</c:v>
                </c:pt>
                <c:pt idx="972">
                  <c:v>4.6905792424242424E-3</c:v>
                </c:pt>
                <c:pt idx="973">
                  <c:v>6.2409756060606055E-3</c:v>
                </c:pt>
                <c:pt idx="974">
                  <c:v>3.7893325757575756E-3</c:v>
                </c:pt>
                <c:pt idx="975">
                  <c:v>5.538255303030302E-3</c:v>
                </c:pt>
                <c:pt idx="976">
                  <c:v>5.1695634848484846E-3</c:v>
                </c:pt>
                <c:pt idx="977">
                  <c:v>4.3439459090909086E-3</c:v>
                </c:pt>
                <c:pt idx="978">
                  <c:v>3.7972106060606054E-3</c:v>
                </c:pt>
                <c:pt idx="979">
                  <c:v>6.5041018181818174E-3</c:v>
                </c:pt>
                <c:pt idx="980">
                  <c:v>5.7084207575757578E-3</c:v>
                </c:pt>
                <c:pt idx="981">
                  <c:v>5.4279628787878781E-3</c:v>
                </c:pt>
                <c:pt idx="982">
                  <c:v>2.5241209090909092E-3</c:v>
                </c:pt>
                <c:pt idx="983">
                  <c:v>2.5099404545454547E-3</c:v>
                </c:pt>
                <c:pt idx="984">
                  <c:v>3.5325087878787876E-3</c:v>
                </c:pt>
                <c:pt idx="985">
                  <c:v>2.9668662121212119E-3</c:v>
                </c:pt>
                <c:pt idx="986">
                  <c:v>2.7226472727272725E-3</c:v>
                </c:pt>
                <c:pt idx="987">
                  <c:v>2.70374E-3</c:v>
                </c:pt>
                <c:pt idx="988">
                  <c:v>5.330275303030302E-3</c:v>
                </c:pt>
                <c:pt idx="989">
                  <c:v>2.8865103030303032E-3</c:v>
                </c:pt>
                <c:pt idx="990">
                  <c:v>4.033551515151515E-3</c:v>
                </c:pt>
                <c:pt idx="991">
                  <c:v>4.5582283333333341E-3</c:v>
                </c:pt>
                <c:pt idx="992">
                  <c:v>5.2341633333333332E-3</c:v>
                </c:pt>
                <c:pt idx="993">
                  <c:v>5.1758659090909093E-3</c:v>
                </c:pt>
                <c:pt idx="994">
                  <c:v>5.1412025757575754E-3</c:v>
                </c:pt>
                <c:pt idx="995">
                  <c:v>4.8355350000000002E-3</c:v>
                </c:pt>
                <c:pt idx="996">
                  <c:v>2.3177165151515152E-3</c:v>
                </c:pt>
                <c:pt idx="997">
                  <c:v>3.9311371212121214E-3</c:v>
                </c:pt>
                <c:pt idx="998">
                  <c:v>3.3954310606060601E-3</c:v>
                </c:pt>
                <c:pt idx="999">
                  <c:v>1.55985E-3</c:v>
                </c:pt>
                <c:pt idx="1000">
                  <c:v>1.5566987878787878E-3</c:v>
                </c:pt>
                <c:pt idx="1001">
                  <c:v>3.2425972727272729E-3</c:v>
                </c:pt>
                <c:pt idx="1002">
                  <c:v>3.4442748484848486E-3</c:v>
                </c:pt>
                <c:pt idx="1003">
                  <c:v>4.564530757575758E-3</c:v>
                </c:pt>
                <c:pt idx="1004">
                  <c:v>4.2352290909090902E-3</c:v>
                </c:pt>
                <c:pt idx="1005">
                  <c:v>3.4553040909090912E-3</c:v>
                </c:pt>
                <c:pt idx="1006">
                  <c:v>4.8512910606060607E-3</c:v>
                </c:pt>
                <c:pt idx="1007">
                  <c:v>4.6228281818181819E-3</c:v>
                </c:pt>
                <c:pt idx="1008">
                  <c:v>7.8465181818181823E-3</c:v>
                </c:pt>
                <c:pt idx="1009">
                  <c:v>4.7866912121212121E-3</c:v>
                </c:pt>
                <c:pt idx="1010">
                  <c:v>2.1932436363636364E-3</c:v>
                </c:pt>
                <c:pt idx="1011">
                  <c:v>2.5839939393939391E-3</c:v>
                </c:pt>
                <c:pt idx="1012">
                  <c:v>7.46679712121212E-3</c:v>
                </c:pt>
                <c:pt idx="1013">
                  <c:v>4.3077069696969691E-3</c:v>
                </c:pt>
                <c:pt idx="1014">
                  <c:v>3.2205387878787876E-3</c:v>
                </c:pt>
                <c:pt idx="1015">
                  <c:v>4.3108581818181819E-3</c:v>
                </c:pt>
                <c:pt idx="1016">
                  <c:v>6.4521068181818174E-3</c:v>
                </c:pt>
                <c:pt idx="1017">
                  <c:v>7.0571395454545457E-3</c:v>
                </c:pt>
                <c:pt idx="1018">
                  <c:v>4.4495115151515149E-3</c:v>
                </c:pt>
                <c:pt idx="1019">
                  <c:v>3.6963718181818187E-3</c:v>
                </c:pt>
                <c:pt idx="1020">
                  <c:v>4.1280878787878783E-3</c:v>
                </c:pt>
                <c:pt idx="1021">
                  <c:v>7.0839248484848476E-3</c:v>
                </c:pt>
                <c:pt idx="1022">
                  <c:v>2.91172E-3</c:v>
                </c:pt>
                <c:pt idx="1023">
                  <c:v>5.0135784848484846E-3</c:v>
                </c:pt>
                <c:pt idx="1024">
                  <c:v>4.6307062121212121E-3</c:v>
                </c:pt>
                <c:pt idx="1025">
                  <c:v>3.6632840909090912E-3</c:v>
                </c:pt>
                <c:pt idx="1026">
                  <c:v>4.3502483333333333E-3</c:v>
                </c:pt>
                <c:pt idx="1027">
                  <c:v>3.4505772727272724E-3</c:v>
                </c:pt>
                <c:pt idx="1028">
                  <c:v>4.3849116666666672E-3</c:v>
                </c:pt>
                <c:pt idx="1029">
                  <c:v>3.6554060606060605E-3</c:v>
                </c:pt>
                <c:pt idx="1030">
                  <c:v>3.1354560606060605E-3</c:v>
                </c:pt>
                <c:pt idx="1031">
                  <c:v>2.0372586363636364E-3</c:v>
                </c:pt>
                <c:pt idx="1032">
                  <c:v>4.2793460606060608E-3</c:v>
                </c:pt>
                <c:pt idx="1033">
                  <c:v>4.1359659090909086E-3</c:v>
                </c:pt>
                <c:pt idx="1034">
                  <c:v>3.1449096969696964E-3</c:v>
                </c:pt>
                <c:pt idx="1035">
                  <c:v>4.0524587878787875E-3</c:v>
                </c:pt>
                <c:pt idx="1036">
                  <c:v>2.2625703030303024E-3</c:v>
                </c:pt>
                <c:pt idx="1037">
                  <c:v>3.0740074242424239E-3</c:v>
                </c:pt>
                <c:pt idx="1038">
                  <c:v>2.256267878787879E-3</c:v>
                </c:pt>
                <c:pt idx="1039">
                  <c:v>1.8340054545454545E-3</c:v>
                </c:pt>
                <c:pt idx="1040">
                  <c:v>2.1664583333333336E-3</c:v>
                </c:pt>
                <c:pt idx="1041">
                  <c:v>1.9600539393939396E-3</c:v>
                </c:pt>
                <c:pt idx="1042">
                  <c:v>2.6249596969696969E-3</c:v>
                </c:pt>
                <c:pt idx="1043">
                  <c:v>2.6438669696969702E-3</c:v>
                </c:pt>
                <c:pt idx="1044">
                  <c:v>1.8040689393939394E-3</c:v>
                </c:pt>
                <c:pt idx="1045">
                  <c:v>2.0152001515151515E-3</c:v>
                </c:pt>
                <c:pt idx="1046">
                  <c:v>3.8807177272727274E-3</c:v>
                </c:pt>
                <c:pt idx="1047">
                  <c:v>1.9206637878787878E-3</c:v>
                </c:pt>
                <c:pt idx="1048">
                  <c:v>2.6123548484848482E-3</c:v>
                </c:pt>
                <c:pt idx="1049">
                  <c:v>1.3109042424242422E-3</c:v>
                </c:pt>
                <c:pt idx="1050">
                  <c:v>2.1617315151515148E-3</c:v>
                </c:pt>
                <c:pt idx="1051">
                  <c:v>2.1018584848484846E-3</c:v>
                </c:pt>
                <c:pt idx="1052">
                  <c:v>3.3134995454545454E-3</c:v>
                </c:pt>
                <c:pt idx="1053">
                  <c:v>2.3571066666666666E-3</c:v>
                </c:pt>
                <c:pt idx="1054">
                  <c:v>2.6722278787878789E-3</c:v>
                </c:pt>
                <c:pt idx="1055">
                  <c:v>2.1601559090909089E-3</c:v>
                </c:pt>
                <c:pt idx="1056">
                  <c:v>1.0666853030303028E-3</c:v>
                </c:pt>
                <c:pt idx="1057">
                  <c:v>1.5503963636363638E-3</c:v>
                </c:pt>
                <c:pt idx="1058">
                  <c:v>2.5067892424242427E-3</c:v>
                </c:pt>
                <c:pt idx="1059">
                  <c:v>8.5397848484848474E-4</c:v>
                </c:pt>
                <c:pt idx="1060">
                  <c:v>1.5456695454545452E-3</c:v>
                </c:pt>
                <c:pt idx="1061">
                  <c:v>2.0545903030303025E-3</c:v>
                </c:pt>
                <c:pt idx="1062">
                  <c:v>2.2105753030303029E-3</c:v>
                </c:pt>
                <c:pt idx="1063">
                  <c:v>2.1696095454545451E-3</c:v>
                </c:pt>
                <c:pt idx="1064">
                  <c:v>1.0036610606060604E-3</c:v>
                </c:pt>
                <c:pt idx="1065">
                  <c:v>2.4138284848484845E-3</c:v>
                </c:pt>
                <c:pt idx="1066">
                  <c:v>1.4385283333333331E-3</c:v>
                </c:pt>
                <c:pt idx="1067">
                  <c:v>2.1317950000000001E-3</c:v>
                </c:pt>
                <c:pt idx="1068">
                  <c:v>1.8403078787878791E-3</c:v>
                </c:pt>
                <c:pt idx="1069">
                  <c:v>1.4700404545454546E-3</c:v>
                </c:pt>
                <c:pt idx="1070">
                  <c:v>7.7677378787878774E-4</c:v>
                </c:pt>
                <c:pt idx="1071">
                  <c:v>1.0792901515151517E-3</c:v>
                </c:pt>
                <c:pt idx="1072">
                  <c:v>1.3187822727272727E-3</c:v>
                </c:pt>
                <c:pt idx="1073">
                  <c:v>1.7063813636363633E-3</c:v>
                </c:pt>
                <c:pt idx="1074">
                  <c:v>1.1344363636363636E-3</c:v>
                </c:pt>
                <c:pt idx="1075">
                  <c:v>1.8135225757575757E-3</c:v>
                </c:pt>
                <c:pt idx="1076">
                  <c:v>1.2919969696969698E-3</c:v>
                </c:pt>
                <c:pt idx="1077">
                  <c:v>1.24788E-3</c:v>
                </c:pt>
                <c:pt idx="1078">
                  <c:v>1.2620604545454544E-3</c:v>
                </c:pt>
                <c:pt idx="1079">
                  <c:v>9.2488075757575765E-4</c:v>
                </c:pt>
                <c:pt idx="1080">
                  <c:v>2.4358869696969694E-3</c:v>
                </c:pt>
                <c:pt idx="1081">
                  <c:v>1.4196210606060606E-3</c:v>
                </c:pt>
                <c:pt idx="1082">
                  <c:v>1.303026212121212E-3</c:v>
                </c:pt>
                <c:pt idx="1083">
                  <c:v>8.8549060606060606E-4</c:v>
                </c:pt>
                <c:pt idx="1084">
                  <c:v>1.2336995454545457E-3</c:v>
                </c:pt>
                <c:pt idx="1085">
                  <c:v>1.3109042424242422E-3</c:v>
                </c:pt>
                <c:pt idx="1086">
                  <c:v>1.2652116666666666E-3</c:v>
                </c:pt>
                <c:pt idx="1087">
                  <c:v>1.1612216666666668E-3</c:v>
                </c:pt>
                <c:pt idx="1088">
                  <c:v>1.1423143939393941E-3</c:v>
                </c:pt>
                <c:pt idx="1089">
                  <c:v>8.949442424242423E-4</c:v>
                </c:pt>
                <c:pt idx="1090">
                  <c:v>1.506279393939394E-3</c:v>
                </c:pt>
                <c:pt idx="1091">
                  <c:v>7.5786651515151525E-4</c:v>
                </c:pt>
                <c:pt idx="1092">
                  <c:v>1.5945133333333335E-3</c:v>
                </c:pt>
                <c:pt idx="1093">
                  <c:v>1.7757080303030302E-3</c:v>
                </c:pt>
                <c:pt idx="1094">
                  <c:v>1.8387322727272724E-3</c:v>
                </c:pt>
                <c:pt idx="1095">
                  <c:v>9.7687575757575765E-4</c:v>
                </c:pt>
                <c:pt idx="1096">
                  <c:v>1.1108022727272725E-3</c:v>
                </c:pt>
                <c:pt idx="1097">
                  <c:v>1.6071181818181816E-3</c:v>
                </c:pt>
                <c:pt idx="1098">
                  <c:v>1.4936745454545454E-3</c:v>
                </c:pt>
                <c:pt idx="1099">
                  <c:v>8.3349560606060607E-4</c:v>
                </c:pt>
                <c:pt idx="1100">
                  <c:v>1.0225683333333333E-3</c:v>
                </c:pt>
                <c:pt idx="1101">
                  <c:v>1.5708792424242424E-3</c:v>
                </c:pt>
                <c:pt idx="1102">
                  <c:v>2.0246537878787878E-3</c:v>
                </c:pt>
                <c:pt idx="1103">
                  <c:v>1.8812736363636364E-3</c:v>
                </c:pt>
                <c:pt idx="1104">
                  <c:v>1.5409427272727271E-3</c:v>
                </c:pt>
                <c:pt idx="1105">
                  <c:v>1.689049696969697E-3</c:v>
                </c:pt>
                <c:pt idx="1106">
                  <c:v>1.2841189393939393E-3</c:v>
                </c:pt>
                <c:pt idx="1107">
                  <c:v>1.3802309090909092E-3</c:v>
                </c:pt>
                <c:pt idx="1108">
                  <c:v>5.3255484848484832E-4</c:v>
                </c:pt>
                <c:pt idx="1109">
                  <c:v>7.2635439393939393E-4</c:v>
                </c:pt>
                <c:pt idx="1110">
                  <c:v>1.2415775757575757E-3</c:v>
                </c:pt>
                <c:pt idx="1111">
                  <c:v>1.7394690909090908E-3</c:v>
                </c:pt>
                <c:pt idx="1112">
                  <c:v>9.8790500000000029E-4</c:v>
                </c:pt>
                <c:pt idx="1113">
                  <c:v>1.2415775757575757E-3</c:v>
                </c:pt>
                <c:pt idx="1114">
                  <c:v>6.3024242424242422E-4</c:v>
                </c:pt>
                <c:pt idx="1115">
                  <c:v>9.5009045454545445E-4</c:v>
                </c:pt>
                <c:pt idx="1116">
                  <c:v>5.2940363636363639E-4</c:v>
                </c:pt>
                <c:pt idx="1117">
                  <c:v>4.9316469696969695E-4</c:v>
                </c:pt>
                <c:pt idx="1118">
                  <c:v>7.2005196969696962E-4</c:v>
                </c:pt>
                <c:pt idx="1119">
                  <c:v>1.6953521212121213E-3</c:v>
                </c:pt>
                <c:pt idx="1120">
                  <c:v>5.0419393939393937E-4</c:v>
                </c:pt>
                <c:pt idx="1121">
                  <c:v>8.7131015151515148E-4</c:v>
                </c:pt>
                <c:pt idx="1122">
                  <c:v>1.222670303030303E-3</c:v>
                </c:pt>
                <c:pt idx="1123">
                  <c:v>6.885398484848483E-4</c:v>
                </c:pt>
                <c:pt idx="1124">
                  <c:v>5.735206060606061E-4</c:v>
                </c:pt>
                <c:pt idx="1125">
                  <c:v>9.6269530303030306E-4</c:v>
                </c:pt>
                <c:pt idx="1126">
                  <c:v>1.2463043939393941E-3</c:v>
                </c:pt>
                <c:pt idx="1127">
                  <c:v>5.4200848484848478E-4</c:v>
                </c:pt>
                <c:pt idx="1128">
                  <c:v>1.2872701515151514E-3</c:v>
                </c:pt>
                <c:pt idx="1129">
                  <c:v>8.8233939393939391E-4</c:v>
                </c:pt>
                <c:pt idx="1130">
                  <c:v>6.9169106060606067E-4</c:v>
                </c:pt>
                <c:pt idx="1131">
                  <c:v>1.1391631818181819E-3</c:v>
                </c:pt>
                <c:pt idx="1132">
                  <c:v>9.3906121212121202E-4</c:v>
                </c:pt>
                <c:pt idx="1133">
                  <c:v>6.2393999999999991E-4</c:v>
                </c:pt>
                <c:pt idx="1134">
                  <c:v>8.7918818181818197E-4</c:v>
                </c:pt>
                <c:pt idx="1135">
                  <c:v>8.2089075757575745E-4</c:v>
                </c:pt>
                <c:pt idx="1136">
                  <c:v>8.8391499999999987E-4</c:v>
                </c:pt>
                <c:pt idx="1137">
                  <c:v>6.6648136363636366E-4</c:v>
                </c:pt>
                <c:pt idx="1138">
                  <c:v>3.5293575757575757E-4</c:v>
                </c:pt>
                <c:pt idx="1139">
                  <c:v>1.301450606060606E-3</c:v>
                </c:pt>
                <c:pt idx="1140">
                  <c:v>4.4432090909090905E-4</c:v>
                </c:pt>
                <c:pt idx="1141">
                  <c:v>8.760369696969696E-4</c:v>
                </c:pt>
                <c:pt idx="1142">
                  <c:v>1.0351731818181817E-3</c:v>
                </c:pt>
                <c:pt idx="1143">
                  <c:v>1.4117430303030303E-3</c:v>
                </c:pt>
                <c:pt idx="1144">
                  <c:v>5.3885727272727285E-4</c:v>
                </c:pt>
                <c:pt idx="1145">
                  <c:v>9.2015393939393932E-4</c:v>
                </c:pt>
                <c:pt idx="1146">
                  <c:v>1.1643728787878785E-3</c:v>
                </c:pt>
                <c:pt idx="1147">
                  <c:v>1.0257195454545455E-3</c:v>
                </c:pt>
                <c:pt idx="1148">
                  <c:v>8.7131015151515148E-4</c:v>
                </c:pt>
                <c:pt idx="1149">
                  <c:v>1.377079696969697E-3</c:v>
                </c:pt>
                <c:pt idx="1150">
                  <c:v>1.2053386363636365E-3</c:v>
                </c:pt>
                <c:pt idx="1151">
                  <c:v>1.5141574242424245E-3</c:v>
                </c:pt>
                <c:pt idx="1152">
                  <c:v>8.3664681818181822E-4</c:v>
                </c:pt>
                <c:pt idx="1153">
                  <c:v>4.9001348484848479E-4</c:v>
                </c:pt>
                <c:pt idx="1154">
                  <c:v>1.2321239393939393E-3</c:v>
                </c:pt>
                <c:pt idx="1155">
                  <c:v>8.949442424242423E-4</c:v>
                </c:pt>
                <c:pt idx="1156">
                  <c:v>1.0446268181818182E-3</c:v>
                </c:pt>
                <c:pt idx="1157">
                  <c:v>1.482645303030303E-3</c:v>
                </c:pt>
                <c:pt idx="1158">
                  <c:v>1.1958849999999998E-3</c:v>
                </c:pt>
                <c:pt idx="1159">
                  <c:v>9.7530015151515146E-4</c:v>
                </c:pt>
                <c:pt idx="1160">
                  <c:v>1.5204598484848486E-3</c:v>
                </c:pt>
                <c:pt idx="1161">
                  <c:v>1.019417121212121E-3</c:v>
                </c:pt>
                <c:pt idx="1162">
                  <c:v>8.4767606060606043E-4</c:v>
                </c:pt>
                <c:pt idx="1163">
                  <c:v>1.197460606060606E-3</c:v>
                </c:pt>
                <c:pt idx="1164">
                  <c:v>1.8403078787878791E-3</c:v>
                </c:pt>
                <c:pt idx="1165">
                  <c:v>9.2645636363636362E-4</c:v>
                </c:pt>
                <c:pt idx="1166">
                  <c:v>9.3590999999999987E-4</c:v>
                </c:pt>
                <c:pt idx="1167">
                  <c:v>1.0446268181818182E-3</c:v>
                </c:pt>
                <c:pt idx="1168">
                  <c:v>6.2078878787878797E-4</c:v>
                </c:pt>
                <c:pt idx="1169">
                  <c:v>1.1186803030303028E-3</c:v>
                </c:pt>
                <c:pt idx="1170">
                  <c:v>8.7918818181818197E-4</c:v>
                </c:pt>
                <c:pt idx="1171">
                  <c:v>7.7204696969696961E-4</c:v>
                </c:pt>
                <c:pt idx="1172">
                  <c:v>9.2488075757575765E-4</c:v>
                </c:pt>
                <c:pt idx="1173">
                  <c:v>7.0429590909090907E-4</c:v>
                </c:pt>
                <c:pt idx="1174">
                  <c:v>7.6259333333333315E-4</c:v>
                </c:pt>
                <c:pt idx="1175">
                  <c:v>1.2998750000000002E-3</c:v>
                </c:pt>
                <c:pt idx="1176">
                  <c:v>1.0131146969696969E-3</c:v>
                </c:pt>
                <c:pt idx="1177">
                  <c:v>7.9725666666666663E-4</c:v>
                </c:pt>
                <c:pt idx="1178">
                  <c:v>1.4448307575757574E-3</c:v>
                </c:pt>
                <c:pt idx="1179">
                  <c:v>8.0671030303030309E-4</c:v>
                </c:pt>
                <c:pt idx="1180">
                  <c:v>8.1931515151515148E-4</c:v>
                </c:pt>
                <c:pt idx="1181">
                  <c:v>8.2089075757575745E-4</c:v>
                </c:pt>
                <c:pt idx="1182">
                  <c:v>1.1754021212121212E-3</c:v>
                </c:pt>
                <c:pt idx="1183">
                  <c:v>9.3748560606060584E-4</c:v>
                </c:pt>
                <c:pt idx="1184">
                  <c:v>1.0209927272727271E-3</c:v>
                </c:pt>
                <c:pt idx="1185">
                  <c:v>6.885398484848483E-4</c:v>
                </c:pt>
                <c:pt idx="1186">
                  <c:v>6.5387651515151505E-4</c:v>
                </c:pt>
                <c:pt idx="1187">
                  <c:v>8.1143712121212099E-4</c:v>
                </c:pt>
                <c:pt idx="1188">
                  <c:v>4.7740863636363634E-4</c:v>
                </c:pt>
                <c:pt idx="1189">
                  <c:v>5.6406696969696964E-4</c:v>
                </c:pt>
                <c:pt idx="1190">
                  <c:v>8.1773954545454552E-4</c:v>
                </c:pt>
                <c:pt idx="1191">
                  <c:v>5.987303030303029E-4</c:v>
                </c:pt>
                <c:pt idx="1192">
                  <c:v>8.5240287878787877E-4</c:v>
                </c:pt>
                <c:pt idx="1193">
                  <c:v>6.444228787878788E-4</c:v>
                </c:pt>
                <c:pt idx="1194">
                  <c:v>6.7908621212121206E-4</c:v>
                </c:pt>
                <c:pt idx="1195">
                  <c:v>9.9420742424242438E-4</c:v>
                </c:pt>
                <c:pt idx="1196">
                  <c:v>6.3496924242424256E-4</c:v>
                </c:pt>
                <c:pt idx="1197">
                  <c:v>6.9484227272727283E-4</c:v>
                </c:pt>
                <c:pt idx="1198">
                  <c:v>4.6322818181818181E-4</c:v>
                </c:pt>
                <c:pt idx="1199">
                  <c:v>8.0198348484848475E-4</c:v>
                </c:pt>
                <c:pt idx="1200">
                  <c:v>3.9232590909090901E-4</c:v>
                </c:pt>
                <c:pt idx="1201">
                  <c:v>4.6795500000000004E-4</c:v>
                </c:pt>
                <c:pt idx="1202">
                  <c:v>7.7519818181818177E-4</c:v>
                </c:pt>
                <c:pt idx="1203">
                  <c:v>9.3590999999999987E-4</c:v>
                </c:pt>
                <c:pt idx="1204">
                  <c:v>3.8759909090909094E-4</c:v>
                </c:pt>
                <c:pt idx="1205">
                  <c:v>5.4200848484848478E-4</c:v>
                </c:pt>
                <c:pt idx="1206">
                  <c:v>5.7036939393939373E-4</c:v>
                </c:pt>
                <c:pt idx="1207">
                  <c:v>7.5471530303030309E-4</c:v>
                </c:pt>
                <c:pt idx="1208">
                  <c:v>6.255156060606061E-4</c:v>
                </c:pt>
                <c:pt idx="1209">
                  <c:v>7.6416893939393934E-4</c:v>
                </c:pt>
                <c:pt idx="1210">
                  <c:v>7.1217393939393935E-4</c:v>
                </c:pt>
                <c:pt idx="1211">
                  <c:v>5.2310121212121208E-4</c:v>
                </c:pt>
                <c:pt idx="1212">
                  <c:v>3.8917469696969696E-4</c:v>
                </c:pt>
                <c:pt idx="1213">
                  <c:v>8.0355909090909093E-4</c:v>
                </c:pt>
                <c:pt idx="1214">
                  <c:v>3.8759909090909094E-4</c:v>
                </c:pt>
                <c:pt idx="1215">
                  <c:v>3.734186363636363E-4</c:v>
                </c:pt>
                <c:pt idx="1216">
                  <c:v>5.2625242424242423E-4</c:v>
                </c:pt>
                <c:pt idx="1217">
                  <c:v>4.5850136363636364E-4</c:v>
                </c:pt>
                <c:pt idx="1218">
                  <c:v>7.8937863636363635E-4</c:v>
                </c:pt>
                <c:pt idx="1219">
                  <c:v>5.672181818181818E-4</c:v>
                </c:pt>
                <c:pt idx="1220">
                  <c:v>6.3496924242424256E-4</c:v>
                </c:pt>
                <c:pt idx="1221">
                  <c:v>3.1669681818181824E-4</c:v>
                </c:pt>
                <c:pt idx="1222">
                  <c:v>4.537745454545454E-4</c:v>
                </c:pt>
                <c:pt idx="1223">
                  <c:v>4.6322818181818181E-4</c:v>
                </c:pt>
                <c:pt idx="1224">
                  <c:v>8.1616393939393933E-4</c:v>
                </c:pt>
                <c:pt idx="1225">
                  <c:v>3.6869181818181818E-4</c:v>
                </c:pt>
                <c:pt idx="1226">
                  <c:v>5.7036939393939373E-4</c:v>
                </c:pt>
                <c:pt idx="1227">
                  <c:v>8.0355909090909093E-4</c:v>
                </c:pt>
                <c:pt idx="1228">
                  <c:v>2.9463833333333327E-4</c:v>
                </c:pt>
                <c:pt idx="1229">
                  <c:v>3.2457484848484846E-4</c:v>
                </c:pt>
                <c:pt idx="1230">
                  <c:v>4.285648484848485E-4</c:v>
                </c:pt>
                <c:pt idx="1231">
                  <c:v>2.8991151515151515E-4</c:v>
                </c:pt>
                <c:pt idx="1232">
                  <c:v>4.4116969696969701E-4</c:v>
                </c:pt>
                <c:pt idx="1233">
                  <c:v>2.5367257575757571E-4</c:v>
                </c:pt>
                <c:pt idx="1234">
                  <c:v>3.5923818181818183E-4</c:v>
                </c:pt>
                <c:pt idx="1235">
                  <c:v>5.2625242424242423E-4</c:v>
                </c:pt>
                <c:pt idx="1236">
                  <c:v>3.5293575757575757E-4</c:v>
                </c:pt>
                <c:pt idx="1237">
                  <c:v>4.7898424242424242E-4</c:v>
                </c:pt>
                <c:pt idx="1238">
                  <c:v>2.1743363636363635E-4</c:v>
                </c:pt>
                <c:pt idx="1239">
                  <c:v>2.7730666666666659E-4</c:v>
                </c:pt>
                <c:pt idx="1240">
                  <c:v>4.1753560606060602E-4</c:v>
                </c:pt>
                <c:pt idx="1241">
                  <c:v>5.6564257575757561E-4</c:v>
                </c:pt>
                <c:pt idx="1242">
                  <c:v>6.0345712121212124E-4</c:v>
                </c:pt>
                <c:pt idx="1243">
                  <c:v>4.963159090909091E-4</c:v>
                </c:pt>
                <c:pt idx="1244">
                  <c:v>4.6322818181818181E-4</c:v>
                </c:pt>
                <c:pt idx="1245">
                  <c:v>3.5293575757575757E-4</c:v>
                </c:pt>
                <c:pt idx="1246">
                  <c:v>2.9936515151515145E-4</c:v>
                </c:pt>
                <c:pt idx="1247">
                  <c:v>2.3476530303030301E-4</c:v>
                </c:pt>
                <c:pt idx="1248">
                  <c:v>2.7257984848484847E-4</c:v>
                </c:pt>
                <c:pt idx="1249">
                  <c:v>5.3097924242424236E-4</c:v>
                </c:pt>
                <c:pt idx="1250">
                  <c:v>2.4106772727272726E-4</c:v>
                </c:pt>
                <c:pt idx="1251">
                  <c:v>3.2930166666666658E-4</c:v>
                </c:pt>
                <c:pt idx="1252">
                  <c:v>4.4747212121212115E-4</c:v>
                </c:pt>
                <c:pt idx="1253">
                  <c:v>3.8287227272727271E-4</c:v>
                </c:pt>
                <c:pt idx="1254">
                  <c:v>3.1827242424242426E-4</c:v>
                </c:pt>
                <c:pt idx="1255">
                  <c:v>2.5997500000000007E-4</c:v>
                </c:pt>
                <c:pt idx="1256">
                  <c:v>5.6564257575757561E-4</c:v>
                </c:pt>
                <c:pt idx="1257">
                  <c:v>6.255156060606061E-4</c:v>
                </c:pt>
                <c:pt idx="1258">
                  <c:v>6.6490575757575747E-4</c:v>
                </c:pt>
                <c:pt idx="1259">
                  <c:v>4.6953060606060612E-4</c:v>
                </c:pt>
                <c:pt idx="1260">
                  <c:v>4.3329166666666668E-4</c:v>
                </c:pt>
                <c:pt idx="1261">
                  <c:v>4.285648484848485E-4</c:v>
                </c:pt>
                <c:pt idx="1262">
                  <c:v>4.5692575757575756E-4</c:v>
                </c:pt>
                <c:pt idx="1263">
                  <c:v>3.1827242424242426E-4</c:v>
                </c:pt>
                <c:pt idx="1264">
                  <c:v>2.3003848484848477E-4</c:v>
                </c:pt>
                <c:pt idx="1265">
                  <c:v>4.3329166666666668E-4</c:v>
                </c:pt>
                <c:pt idx="1266">
                  <c:v>5.1207196969696965E-4</c:v>
                </c:pt>
                <c:pt idx="1267">
                  <c:v>5.5934015151515152E-4</c:v>
                </c:pt>
                <c:pt idx="1268">
                  <c:v>3.3245287878787879E-4</c:v>
                </c:pt>
                <c:pt idx="1269">
                  <c:v>4.8686227272727269E-4</c:v>
                </c:pt>
                <c:pt idx="1270">
                  <c:v>4.1280878787878784E-4</c:v>
                </c:pt>
                <c:pt idx="1271">
                  <c:v>2.6942863636363642E-4</c:v>
                </c:pt>
                <c:pt idx="1272">
                  <c:v>4.5850136363636364E-4</c:v>
                </c:pt>
                <c:pt idx="1273">
                  <c:v>1.8592151515151517E-4</c:v>
                </c:pt>
                <c:pt idx="1274">
                  <c:v>3.8129666666666663E-4</c:v>
                </c:pt>
                <c:pt idx="1275">
                  <c:v>3.1669681818181824E-4</c:v>
                </c:pt>
                <c:pt idx="1276">
                  <c:v>5.4358409090909075E-4</c:v>
                </c:pt>
                <c:pt idx="1277">
                  <c:v>2.2531166666666663E-4</c:v>
                </c:pt>
                <c:pt idx="1278">
                  <c:v>2.5209696969696963E-4</c:v>
                </c:pt>
                <c:pt idx="1279">
                  <c:v>4.0965757575757574E-4</c:v>
                </c:pt>
                <c:pt idx="1280">
                  <c:v>3.419065151515152E-4</c:v>
                </c:pt>
                <c:pt idx="1281">
                  <c:v>5.735206060606061E-4</c:v>
                </c:pt>
                <c:pt idx="1282">
                  <c:v>2.7888227272727272E-4</c:v>
                </c:pt>
                <c:pt idx="1283">
                  <c:v>4.6165257575757568E-4</c:v>
                </c:pt>
                <c:pt idx="1284">
                  <c:v>2.9463833333333327E-4</c:v>
                </c:pt>
                <c:pt idx="1285">
                  <c:v>1.6701424242424243E-4</c:v>
                </c:pt>
                <c:pt idx="1286">
                  <c:v>3.4978454545454547E-4</c:v>
                </c:pt>
                <c:pt idx="1287">
                  <c:v>1.8434590909090906E-4</c:v>
                </c:pt>
                <c:pt idx="1288">
                  <c:v>5.0419393939393937E-4</c:v>
                </c:pt>
                <c:pt idx="1289">
                  <c:v>2.1585803030303027E-4</c:v>
                </c:pt>
                <c:pt idx="1290">
                  <c:v>2.4264333333333333E-4</c:v>
                </c:pt>
                <c:pt idx="1291">
                  <c:v>3.8444787878787873E-4</c:v>
                </c:pt>
                <c:pt idx="1292">
                  <c:v>3.1039439393939393E-4</c:v>
                </c:pt>
                <c:pt idx="1293">
                  <c:v>2.7100424242424245E-4</c:v>
                </c:pt>
                <c:pt idx="1294">
                  <c:v>3.8759909090909094E-4</c:v>
                </c:pt>
                <c:pt idx="1295">
                  <c:v>2.5839939393939389E-4</c:v>
                </c:pt>
                <c:pt idx="1296">
                  <c:v>2.3476530303030301E-4</c:v>
                </c:pt>
                <c:pt idx="1297">
                  <c:v>3.9232590909090901E-4</c:v>
                </c:pt>
                <c:pt idx="1298">
                  <c:v>2.7888227272727272E-4</c:v>
                </c:pt>
                <c:pt idx="1299">
                  <c:v>3.4033090909090907E-4</c:v>
                </c:pt>
                <c:pt idx="1300">
                  <c:v>2.4421893939393936E-4</c:v>
                </c:pt>
                <c:pt idx="1301">
                  <c:v>5.6879378787878777E-4</c:v>
                </c:pt>
                <c:pt idx="1302">
                  <c:v>1.591362121212121E-4</c:v>
                </c:pt>
                <c:pt idx="1303">
                  <c:v>2.5997500000000007E-4</c:v>
                </c:pt>
                <c:pt idx="1304">
                  <c:v>2.2688727272727276E-4</c:v>
                </c:pt>
                <c:pt idx="1305">
                  <c:v>2.1428242424242422E-4</c:v>
                </c:pt>
                <c:pt idx="1306">
                  <c:v>2.0167757575757572E-4</c:v>
                </c:pt>
                <c:pt idx="1307">
                  <c:v>3.765698484848484E-4</c:v>
                </c:pt>
                <c:pt idx="1308">
                  <c:v>3.6869181818181818E-4</c:v>
                </c:pt>
                <c:pt idx="1309">
                  <c:v>3.8129666666666663E-4</c:v>
                </c:pt>
                <c:pt idx="1310">
                  <c:v>2.3318969696969698E-4</c:v>
                </c:pt>
                <c:pt idx="1311">
                  <c:v>2.0482878787878787E-4</c:v>
                </c:pt>
                <c:pt idx="1312">
                  <c:v>2.7730666666666659E-4</c:v>
                </c:pt>
                <c:pt idx="1313">
                  <c:v>3.0566757575757576E-4</c:v>
                </c:pt>
                <c:pt idx="1314">
                  <c:v>2.5524818181818184E-4</c:v>
                </c:pt>
                <c:pt idx="1315">
                  <c:v>1.6543863636363638E-4</c:v>
                </c:pt>
                <c:pt idx="1316">
                  <c:v>3.1669681818181824E-4</c:v>
                </c:pt>
                <c:pt idx="1317">
                  <c:v>2.0010196969696967E-4</c:v>
                </c:pt>
                <c:pt idx="1318">
                  <c:v>2.4737015151515151E-4</c:v>
                </c:pt>
                <c:pt idx="1319">
                  <c:v>2.6470181818181819E-4</c:v>
                </c:pt>
                <c:pt idx="1320">
                  <c:v>1.8592151515151517E-4</c:v>
                </c:pt>
                <c:pt idx="1321">
                  <c:v>1.9379954545454544E-4</c:v>
                </c:pt>
                <c:pt idx="1322">
                  <c:v>2.836090909090909E-4</c:v>
                </c:pt>
                <c:pt idx="1323">
                  <c:v>2.4894575757575753E-4</c:v>
                </c:pt>
                <c:pt idx="1324">
                  <c:v>3.1984803030303029E-4</c:v>
                </c:pt>
                <c:pt idx="1325">
                  <c:v>2.836090909090909E-4</c:v>
                </c:pt>
                <c:pt idx="1326">
                  <c:v>2.836090909090909E-4</c:v>
                </c:pt>
                <c:pt idx="1327">
                  <c:v>1.5756060606060605E-4</c:v>
                </c:pt>
                <c:pt idx="1328">
                  <c:v>1.4653136363636363E-4</c:v>
                </c:pt>
                <c:pt idx="1329">
                  <c:v>3.5608696969696967E-4</c:v>
                </c:pt>
                <c:pt idx="1330">
                  <c:v>2.86760303030303E-4</c:v>
                </c:pt>
                <c:pt idx="1331">
                  <c:v>2.0798000000000002E-4</c:v>
                </c:pt>
                <c:pt idx="1332">
                  <c:v>3.2457484848484846E-4</c:v>
                </c:pt>
                <c:pt idx="1333">
                  <c:v>1.9852636363636362E-4</c:v>
                </c:pt>
                <c:pt idx="1334">
                  <c:v>2.7100424242424245E-4</c:v>
                </c:pt>
                <c:pt idx="1335">
                  <c:v>2.3476530303030301E-4</c:v>
                </c:pt>
                <c:pt idx="1336">
                  <c:v>1.5125818181818183E-4</c:v>
                </c:pt>
                <c:pt idx="1337">
                  <c:v>3.6869181818181818E-4</c:v>
                </c:pt>
                <c:pt idx="1338">
                  <c:v>2.4894575757575753E-4</c:v>
                </c:pt>
                <c:pt idx="1339">
                  <c:v>2.127068181818182E-4</c:v>
                </c:pt>
                <c:pt idx="1340">
                  <c:v>1.4180454545454542E-4</c:v>
                </c:pt>
                <c:pt idx="1341">
                  <c:v>1.2919969696969697E-4</c:v>
                </c:pt>
                <c:pt idx="1342">
                  <c:v>1.7489227272727271E-4</c:v>
                </c:pt>
                <c:pt idx="1343">
                  <c:v>1.2762409090909092E-4</c:v>
                </c:pt>
                <c:pt idx="1344">
                  <c:v>1.6228742424242423E-4</c:v>
                </c:pt>
                <c:pt idx="1345">
                  <c:v>1.6858984848484848E-4</c:v>
                </c:pt>
                <c:pt idx="1346">
                  <c:v>1.4022893939393937E-4</c:v>
                </c:pt>
                <c:pt idx="1347">
                  <c:v>1.8907272727272727E-4</c:v>
                </c:pt>
                <c:pt idx="1348">
                  <c:v>2.5682378787878786E-4</c:v>
                </c:pt>
                <c:pt idx="1349">
                  <c:v>1.7174106060606061E-4</c:v>
                </c:pt>
                <c:pt idx="1350">
                  <c:v>1.5283378787878788E-4</c:v>
                </c:pt>
                <c:pt idx="1351">
                  <c:v>2.0482878787878787E-4</c:v>
                </c:pt>
                <c:pt idx="1352">
                  <c:v>1.591362121212121E-4</c:v>
                </c:pt>
                <c:pt idx="1353">
                  <c:v>1.2132166666666664E-4</c:v>
                </c:pt>
                <c:pt idx="1354">
                  <c:v>2.2846287878787875E-4</c:v>
                </c:pt>
                <c:pt idx="1355">
                  <c:v>1.3392651515151515E-4</c:v>
                </c:pt>
                <c:pt idx="1356">
                  <c:v>2.9148712121212117E-4</c:v>
                </c:pt>
                <c:pt idx="1357">
                  <c:v>2.0482878787878787E-4</c:v>
                </c:pt>
                <c:pt idx="1358">
                  <c:v>2.4264333333333333E-4</c:v>
                </c:pt>
                <c:pt idx="1359">
                  <c:v>1.4968257575757578E-4</c:v>
                </c:pt>
                <c:pt idx="1360">
                  <c:v>2.3318969696969698E-4</c:v>
                </c:pt>
                <c:pt idx="1361">
                  <c:v>3.0881878787878786E-4</c:v>
                </c:pt>
                <c:pt idx="1362">
                  <c:v>2.4264333333333333E-4</c:v>
                </c:pt>
                <c:pt idx="1363">
                  <c:v>1.3707772727272727E-4</c:v>
                </c:pt>
                <c:pt idx="1364">
                  <c:v>1.7331666666666666E-4</c:v>
                </c:pt>
                <c:pt idx="1365">
                  <c:v>2.9463833333333327E-4</c:v>
                </c:pt>
                <c:pt idx="1366">
                  <c:v>2.0325318181818177E-4</c:v>
                </c:pt>
                <c:pt idx="1367">
                  <c:v>1.4022893939393937E-4</c:v>
                </c:pt>
                <c:pt idx="1368">
                  <c:v>1.8749712121212119E-4</c:v>
                </c:pt>
                <c:pt idx="1369">
                  <c:v>1.591362121212121E-4</c:v>
                </c:pt>
                <c:pt idx="1370">
                  <c:v>2.836090909090909E-4</c:v>
                </c:pt>
                <c:pt idx="1371">
                  <c:v>1.7331666666666666E-4</c:v>
                </c:pt>
                <c:pt idx="1372">
                  <c:v>1.5283378787878788E-4</c:v>
                </c:pt>
                <c:pt idx="1373">
                  <c:v>2.0325318181818177E-4</c:v>
                </c:pt>
                <c:pt idx="1374">
                  <c:v>1.5283378787878788E-4</c:v>
                </c:pt>
                <c:pt idx="1375">
                  <c:v>1.8434590909090906E-4</c:v>
                </c:pt>
                <c:pt idx="1376">
                  <c:v>1.7646787878787879E-4</c:v>
                </c:pt>
                <c:pt idx="1377">
                  <c:v>1.9537515151515149E-4</c:v>
                </c:pt>
                <c:pt idx="1378">
                  <c:v>1.7646787878787879E-4</c:v>
                </c:pt>
                <c:pt idx="1379">
                  <c:v>1.5283378787878788E-4</c:v>
                </c:pt>
                <c:pt idx="1380">
                  <c:v>2.5682378787878786E-4</c:v>
                </c:pt>
                <c:pt idx="1381">
                  <c:v>1.8749712121212119E-4</c:v>
                </c:pt>
                <c:pt idx="1382">
                  <c:v>1.9537515151515149E-4</c:v>
                </c:pt>
                <c:pt idx="1383">
                  <c:v>1.5598499999999998E-4</c:v>
                </c:pt>
                <c:pt idx="1384">
                  <c:v>8.193151515151514E-5</c:v>
                </c:pt>
                <c:pt idx="1385">
                  <c:v>2.2216045454545453E-4</c:v>
                </c:pt>
                <c:pt idx="1386">
                  <c:v>2.5839939393939389E-4</c:v>
                </c:pt>
                <c:pt idx="1387">
                  <c:v>1.9695075757575757E-4</c:v>
                </c:pt>
                <c:pt idx="1388">
                  <c:v>1.3865333333333332E-4</c:v>
                </c:pt>
                <c:pt idx="1389">
                  <c:v>2.7257984848484847E-4</c:v>
                </c:pt>
                <c:pt idx="1390">
                  <c:v>1.6386303030303031E-4</c:v>
                </c:pt>
                <c:pt idx="1391">
                  <c:v>1.4180454545454542E-4</c:v>
                </c:pt>
                <c:pt idx="1392">
                  <c:v>1.5125818181818183E-4</c:v>
                </c:pt>
                <c:pt idx="1393">
                  <c:v>1.7489227272727271E-4</c:v>
                </c:pt>
                <c:pt idx="1394">
                  <c:v>1.591362121212121E-4</c:v>
                </c:pt>
                <c:pt idx="1395">
                  <c:v>8.9809545454545443E-5</c:v>
                </c:pt>
                <c:pt idx="1396">
                  <c:v>1.0241439393939394E-4</c:v>
                </c:pt>
                <c:pt idx="1397">
                  <c:v>2.3003848484848477E-4</c:v>
                </c:pt>
                <c:pt idx="1398">
                  <c:v>1.8434590909090906E-4</c:v>
                </c:pt>
                <c:pt idx="1399">
                  <c:v>1.355021212121212E-4</c:v>
                </c:pt>
                <c:pt idx="1400">
                  <c:v>1.0083878787878787E-4</c:v>
                </c:pt>
                <c:pt idx="1401">
                  <c:v>1.1501924242424241E-4</c:v>
                </c:pt>
                <c:pt idx="1402">
                  <c:v>1.2762409090909092E-4</c:v>
                </c:pt>
                <c:pt idx="1403">
                  <c:v>2.836090909090909E-4</c:v>
                </c:pt>
                <c:pt idx="1404">
                  <c:v>1.6386303030303031E-4</c:v>
                </c:pt>
                <c:pt idx="1405">
                  <c:v>2.4421893939393936E-4</c:v>
                </c:pt>
                <c:pt idx="1406">
                  <c:v>1.4022893939393937E-4</c:v>
                </c:pt>
                <c:pt idx="1407">
                  <c:v>9.4536363636363633E-5</c:v>
                </c:pt>
                <c:pt idx="1408">
                  <c:v>1.4968257575757578E-4</c:v>
                </c:pt>
                <c:pt idx="1409">
                  <c:v>7.7204696969696964E-5</c:v>
                </c:pt>
                <c:pt idx="1410">
                  <c:v>1.1344363636363636E-4</c:v>
                </c:pt>
                <c:pt idx="1411">
                  <c:v>1.5598499999999998E-4</c:v>
                </c:pt>
                <c:pt idx="1412">
                  <c:v>1.5440939393939393E-4</c:v>
                </c:pt>
                <c:pt idx="1413">
                  <c:v>1.0241439393939394E-4</c:v>
                </c:pt>
                <c:pt idx="1414">
                  <c:v>1.4180454545454542E-4</c:v>
                </c:pt>
                <c:pt idx="1415">
                  <c:v>1.2289727272727274E-4</c:v>
                </c:pt>
                <c:pt idx="1416">
                  <c:v>1.5125818181818183E-4</c:v>
                </c:pt>
                <c:pt idx="1417">
                  <c:v>9.4536363636363633E-5</c:v>
                </c:pt>
                <c:pt idx="1418">
                  <c:v>9.7687575757575746E-5</c:v>
                </c:pt>
                <c:pt idx="1419">
                  <c:v>9.1385151515151506E-5</c:v>
                </c:pt>
                <c:pt idx="1420">
                  <c:v>9.1385151515151506E-5</c:v>
                </c:pt>
                <c:pt idx="1421">
                  <c:v>1.7646787878787879E-4</c:v>
                </c:pt>
                <c:pt idx="1422">
                  <c:v>1.3707772727272727E-4</c:v>
                </c:pt>
                <c:pt idx="1423">
                  <c:v>1.8907272727272727E-4</c:v>
                </c:pt>
                <c:pt idx="1424">
                  <c:v>1.1659484848484846E-4</c:v>
                </c:pt>
                <c:pt idx="1425">
                  <c:v>1.5125818181818183E-4</c:v>
                </c:pt>
                <c:pt idx="1426">
                  <c:v>8.8233939393939393E-5</c:v>
                </c:pt>
                <c:pt idx="1427">
                  <c:v>6.6175454545454548E-5</c:v>
                </c:pt>
                <c:pt idx="1428">
                  <c:v>1.1817045454545451E-4</c:v>
                </c:pt>
                <c:pt idx="1429">
                  <c:v>1.8749712121212119E-4</c:v>
                </c:pt>
                <c:pt idx="1430">
                  <c:v>8.0355909090909091E-5</c:v>
                </c:pt>
                <c:pt idx="1431">
                  <c:v>1.0714121212121208E-4</c:v>
                </c:pt>
                <c:pt idx="1432">
                  <c:v>1.0241439393939394E-4</c:v>
                </c:pt>
                <c:pt idx="1433">
                  <c:v>8.508272727272728E-5</c:v>
                </c:pt>
                <c:pt idx="1434">
                  <c:v>1.1501924242424241E-4</c:v>
                </c:pt>
                <c:pt idx="1435">
                  <c:v>1.2919969696969697E-4</c:v>
                </c:pt>
                <c:pt idx="1436">
                  <c:v>1.1344363636363636E-4</c:v>
                </c:pt>
                <c:pt idx="1437">
                  <c:v>1.3077530303030299E-4</c:v>
                </c:pt>
                <c:pt idx="1438">
                  <c:v>1.2762409090909092E-4</c:v>
                </c:pt>
                <c:pt idx="1439">
                  <c:v>7.0902272727272725E-5</c:v>
                </c:pt>
                <c:pt idx="1440">
                  <c:v>9.1385151515151506E-5</c:v>
                </c:pt>
                <c:pt idx="1441">
                  <c:v>1.3235090909090907E-4</c:v>
                </c:pt>
                <c:pt idx="1442">
                  <c:v>1.3077530303030299E-4</c:v>
                </c:pt>
                <c:pt idx="1443">
                  <c:v>1.0083878787878787E-4</c:v>
                </c:pt>
                <c:pt idx="1444">
                  <c:v>1.9222393939393939E-4</c:v>
                </c:pt>
                <c:pt idx="1445">
                  <c:v>1.0871681818181819E-4</c:v>
                </c:pt>
                <c:pt idx="1446">
                  <c:v>1.5756060606060605E-4</c:v>
                </c:pt>
                <c:pt idx="1447">
                  <c:v>1.4968257575757578E-4</c:v>
                </c:pt>
                <c:pt idx="1448">
                  <c:v>1.3077530303030299E-4</c:v>
                </c:pt>
                <c:pt idx="1449">
                  <c:v>1.4180454545454542E-4</c:v>
                </c:pt>
                <c:pt idx="1450">
                  <c:v>1.9064833333333334E-4</c:v>
                </c:pt>
                <c:pt idx="1451">
                  <c:v>1.1186803030303029E-4</c:v>
                </c:pt>
                <c:pt idx="1452">
                  <c:v>9.2960757575757556E-5</c:v>
                </c:pt>
                <c:pt idx="1453">
                  <c:v>1.5598499999999998E-4</c:v>
                </c:pt>
                <c:pt idx="1454">
                  <c:v>1.0871681818181819E-4</c:v>
                </c:pt>
                <c:pt idx="1455">
                  <c:v>1.1817045454545451E-4</c:v>
                </c:pt>
                <c:pt idx="1456">
                  <c:v>1.2604848484848482E-4</c:v>
                </c:pt>
                <c:pt idx="1457">
                  <c:v>1.1501924242424241E-4</c:v>
                </c:pt>
                <c:pt idx="1458">
                  <c:v>9.2960757575757556E-5</c:v>
                </c:pt>
                <c:pt idx="1459">
                  <c:v>1.3392651515151515E-4</c:v>
                </c:pt>
                <c:pt idx="1460">
                  <c:v>1.6543863636363638E-4</c:v>
                </c:pt>
                <c:pt idx="1461">
                  <c:v>8.508272727272728E-5</c:v>
                </c:pt>
                <c:pt idx="1462">
                  <c:v>9.1385151515151506E-5</c:v>
                </c:pt>
                <c:pt idx="1463">
                  <c:v>7.0902272727272725E-5</c:v>
                </c:pt>
                <c:pt idx="1464">
                  <c:v>1.3707772727272727E-4</c:v>
                </c:pt>
                <c:pt idx="1465">
                  <c:v>9.1385151515151506E-5</c:v>
                </c:pt>
                <c:pt idx="1466">
                  <c:v>6.3024242424242408E-5</c:v>
                </c:pt>
                <c:pt idx="1467">
                  <c:v>8.508272727272728E-5</c:v>
                </c:pt>
                <c:pt idx="1468">
                  <c:v>8.508272727272728E-5</c:v>
                </c:pt>
                <c:pt idx="1469">
                  <c:v>1.1817045454545451E-4</c:v>
                </c:pt>
                <c:pt idx="1470">
                  <c:v>1.1817045454545451E-4</c:v>
                </c:pt>
                <c:pt idx="1471">
                  <c:v>1.9064833333333334E-4</c:v>
                </c:pt>
                <c:pt idx="1472">
                  <c:v>1.4495575757575758E-4</c:v>
                </c:pt>
                <c:pt idx="1473">
                  <c:v>8.508272727272728E-5</c:v>
                </c:pt>
                <c:pt idx="1474">
                  <c:v>9.2960757575757556E-5</c:v>
                </c:pt>
                <c:pt idx="1475">
                  <c:v>8.3507121212121204E-5</c:v>
                </c:pt>
                <c:pt idx="1476">
                  <c:v>1.1029242424242424E-4</c:v>
                </c:pt>
                <c:pt idx="1477">
                  <c:v>1.2289727272727274E-4</c:v>
                </c:pt>
                <c:pt idx="1478">
                  <c:v>1.1659484848484846E-4</c:v>
                </c:pt>
                <c:pt idx="1479">
                  <c:v>1.1817045454545451E-4</c:v>
                </c:pt>
                <c:pt idx="1480">
                  <c:v>1.1817045454545451E-4</c:v>
                </c:pt>
                <c:pt idx="1481">
                  <c:v>1.3392651515151515E-4</c:v>
                </c:pt>
                <c:pt idx="1482">
                  <c:v>1.1817045454545451E-4</c:v>
                </c:pt>
                <c:pt idx="1483">
                  <c:v>1.2289727272727274E-4</c:v>
                </c:pt>
                <c:pt idx="1484">
                  <c:v>9.611196969696971E-5</c:v>
                </c:pt>
                <c:pt idx="1485">
                  <c:v>1.1501924242424241E-4</c:v>
                </c:pt>
                <c:pt idx="1486">
                  <c:v>1.1029242424242424E-4</c:v>
                </c:pt>
                <c:pt idx="1487">
                  <c:v>8.508272727272728E-5</c:v>
                </c:pt>
                <c:pt idx="1488">
                  <c:v>1.2604848484848482E-4</c:v>
                </c:pt>
                <c:pt idx="1489">
                  <c:v>1.2447287878787879E-4</c:v>
                </c:pt>
                <c:pt idx="1490">
                  <c:v>9.1385151515151506E-5</c:v>
                </c:pt>
                <c:pt idx="1491">
                  <c:v>1.1029242424242424E-4</c:v>
                </c:pt>
                <c:pt idx="1492">
                  <c:v>7.0902272727272725E-5</c:v>
                </c:pt>
                <c:pt idx="1493">
                  <c:v>1.7961909090909089E-4</c:v>
                </c:pt>
                <c:pt idx="1494">
                  <c:v>8.665833333333333E-5</c:v>
                </c:pt>
                <c:pt idx="1495">
                  <c:v>9.9263181818181809E-5</c:v>
                </c:pt>
                <c:pt idx="1496">
                  <c:v>1.355021212121212E-4</c:v>
                </c:pt>
                <c:pt idx="1497">
                  <c:v>1.1659484848484846E-4</c:v>
                </c:pt>
                <c:pt idx="1498">
                  <c:v>1.3077530303030299E-4</c:v>
                </c:pt>
                <c:pt idx="1499">
                  <c:v>1.0871681818181819E-4</c:v>
                </c:pt>
                <c:pt idx="1500">
                  <c:v>1.4338015151515153E-4</c:v>
                </c:pt>
                <c:pt idx="1501">
                  <c:v>1.0556560606060608E-4</c:v>
                </c:pt>
                <c:pt idx="1502">
                  <c:v>8.508272727272728E-5</c:v>
                </c:pt>
                <c:pt idx="1503">
                  <c:v>9.4536363636363633E-5</c:v>
                </c:pt>
                <c:pt idx="1504">
                  <c:v>7.7204696969696964E-5</c:v>
                </c:pt>
                <c:pt idx="1505">
                  <c:v>1.4338015151515153E-4</c:v>
                </c:pt>
                <c:pt idx="1506">
                  <c:v>8.9809545454545443E-5</c:v>
                </c:pt>
                <c:pt idx="1507">
                  <c:v>9.2960757575757556E-5</c:v>
                </c:pt>
                <c:pt idx="1508">
                  <c:v>1.2604848484848482E-4</c:v>
                </c:pt>
                <c:pt idx="1509">
                  <c:v>1.1659484848484846E-4</c:v>
                </c:pt>
                <c:pt idx="1510">
                  <c:v>1.6386303030303031E-4</c:v>
                </c:pt>
                <c:pt idx="1511">
                  <c:v>8.0355909090909091E-5</c:v>
                </c:pt>
                <c:pt idx="1512">
                  <c:v>6.6175454545454548E-5</c:v>
                </c:pt>
                <c:pt idx="1513">
                  <c:v>9.611196969696971E-5</c:v>
                </c:pt>
                <c:pt idx="1514">
                  <c:v>7.0902272727272725E-5</c:v>
                </c:pt>
                <c:pt idx="1515">
                  <c:v>9.611196969696971E-5</c:v>
                </c:pt>
                <c:pt idx="1516">
                  <c:v>5.9873030303030295E-5</c:v>
                </c:pt>
                <c:pt idx="1517">
                  <c:v>8.508272727272728E-5</c:v>
                </c:pt>
                <c:pt idx="1518">
                  <c:v>1.1659484848484846E-4</c:v>
                </c:pt>
                <c:pt idx="1519">
                  <c:v>1.2132166666666664E-4</c:v>
                </c:pt>
                <c:pt idx="1520">
                  <c:v>6.9326666666666661E-5</c:v>
                </c:pt>
                <c:pt idx="1521">
                  <c:v>8.0355909090909091E-5</c:v>
                </c:pt>
                <c:pt idx="1522">
                  <c:v>6.6175454545454548E-5</c:v>
                </c:pt>
                <c:pt idx="1523">
                  <c:v>6.3024242424242408E-5</c:v>
                </c:pt>
                <c:pt idx="1524">
                  <c:v>7.5629090909090914E-5</c:v>
                </c:pt>
                <c:pt idx="1525">
                  <c:v>1.1817045454545451E-4</c:v>
                </c:pt>
                <c:pt idx="1526">
                  <c:v>9.2960757575757556E-5</c:v>
                </c:pt>
                <c:pt idx="1527">
                  <c:v>7.4053484848484851E-5</c:v>
                </c:pt>
                <c:pt idx="1528">
                  <c:v>1.1501924242424241E-4</c:v>
                </c:pt>
                <c:pt idx="1529">
                  <c:v>7.5629090909090914E-5</c:v>
                </c:pt>
                <c:pt idx="1530">
                  <c:v>9.4536363636363633E-5</c:v>
                </c:pt>
                <c:pt idx="1531">
                  <c:v>5.3570606060606069E-5</c:v>
                </c:pt>
                <c:pt idx="1532">
                  <c:v>5.8297424242424232E-5</c:v>
                </c:pt>
                <c:pt idx="1533">
                  <c:v>6.4599848484848485E-5</c:v>
                </c:pt>
                <c:pt idx="1534">
                  <c:v>1.1029242424242424E-4</c:v>
                </c:pt>
                <c:pt idx="1535">
                  <c:v>1.1029242424242424E-4</c:v>
                </c:pt>
                <c:pt idx="1536">
                  <c:v>1.0399E-4</c:v>
                </c:pt>
                <c:pt idx="1537">
                  <c:v>6.9326666666666661E-5</c:v>
                </c:pt>
                <c:pt idx="1538">
                  <c:v>7.7204696969696964E-5</c:v>
                </c:pt>
                <c:pt idx="1539">
                  <c:v>7.5629090909090914E-5</c:v>
                </c:pt>
                <c:pt idx="1540">
                  <c:v>1.3077530303030299E-4</c:v>
                </c:pt>
                <c:pt idx="1541">
                  <c:v>6.7751060606060612E-5</c:v>
                </c:pt>
                <c:pt idx="1542">
                  <c:v>6.9326666666666661E-5</c:v>
                </c:pt>
                <c:pt idx="1543">
                  <c:v>1.1029242424242424E-4</c:v>
                </c:pt>
                <c:pt idx="1544">
                  <c:v>5.0419393939393929E-5</c:v>
                </c:pt>
                <c:pt idx="1545">
                  <c:v>8.8233939393939393E-5</c:v>
                </c:pt>
                <c:pt idx="1546">
                  <c:v>1.2447287878787879E-4</c:v>
                </c:pt>
                <c:pt idx="1547">
                  <c:v>1.0083878787878787E-4</c:v>
                </c:pt>
                <c:pt idx="1548">
                  <c:v>4.884378787878788E-5</c:v>
                </c:pt>
                <c:pt idx="1549">
                  <c:v>5.9873030303030295E-5</c:v>
                </c:pt>
                <c:pt idx="1550">
                  <c:v>1.2289727272727274E-4</c:v>
                </c:pt>
                <c:pt idx="1551">
                  <c:v>5.9873030303030295E-5</c:v>
                </c:pt>
                <c:pt idx="1552">
                  <c:v>7.2477878787878774E-5</c:v>
                </c:pt>
                <c:pt idx="1553">
                  <c:v>7.5629090909090914E-5</c:v>
                </c:pt>
                <c:pt idx="1554">
                  <c:v>6.6175454545454548E-5</c:v>
                </c:pt>
                <c:pt idx="1555">
                  <c:v>9.7687575757575746E-5</c:v>
                </c:pt>
                <c:pt idx="1556">
                  <c:v>5.3570606060606069E-5</c:v>
                </c:pt>
                <c:pt idx="1557">
                  <c:v>6.7751060606060612E-5</c:v>
                </c:pt>
                <c:pt idx="1558">
                  <c:v>7.5629090909090914E-5</c:v>
                </c:pt>
                <c:pt idx="1559">
                  <c:v>5.8297424242424232E-5</c:v>
                </c:pt>
                <c:pt idx="1560">
                  <c:v>8.665833333333333E-5</c:v>
                </c:pt>
                <c:pt idx="1561">
                  <c:v>7.8780303030303027E-5</c:v>
                </c:pt>
                <c:pt idx="1562">
                  <c:v>5.1995000000000006E-5</c:v>
                </c:pt>
                <c:pt idx="1563">
                  <c:v>8.0355909090909091E-5</c:v>
                </c:pt>
                <c:pt idx="1564">
                  <c:v>6.6175454545454548E-5</c:v>
                </c:pt>
                <c:pt idx="1565">
                  <c:v>6.1448636363636359E-5</c:v>
                </c:pt>
                <c:pt idx="1566">
                  <c:v>4.7268181818181816E-5</c:v>
                </c:pt>
                <c:pt idx="1567">
                  <c:v>4.569257575757574E-5</c:v>
                </c:pt>
                <c:pt idx="1568">
                  <c:v>6.9326666666666661E-5</c:v>
                </c:pt>
                <c:pt idx="1569">
                  <c:v>6.4599848484848485E-5</c:v>
                </c:pt>
                <c:pt idx="1570">
                  <c:v>7.0902272727272725E-5</c:v>
                </c:pt>
                <c:pt idx="1571">
                  <c:v>5.8297424242424232E-5</c:v>
                </c:pt>
                <c:pt idx="1572">
                  <c:v>4.884378787878788E-5</c:v>
                </c:pt>
                <c:pt idx="1573">
                  <c:v>5.0419393939393929E-5</c:v>
                </c:pt>
                <c:pt idx="1574">
                  <c:v>7.5629090909090914E-5</c:v>
                </c:pt>
                <c:pt idx="1575">
                  <c:v>6.3024242424242408E-5</c:v>
                </c:pt>
                <c:pt idx="1576">
                  <c:v>6.1448636363636359E-5</c:v>
                </c:pt>
                <c:pt idx="1577">
                  <c:v>4.884378787878788E-5</c:v>
                </c:pt>
                <c:pt idx="1578">
                  <c:v>9.4536363636363633E-5</c:v>
                </c:pt>
                <c:pt idx="1579">
                  <c:v>6.6175454545454548E-5</c:v>
                </c:pt>
                <c:pt idx="1580">
                  <c:v>5.5146212121212106E-5</c:v>
                </c:pt>
                <c:pt idx="1581">
                  <c:v>6.1448636363636359E-5</c:v>
                </c:pt>
                <c:pt idx="1582">
                  <c:v>4.569257575757574E-5</c:v>
                </c:pt>
                <c:pt idx="1583">
                  <c:v>7.0902272727272725E-5</c:v>
                </c:pt>
                <c:pt idx="1584">
                  <c:v>5.9873030303030295E-5</c:v>
                </c:pt>
                <c:pt idx="1585">
                  <c:v>4.884378787878788E-5</c:v>
                </c:pt>
                <c:pt idx="1586">
                  <c:v>5.0419393939393929E-5</c:v>
                </c:pt>
                <c:pt idx="1587">
                  <c:v>3.781454545454545E-5</c:v>
                </c:pt>
                <c:pt idx="1588">
                  <c:v>5.3570606060606069E-5</c:v>
                </c:pt>
                <c:pt idx="1589">
                  <c:v>4.4116969696969697E-5</c:v>
                </c:pt>
                <c:pt idx="1590">
                  <c:v>7.4053484848484851E-5</c:v>
                </c:pt>
                <c:pt idx="1591">
                  <c:v>6.4599848484848485E-5</c:v>
                </c:pt>
                <c:pt idx="1592">
                  <c:v>4.884378787878788E-5</c:v>
                </c:pt>
                <c:pt idx="1593">
                  <c:v>7.5629090909090914E-5</c:v>
                </c:pt>
                <c:pt idx="1594">
                  <c:v>5.5146212121212106E-5</c:v>
                </c:pt>
                <c:pt idx="1595">
                  <c:v>5.1995000000000006E-5</c:v>
                </c:pt>
                <c:pt idx="1596">
                  <c:v>9.2960757575757556E-5</c:v>
                </c:pt>
                <c:pt idx="1597">
                  <c:v>3.9390151515151514E-5</c:v>
                </c:pt>
                <c:pt idx="1598">
                  <c:v>7.2477878787878774E-5</c:v>
                </c:pt>
                <c:pt idx="1599">
                  <c:v>9.7687575757575746E-5</c:v>
                </c:pt>
                <c:pt idx="1600">
                  <c:v>6.9326666666666661E-5</c:v>
                </c:pt>
                <c:pt idx="1601">
                  <c:v>6.7751060606060612E-5</c:v>
                </c:pt>
                <c:pt idx="1602">
                  <c:v>6.3024242424242408E-5</c:v>
                </c:pt>
                <c:pt idx="1603">
                  <c:v>3.781454545454545E-5</c:v>
                </c:pt>
                <c:pt idx="1604">
                  <c:v>5.5146212121212106E-5</c:v>
                </c:pt>
                <c:pt idx="1605">
                  <c:v>8.193151515151514E-5</c:v>
                </c:pt>
                <c:pt idx="1606">
                  <c:v>8.508272727272728E-5</c:v>
                </c:pt>
                <c:pt idx="1607">
                  <c:v>4.4116969696969697E-5</c:v>
                </c:pt>
                <c:pt idx="1608">
                  <c:v>4.884378787878788E-5</c:v>
                </c:pt>
                <c:pt idx="1609">
                  <c:v>5.8297424242424232E-5</c:v>
                </c:pt>
                <c:pt idx="1610">
                  <c:v>5.6721818181818182E-5</c:v>
                </c:pt>
                <c:pt idx="1611">
                  <c:v>8.3507121212121204E-5</c:v>
                </c:pt>
                <c:pt idx="1612">
                  <c:v>6.6175454545454548E-5</c:v>
                </c:pt>
                <c:pt idx="1613">
                  <c:v>5.5146212121212106E-5</c:v>
                </c:pt>
                <c:pt idx="1614">
                  <c:v>7.5629090909090914E-5</c:v>
                </c:pt>
                <c:pt idx="1615">
                  <c:v>5.3570606060606069E-5</c:v>
                </c:pt>
                <c:pt idx="1616">
                  <c:v>6.1448636363636359E-5</c:v>
                </c:pt>
                <c:pt idx="1617">
                  <c:v>5.9873030303030295E-5</c:v>
                </c:pt>
                <c:pt idx="1618">
                  <c:v>5.5146212121212106E-5</c:v>
                </c:pt>
                <c:pt idx="1619">
                  <c:v>4.7268181818181816E-5</c:v>
                </c:pt>
                <c:pt idx="1620">
                  <c:v>6.4599848484848485E-5</c:v>
                </c:pt>
                <c:pt idx="1621">
                  <c:v>5.9873030303030295E-5</c:v>
                </c:pt>
                <c:pt idx="1622">
                  <c:v>5.5146212121212106E-5</c:v>
                </c:pt>
                <c:pt idx="1623">
                  <c:v>5.0419393939393929E-5</c:v>
                </c:pt>
                <c:pt idx="1624">
                  <c:v>7.2477878787878774E-5</c:v>
                </c:pt>
                <c:pt idx="1625">
                  <c:v>4.4116969696969697E-5</c:v>
                </c:pt>
                <c:pt idx="1626">
                  <c:v>5.3570606060606069E-5</c:v>
                </c:pt>
                <c:pt idx="1627">
                  <c:v>5.8297424242424232E-5</c:v>
                </c:pt>
                <c:pt idx="1628">
                  <c:v>6.6175454545454548E-5</c:v>
                </c:pt>
                <c:pt idx="1629">
                  <c:v>4.4116969696969697E-5</c:v>
                </c:pt>
                <c:pt idx="1630">
                  <c:v>4.4116969696969697E-5</c:v>
                </c:pt>
                <c:pt idx="1631">
                  <c:v>4.884378787878788E-5</c:v>
                </c:pt>
                <c:pt idx="1632">
                  <c:v>4.2541363636363633E-5</c:v>
                </c:pt>
                <c:pt idx="1633">
                  <c:v>3.9390151515151514E-5</c:v>
                </c:pt>
                <c:pt idx="1634">
                  <c:v>4.569257575757574E-5</c:v>
                </c:pt>
                <c:pt idx="1635">
                  <c:v>4.884378787878788E-5</c:v>
                </c:pt>
                <c:pt idx="1636">
                  <c:v>4.569257575757574E-5</c:v>
                </c:pt>
                <c:pt idx="1637">
                  <c:v>8.3507121212121204E-5</c:v>
                </c:pt>
                <c:pt idx="1638">
                  <c:v>4.884378787878788E-5</c:v>
                </c:pt>
                <c:pt idx="1639">
                  <c:v>3.6238939393939394E-5</c:v>
                </c:pt>
                <c:pt idx="1640">
                  <c:v>4.7268181818181816E-5</c:v>
                </c:pt>
                <c:pt idx="1641">
                  <c:v>6.3024242424242408E-5</c:v>
                </c:pt>
                <c:pt idx="1642">
                  <c:v>6.6175454545454548E-5</c:v>
                </c:pt>
                <c:pt idx="1643">
                  <c:v>5.1995000000000006E-5</c:v>
                </c:pt>
                <c:pt idx="1644">
                  <c:v>4.2541363636363633E-5</c:v>
                </c:pt>
                <c:pt idx="1645">
                  <c:v>3.781454545454545E-5</c:v>
                </c:pt>
                <c:pt idx="1646">
                  <c:v>6.7751060606060612E-5</c:v>
                </c:pt>
                <c:pt idx="1647">
                  <c:v>5.8297424242424232E-5</c:v>
                </c:pt>
                <c:pt idx="1648">
                  <c:v>4.569257575757574E-5</c:v>
                </c:pt>
                <c:pt idx="1649">
                  <c:v>4.884378787878788E-5</c:v>
                </c:pt>
                <c:pt idx="1650">
                  <c:v>6.6175454545454548E-5</c:v>
                </c:pt>
                <c:pt idx="1651">
                  <c:v>4.569257575757574E-5</c:v>
                </c:pt>
                <c:pt idx="1652">
                  <c:v>4.2541363636363633E-5</c:v>
                </c:pt>
                <c:pt idx="1653">
                  <c:v>5.3570606060606069E-5</c:v>
                </c:pt>
                <c:pt idx="1654">
                  <c:v>5.5146212121212106E-5</c:v>
                </c:pt>
                <c:pt idx="1655">
                  <c:v>5.0419393939393929E-5</c:v>
                </c:pt>
                <c:pt idx="1656">
                  <c:v>5.3570606060606069E-5</c:v>
                </c:pt>
                <c:pt idx="1657">
                  <c:v>6.4599848484848485E-5</c:v>
                </c:pt>
                <c:pt idx="1658">
                  <c:v>5.6721818181818182E-5</c:v>
                </c:pt>
                <c:pt idx="1659">
                  <c:v>4.2541363636363633E-5</c:v>
                </c:pt>
                <c:pt idx="1660">
                  <c:v>4.2541363636363633E-5</c:v>
                </c:pt>
                <c:pt idx="1661">
                  <c:v>5.1995000000000006E-5</c:v>
                </c:pt>
                <c:pt idx="1662">
                  <c:v>5.0419393939393929E-5</c:v>
                </c:pt>
                <c:pt idx="1663">
                  <c:v>6.4599848484848485E-5</c:v>
                </c:pt>
                <c:pt idx="1664">
                  <c:v>3.781454545454545E-5</c:v>
                </c:pt>
                <c:pt idx="1665">
                  <c:v>4.7268181818181816E-5</c:v>
                </c:pt>
                <c:pt idx="1666">
                  <c:v>3.6238939393939394E-5</c:v>
                </c:pt>
                <c:pt idx="1667">
                  <c:v>6.1448636363636359E-5</c:v>
                </c:pt>
                <c:pt idx="1668">
                  <c:v>4.096575757575757E-5</c:v>
                </c:pt>
                <c:pt idx="1669">
                  <c:v>5.1995000000000006E-5</c:v>
                </c:pt>
                <c:pt idx="1670">
                  <c:v>5.0419393939393929E-5</c:v>
                </c:pt>
                <c:pt idx="1671">
                  <c:v>5.1995000000000006E-5</c:v>
                </c:pt>
                <c:pt idx="1672">
                  <c:v>9.1385151515151506E-5</c:v>
                </c:pt>
                <c:pt idx="1673">
                  <c:v>4.4116969696969697E-5</c:v>
                </c:pt>
                <c:pt idx="1674">
                  <c:v>5.1995000000000006E-5</c:v>
                </c:pt>
                <c:pt idx="1675">
                  <c:v>6.3024242424242408E-5</c:v>
                </c:pt>
                <c:pt idx="1676">
                  <c:v>4.569257575757574E-5</c:v>
                </c:pt>
                <c:pt idx="1677">
                  <c:v>5.0419393939393929E-5</c:v>
                </c:pt>
                <c:pt idx="1678">
                  <c:v>4.7268181818181816E-5</c:v>
                </c:pt>
                <c:pt idx="1679">
                  <c:v>4.4116969696969697E-5</c:v>
                </c:pt>
                <c:pt idx="1680">
                  <c:v>5.9873030303030295E-5</c:v>
                </c:pt>
                <c:pt idx="1681">
                  <c:v>5.5146212121212106E-5</c:v>
                </c:pt>
                <c:pt idx="1682">
                  <c:v>4.884378787878788E-5</c:v>
                </c:pt>
                <c:pt idx="1683">
                  <c:v>5.3570606060606069E-5</c:v>
                </c:pt>
                <c:pt idx="1684">
                  <c:v>4.2541363636363633E-5</c:v>
                </c:pt>
                <c:pt idx="1685">
                  <c:v>3.781454545454545E-5</c:v>
                </c:pt>
                <c:pt idx="1686">
                  <c:v>5.3570606060606069E-5</c:v>
                </c:pt>
                <c:pt idx="1687">
                  <c:v>5.8297424242424232E-5</c:v>
                </c:pt>
                <c:pt idx="1688">
                  <c:v>4.884378787878788E-5</c:v>
                </c:pt>
                <c:pt idx="1689">
                  <c:v>5.5146212121212106E-5</c:v>
                </c:pt>
                <c:pt idx="1690">
                  <c:v>4.4116969696969697E-5</c:v>
                </c:pt>
                <c:pt idx="1691">
                  <c:v>4.2541363636363633E-5</c:v>
                </c:pt>
                <c:pt idx="1692">
                  <c:v>4.096575757575757E-5</c:v>
                </c:pt>
                <c:pt idx="1693">
                  <c:v>6.4599848484848485E-5</c:v>
                </c:pt>
                <c:pt idx="1694">
                  <c:v>6.3024242424242408E-5</c:v>
                </c:pt>
                <c:pt idx="1695">
                  <c:v>4.4116969696969697E-5</c:v>
                </c:pt>
                <c:pt idx="1696">
                  <c:v>4.884378787878788E-5</c:v>
                </c:pt>
                <c:pt idx="1697">
                  <c:v>5.5146212121212106E-5</c:v>
                </c:pt>
                <c:pt idx="1698">
                  <c:v>5.9873030303030295E-5</c:v>
                </c:pt>
                <c:pt idx="1699">
                  <c:v>4.4116969696969697E-5</c:v>
                </c:pt>
                <c:pt idx="1700">
                  <c:v>4.569257575757574E-5</c:v>
                </c:pt>
                <c:pt idx="1701">
                  <c:v>6.6175454545454548E-5</c:v>
                </c:pt>
                <c:pt idx="1702">
                  <c:v>4.7268181818181816E-5</c:v>
                </c:pt>
                <c:pt idx="1703">
                  <c:v>3.781454545454545E-5</c:v>
                </c:pt>
                <c:pt idx="1704">
                  <c:v>5.0419393939393929E-5</c:v>
                </c:pt>
                <c:pt idx="1705">
                  <c:v>4.4116969696969697E-5</c:v>
                </c:pt>
                <c:pt idx="1706">
                  <c:v>3.6238939393939394E-5</c:v>
                </c:pt>
                <c:pt idx="1707">
                  <c:v>2.9936515151515154E-5</c:v>
                </c:pt>
                <c:pt idx="1708">
                  <c:v>5.6721818181818182E-5</c:v>
                </c:pt>
                <c:pt idx="1709">
                  <c:v>6.9326666666666661E-5</c:v>
                </c:pt>
                <c:pt idx="1710">
                  <c:v>5.3570606060606069E-5</c:v>
                </c:pt>
                <c:pt idx="1711">
                  <c:v>4.7268181818181816E-5</c:v>
                </c:pt>
                <c:pt idx="1712">
                  <c:v>2.6785303030303028E-5</c:v>
                </c:pt>
                <c:pt idx="1713">
                  <c:v>5.3570606060606069E-5</c:v>
                </c:pt>
                <c:pt idx="1714">
                  <c:v>4.096575757575757E-5</c:v>
                </c:pt>
                <c:pt idx="1715">
                  <c:v>5.9873030303030295E-5</c:v>
                </c:pt>
                <c:pt idx="1716">
                  <c:v>6.7751060606060612E-5</c:v>
                </c:pt>
                <c:pt idx="1717">
                  <c:v>6.3024242424242408E-5</c:v>
                </c:pt>
                <c:pt idx="1718">
                  <c:v>5.8297424242424232E-5</c:v>
                </c:pt>
                <c:pt idx="1719">
                  <c:v>4.569257575757574E-5</c:v>
                </c:pt>
                <c:pt idx="1720">
                  <c:v>4.569257575757574E-5</c:v>
                </c:pt>
                <c:pt idx="1721">
                  <c:v>4.2541363636363633E-5</c:v>
                </c:pt>
                <c:pt idx="1722">
                  <c:v>4.884378787878788E-5</c:v>
                </c:pt>
                <c:pt idx="1723">
                  <c:v>4.096575757575757E-5</c:v>
                </c:pt>
                <c:pt idx="1724">
                  <c:v>4.096575757575757E-5</c:v>
                </c:pt>
                <c:pt idx="1725">
                  <c:v>4.096575757575757E-5</c:v>
                </c:pt>
                <c:pt idx="1726">
                  <c:v>3.781454545454545E-5</c:v>
                </c:pt>
                <c:pt idx="1727">
                  <c:v>3.781454545454545E-5</c:v>
                </c:pt>
                <c:pt idx="1728">
                  <c:v>4.7268181818181816E-5</c:v>
                </c:pt>
                <c:pt idx="1729">
                  <c:v>3.781454545454545E-5</c:v>
                </c:pt>
                <c:pt idx="1730">
                  <c:v>3.9390151515151514E-5</c:v>
                </c:pt>
                <c:pt idx="1731">
                  <c:v>4.569257575757574E-5</c:v>
                </c:pt>
                <c:pt idx="1732">
                  <c:v>5.5146212121212106E-5</c:v>
                </c:pt>
                <c:pt idx="1733">
                  <c:v>3.6238939393939394E-5</c:v>
                </c:pt>
                <c:pt idx="1734">
                  <c:v>3.9390151515151514E-5</c:v>
                </c:pt>
                <c:pt idx="1735">
                  <c:v>5.9873030303030295E-5</c:v>
                </c:pt>
                <c:pt idx="1736">
                  <c:v>5.9873030303030295E-5</c:v>
                </c:pt>
                <c:pt idx="1737">
                  <c:v>3.1512121212121211E-5</c:v>
                </c:pt>
                <c:pt idx="1738">
                  <c:v>6.1448636363636359E-5</c:v>
                </c:pt>
                <c:pt idx="1739">
                  <c:v>3.781454545454545E-5</c:v>
                </c:pt>
                <c:pt idx="1740">
                  <c:v>7.5629090909090914E-5</c:v>
                </c:pt>
                <c:pt idx="1741">
                  <c:v>3.781454545454545E-5</c:v>
                </c:pt>
                <c:pt idx="1742">
                  <c:v>5.1995000000000006E-5</c:v>
                </c:pt>
                <c:pt idx="1743">
                  <c:v>3.1512121212121211E-5</c:v>
                </c:pt>
                <c:pt idx="1744">
                  <c:v>3.1512121212121211E-5</c:v>
                </c:pt>
                <c:pt idx="1745">
                  <c:v>3.6238939393939394E-5</c:v>
                </c:pt>
                <c:pt idx="1746">
                  <c:v>3.3087727272727267E-5</c:v>
                </c:pt>
                <c:pt idx="1747">
                  <c:v>3.3087727272727267E-5</c:v>
                </c:pt>
                <c:pt idx="1748">
                  <c:v>5.5146212121212106E-5</c:v>
                </c:pt>
                <c:pt idx="1749">
                  <c:v>6.3024242424242408E-5</c:v>
                </c:pt>
                <c:pt idx="1750">
                  <c:v>6.3024242424242408E-5</c:v>
                </c:pt>
                <c:pt idx="1751">
                  <c:v>4.096575757575757E-5</c:v>
                </c:pt>
                <c:pt idx="1752">
                  <c:v>4.4116969696969697E-5</c:v>
                </c:pt>
                <c:pt idx="1753">
                  <c:v>4.7268181818181816E-5</c:v>
                </c:pt>
                <c:pt idx="1754">
                  <c:v>3.9390151515151514E-5</c:v>
                </c:pt>
                <c:pt idx="1755">
                  <c:v>3.4663333333333337E-5</c:v>
                </c:pt>
                <c:pt idx="1756">
                  <c:v>3.9390151515151514E-5</c:v>
                </c:pt>
                <c:pt idx="1757">
                  <c:v>4.7268181818181816E-5</c:v>
                </c:pt>
                <c:pt idx="1758">
                  <c:v>3.1512121212121211E-5</c:v>
                </c:pt>
                <c:pt idx="1759">
                  <c:v>3.1512121212121211E-5</c:v>
                </c:pt>
                <c:pt idx="1760">
                  <c:v>3.3087727272727267E-5</c:v>
                </c:pt>
                <c:pt idx="1761">
                  <c:v>4.2541363636363633E-5</c:v>
                </c:pt>
                <c:pt idx="1762">
                  <c:v>3.4663333333333337E-5</c:v>
                </c:pt>
                <c:pt idx="1763">
                  <c:v>3.9390151515151514E-5</c:v>
                </c:pt>
                <c:pt idx="1764">
                  <c:v>3.6238939393939394E-5</c:v>
                </c:pt>
                <c:pt idx="1765">
                  <c:v>3.1512121212121211E-5</c:v>
                </c:pt>
                <c:pt idx="1766">
                  <c:v>4.2541363636363633E-5</c:v>
                </c:pt>
                <c:pt idx="1767">
                  <c:v>3.4663333333333337E-5</c:v>
                </c:pt>
                <c:pt idx="1768">
                  <c:v>2.9936515151515154E-5</c:v>
                </c:pt>
                <c:pt idx="1769">
                  <c:v>2.9936515151515154E-5</c:v>
                </c:pt>
                <c:pt idx="1770">
                  <c:v>3.4663333333333337E-5</c:v>
                </c:pt>
                <c:pt idx="1771">
                  <c:v>4.4116969696969697E-5</c:v>
                </c:pt>
                <c:pt idx="1772">
                  <c:v>3.4663333333333337E-5</c:v>
                </c:pt>
                <c:pt idx="1773">
                  <c:v>2.8360909090909084E-5</c:v>
                </c:pt>
                <c:pt idx="1774">
                  <c:v>2.5209696969696971E-5</c:v>
                </c:pt>
                <c:pt idx="1775">
                  <c:v>3.4663333333333337E-5</c:v>
                </c:pt>
                <c:pt idx="1776">
                  <c:v>4.096575757575757E-5</c:v>
                </c:pt>
                <c:pt idx="1777">
                  <c:v>2.9936515151515154E-5</c:v>
                </c:pt>
                <c:pt idx="1778">
                  <c:v>4.096575757575757E-5</c:v>
                </c:pt>
                <c:pt idx="1779">
                  <c:v>3.1512121212121211E-5</c:v>
                </c:pt>
                <c:pt idx="1780">
                  <c:v>3.1512121212121211E-5</c:v>
                </c:pt>
                <c:pt idx="1781">
                  <c:v>2.2058484848484845E-5</c:v>
                </c:pt>
                <c:pt idx="1782">
                  <c:v>2.6785303030303028E-5</c:v>
                </c:pt>
                <c:pt idx="1783">
                  <c:v>3.3087727272727267E-5</c:v>
                </c:pt>
                <c:pt idx="1784">
                  <c:v>5.0419393939393929E-5</c:v>
                </c:pt>
                <c:pt idx="1785">
                  <c:v>3.4663333333333337E-5</c:v>
                </c:pt>
                <c:pt idx="1786">
                  <c:v>2.9936515151515154E-5</c:v>
                </c:pt>
                <c:pt idx="1787">
                  <c:v>2.5209696969696971E-5</c:v>
                </c:pt>
                <c:pt idx="1788">
                  <c:v>3.781454545454545E-5</c:v>
                </c:pt>
                <c:pt idx="1789">
                  <c:v>2.5209696969696971E-5</c:v>
                </c:pt>
                <c:pt idx="1790">
                  <c:v>3.781454545454545E-5</c:v>
                </c:pt>
                <c:pt idx="1791">
                  <c:v>3.4663333333333337E-5</c:v>
                </c:pt>
                <c:pt idx="1792">
                  <c:v>2.2058484848484845E-5</c:v>
                </c:pt>
                <c:pt idx="1793">
                  <c:v>3.6238939393939394E-5</c:v>
                </c:pt>
                <c:pt idx="1794">
                  <c:v>2.6785303030303028E-5</c:v>
                </c:pt>
                <c:pt idx="1795">
                  <c:v>2.9936515151515154E-5</c:v>
                </c:pt>
                <c:pt idx="1796">
                  <c:v>3.9390151515151514E-5</c:v>
                </c:pt>
                <c:pt idx="1797">
                  <c:v>2.8360909090909084E-5</c:v>
                </c:pt>
                <c:pt idx="1798">
                  <c:v>2.9936515151515154E-5</c:v>
                </c:pt>
                <c:pt idx="1799">
                  <c:v>3.6238939393939394E-5</c:v>
                </c:pt>
                <c:pt idx="1800">
                  <c:v>3.3087727272727267E-5</c:v>
                </c:pt>
                <c:pt idx="1801">
                  <c:v>3.6238939393939394E-5</c:v>
                </c:pt>
                <c:pt idx="1802">
                  <c:v>3.3087727272727267E-5</c:v>
                </c:pt>
                <c:pt idx="1803">
                  <c:v>3.1512121212121211E-5</c:v>
                </c:pt>
                <c:pt idx="1804">
                  <c:v>3.1512121212121211E-5</c:v>
                </c:pt>
                <c:pt idx="1805">
                  <c:v>2.8360909090909084E-5</c:v>
                </c:pt>
                <c:pt idx="1806">
                  <c:v>3.3087727272727267E-5</c:v>
                </c:pt>
                <c:pt idx="1807">
                  <c:v>3.4663333333333337E-5</c:v>
                </c:pt>
                <c:pt idx="1808">
                  <c:v>3.4663333333333337E-5</c:v>
                </c:pt>
                <c:pt idx="1809">
                  <c:v>3.3087727272727267E-5</c:v>
                </c:pt>
                <c:pt idx="1810">
                  <c:v>2.2058484848484845E-5</c:v>
                </c:pt>
                <c:pt idx="1811">
                  <c:v>2.2058484848484845E-5</c:v>
                </c:pt>
                <c:pt idx="1812">
                  <c:v>2.6785303030303028E-5</c:v>
                </c:pt>
                <c:pt idx="1813">
                  <c:v>4.2541363636363633E-5</c:v>
                </c:pt>
                <c:pt idx="1814">
                  <c:v>4.569257575757574E-5</c:v>
                </c:pt>
                <c:pt idx="1815">
                  <c:v>3.9390151515151514E-5</c:v>
                </c:pt>
                <c:pt idx="1816">
                  <c:v>2.8360909090909084E-5</c:v>
                </c:pt>
                <c:pt idx="1817">
                  <c:v>2.8360909090909084E-5</c:v>
                </c:pt>
                <c:pt idx="1818">
                  <c:v>3.1512121212121211E-5</c:v>
                </c:pt>
                <c:pt idx="1819">
                  <c:v>3.4663333333333337E-5</c:v>
                </c:pt>
                <c:pt idx="1820">
                  <c:v>2.5209696969696971E-5</c:v>
                </c:pt>
                <c:pt idx="1821">
                  <c:v>2.6785303030303028E-5</c:v>
                </c:pt>
                <c:pt idx="1822">
                  <c:v>3.3087727272727267E-5</c:v>
                </c:pt>
                <c:pt idx="1823">
                  <c:v>2.5209696969696971E-5</c:v>
                </c:pt>
                <c:pt idx="1824">
                  <c:v>3.9390151515151514E-5</c:v>
                </c:pt>
                <c:pt idx="1825">
                  <c:v>4.096575757575757E-5</c:v>
                </c:pt>
                <c:pt idx="1826">
                  <c:v>2.5209696969696971E-5</c:v>
                </c:pt>
                <c:pt idx="1827">
                  <c:v>2.3634090909090901E-5</c:v>
                </c:pt>
                <c:pt idx="1828">
                  <c:v>2.6785303030303028E-5</c:v>
                </c:pt>
                <c:pt idx="1829">
                  <c:v>2.2058484848484845E-5</c:v>
                </c:pt>
                <c:pt idx="1830">
                  <c:v>3.781454545454545E-5</c:v>
                </c:pt>
                <c:pt idx="1831">
                  <c:v>2.8360909090909084E-5</c:v>
                </c:pt>
                <c:pt idx="1832">
                  <c:v>3.3087727272727267E-5</c:v>
                </c:pt>
                <c:pt idx="1833">
                  <c:v>2.0482878787878788E-5</c:v>
                </c:pt>
                <c:pt idx="1834">
                  <c:v>2.8360909090909084E-5</c:v>
                </c:pt>
                <c:pt idx="1835">
                  <c:v>2.5209696969696971E-5</c:v>
                </c:pt>
                <c:pt idx="1836">
                  <c:v>4.2541363636363633E-5</c:v>
                </c:pt>
                <c:pt idx="1837">
                  <c:v>2.5209696969696971E-5</c:v>
                </c:pt>
                <c:pt idx="1838">
                  <c:v>2.8360909090909084E-5</c:v>
                </c:pt>
                <c:pt idx="1839">
                  <c:v>5.0419393939393929E-5</c:v>
                </c:pt>
                <c:pt idx="1840">
                  <c:v>4.2541363636363633E-5</c:v>
                </c:pt>
                <c:pt idx="1841">
                  <c:v>3.3087727272727267E-5</c:v>
                </c:pt>
                <c:pt idx="1842">
                  <c:v>3.4663333333333337E-5</c:v>
                </c:pt>
                <c:pt idx="1843">
                  <c:v>4.4116969696969697E-5</c:v>
                </c:pt>
                <c:pt idx="1844">
                  <c:v>2.5209696969696971E-5</c:v>
                </c:pt>
                <c:pt idx="1845">
                  <c:v>2.8360909090909084E-5</c:v>
                </c:pt>
                <c:pt idx="1846">
                  <c:v>3.3087727272727267E-5</c:v>
                </c:pt>
                <c:pt idx="1847">
                  <c:v>3.4663333333333337E-5</c:v>
                </c:pt>
                <c:pt idx="1848">
                  <c:v>2.0482878787878788E-5</c:v>
                </c:pt>
                <c:pt idx="1849">
                  <c:v>2.3634090909090901E-5</c:v>
                </c:pt>
                <c:pt idx="1850">
                  <c:v>3.1512121212121211E-5</c:v>
                </c:pt>
                <c:pt idx="1851">
                  <c:v>2.6785303030303028E-5</c:v>
                </c:pt>
                <c:pt idx="1852">
                  <c:v>2.2058484848484845E-5</c:v>
                </c:pt>
                <c:pt idx="1853">
                  <c:v>2.2058484848484845E-5</c:v>
                </c:pt>
                <c:pt idx="1854">
                  <c:v>2.8360909090909084E-5</c:v>
                </c:pt>
                <c:pt idx="1855">
                  <c:v>3.1512121212121211E-5</c:v>
                </c:pt>
                <c:pt idx="1856">
                  <c:v>3.3087727272727267E-5</c:v>
                </c:pt>
                <c:pt idx="1857">
                  <c:v>3.9390151515151514E-5</c:v>
                </c:pt>
                <c:pt idx="1858">
                  <c:v>2.8360909090909084E-5</c:v>
                </c:pt>
                <c:pt idx="1859">
                  <c:v>3.6238939393939394E-5</c:v>
                </c:pt>
                <c:pt idx="1860">
                  <c:v>2.3634090909090901E-5</c:v>
                </c:pt>
                <c:pt idx="1861">
                  <c:v>3.1512121212121211E-5</c:v>
                </c:pt>
                <c:pt idx="1862">
                  <c:v>2.3634090909090901E-5</c:v>
                </c:pt>
                <c:pt idx="1863">
                  <c:v>4.2541363636363633E-5</c:v>
                </c:pt>
                <c:pt idx="1864">
                  <c:v>2.6785303030303028E-5</c:v>
                </c:pt>
                <c:pt idx="1865">
                  <c:v>1.8907272727272732E-5</c:v>
                </c:pt>
                <c:pt idx="1866">
                  <c:v>3.4663333333333337E-5</c:v>
                </c:pt>
                <c:pt idx="1867">
                  <c:v>3.9390151515151514E-5</c:v>
                </c:pt>
                <c:pt idx="1868">
                  <c:v>2.9936515151515154E-5</c:v>
                </c:pt>
                <c:pt idx="1869">
                  <c:v>3.9390151515151514E-5</c:v>
                </c:pt>
                <c:pt idx="1870">
                  <c:v>3.1512121212121211E-5</c:v>
                </c:pt>
                <c:pt idx="1871">
                  <c:v>3.4663333333333337E-5</c:v>
                </c:pt>
                <c:pt idx="1872">
                  <c:v>2.5209696969696971E-5</c:v>
                </c:pt>
                <c:pt idx="1873">
                  <c:v>4.096575757575757E-5</c:v>
                </c:pt>
                <c:pt idx="1874">
                  <c:v>4.2541363636363633E-5</c:v>
                </c:pt>
                <c:pt idx="1875">
                  <c:v>2.5209696969696971E-5</c:v>
                </c:pt>
                <c:pt idx="1876">
                  <c:v>2.8360909090909084E-5</c:v>
                </c:pt>
                <c:pt idx="1877">
                  <c:v>2.9936515151515154E-5</c:v>
                </c:pt>
                <c:pt idx="1878">
                  <c:v>2.6785303030303028E-5</c:v>
                </c:pt>
                <c:pt idx="1879">
                  <c:v>3.9390151515151514E-5</c:v>
                </c:pt>
                <c:pt idx="1880">
                  <c:v>3.3087727272727267E-5</c:v>
                </c:pt>
                <c:pt idx="1881">
                  <c:v>3.781454545454545E-5</c:v>
                </c:pt>
                <c:pt idx="1882">
                  <c:v>2.9936515151515154E-5</c:v>
                </c:pt>
                <c:pt idx="1883">
                  <c:v>2.8360909090909084E-5</c:v>
                </c:pt>
                <c:pt idx="1884">
                  <c:v>5.0419393939393929E-5</c:v>
                </c:pt>
                <c:pt idx="1885">
                  <c:v>3.6238939393939394E-5</c:v>
                </c:pt>
                <c:pt idx="1886">
                  <c:v>2.5209696969696971E-5</c:v>
                </c:pt>
                <c:pt idx="1887">
                  <c:v>3.1512121212121211E-5</c:v>
                </c:pt>
                <c:pt idx="1888">
                  <c:v>4.096575757575757E-5</c:v>
                </c:pt>
                <c:pt idx="1889">
                  <c:v>2.6785303030303028E-5</c:v>
                </c:pt>
                <c:pt idx="1890">
                  <c:v>2.2058484848484845E-5</c:v>
                </c:pt>
                <c:pt idx="1891">
                  <c:v>2.3634090909090901E-5</c:v>
                </c:pt>
                <c:pt idx="1892">
                  <c:v>2.9936515151515154E-5</c:v>
                </c:pt>
                <c:pt idx="1893">
                  <c:v>3.1512121212121211E-5</c:v>
                </c:pt>
                <c:pt idx="1894">
                  <c:v>3.6238939393939394E-5</c:v>
                </c:pt>
                <c:pt idx="1895">
                  <c:v>3.9390151515151514E-5</c:v>
                </c:pt>
                <c:pt idx="1896">
                  <c:v>3.1512121212121211E-5</c:v>
                </c:pt>
                <c:pt idx="1897">
                  <c:v>3.1512121212121211E-5</c:v>
                </c:pt>
                <c:pt idx="1898">
                  <c:v>2.9936515151515154E-5</c:v>
                </c:pt>
                <c:pt idx="1899">
                  <c:v>3.1512121212121211E-5</c:v>
                </c:pt>
                <c:pt idx="1900">
                  <c:v>2.5209696969696971E-5</c:v>
                </c:pt>
                <c:pt idx="1901">
                  <c:v>3.4663333333333337E-5</c:v>
                </c:pt>
                <c:pt idx="1902">
                  <c:v>2.9936515151515154E-5</c:v>
                </c:pt>
                <c:pt idx="1903">
                  <c:v>2.5209696969696971E-5</c:v>
                </c:pt>
                <c:pt idx="1904">
                  <c:v>3.1512121212121211E-5</c:v>
                </c:pt>
                <c:pt idx="1905">
                  <c:v>2.6785303030303028E-5</c:v>
                </c:pt>
                <c:pt idx="1906">
                  <c:v>3.4663333333333337E-5</c:v>
                </c:pt>
                <c:pt idx="1907">
                  <c:v>2.6785303030303028E-5</c:v>
                </c:pt>
                <c:pt idx="1908">
                  <c:v>2.3634090909090901E-5</c:v>
                </c:pt>
                <c:pt idx="1909">
                  <c:v>2.9936515151515154E-5</c:v>
                </c:pt>
                <c:pt idx="1910">
                  <c:v>2.2058484848484845E-5</c:v>
                </c:pt>
                <c:pt idx="1911">
                  <c:v>3.4663333333333337E-5</c:v>
                </c:pt>
                <c:pt idx="1912">
                  <c:v>2.0482878787878788E-5</c:v>
                </c:pt>
                <c:pt idx="1913">
                  <c:v>3.781454545454545E-5</c:v>
                </c:pt>
                <c:pt idx="1914">
                  <c:v>2.0482878787878788E-5</c:v>
                </c:pt>
                <c:pt idx="1915">
                  <c:v>2.0482878787878788E-5</c:v>
                </c:pt>
                <c:pt idx="1916">
                  <c:v>2.0482878787878788E-5</c:v>
                </c:pt>
                <c:pt idx="1917">
                  <c:v>2.2058484848484845E-5</c:v>
                </c:pt>
                <c:pt idx="1918">
                  <c:v>2.3634090909090901E-5</c:v>
                </c:pt>
                <c:pt idx="1919">
                  <c:v>2.0482878787878788E-5</c:v>
                </c:pt>
                <c:pt idx="1920">
                  <c:v>2.5209696969696971E-5</c:v>
                </c:pt>
                <c:pt idx="1921">
                  <c:v>3.3087727272727267E-5</c:v>
                </c:pt>
                <c:pt idx="1922">
                  <c:v>2.5209696969696971E-5</c:v>
                </c:pt>
                <c:pt idx="1923">
                  <c:v>1.8907272727272732E-5</c:v>
                </c:pt>
                <c:pt idx="1924">
                  <c:v>2.5209696969696971E-5</c:v>
                </c:pt>
                <c:pt idx="1925">
                  <c:v>3.4663333333333337E-5</c:v>
                </c:pt>
                <c:pt idx="1926">
                  <c:v>2.3634090909090901E-5</c:v>
                </c:pt>
                <c:pt idx="1927">
                  <c:v>3.6238939393939394E-5</c:v>
                </c:pt>
                <c:pt idx="1928">
                  <c:v>2.5209696969696971E-5</c:v>
                </c:pt>
                <c:pt idx="1929">
                  <c:v>2.6785303030303028E-5</c:v>
                </c:pt>
                <c:pt idx="1930">
                  <c:v>2.8360909090909084E-5</c:v>
                </c:pt>
                <c:pt idx="1931">
                  <c:v>3.3087727272727267E-5</c:v>
                </c:pt>
                <c:pt idx="1932">
                  <c:v>4.096575757575757E-5</c:v>
                </c:pt>
                <c:pt idx="1933">
                  <c:v>2.0482878787878788E-5</c:v>
                </c:pt>
                <c:pt idx="1934">
                  <c:v>3.3087727272727267E-5</c:v>
                </c:pt>
                <c:pt idx="1935">
                  <c:v>2.2058484848484845E-5</c:v>
                </c:pt>
                <c:pt idx="1936">
                  <c:v>2.6785303030303028E-5</c:v>
                </c:pt>
                <c:pt idx="1937">
                  <c:v>2.3634090909090901E-5</c:v>
                </c:pt>
                <c:pt idx="1938">
                  <c:v>2.2058484848484845E-5</c:v>
                </c:pt>
                <c:pt idx="1939">
                  <c:v>2.2058484848484845E-5</c:v>
                </c:pt>
                <c:pt idx="1940">
                  <c:v>2.3634090909090901E-5</c:v>
                </c:pt>
                <c:pt idx="1941">
                  <c:v>2.2058484848484845E-5</c:v>
                </c:pt>
                <c:pt idx="1942">
                  <c:v>2.5209696969696971E-5</c:v>
                </c:pt>
                <c:pt idx="1943">
                  <c:v>2.8360909090909084E-5</c:v>
                </c:pt>
                <c:pt idx="1944">
                  <c:v>2.9936515151515154E-5</c:v>
                </c:pt>
                <c:pt idx="1945">
                  <c:v>2.5209696969696971E-5</c:v>
                </c:pt>
                <c:pt idx="1946">
                  <c:v>2.8360909090909084E-5</c:v>
                </c:pt>
                <c:pt idx="1947">
                  <c:v>2.6785303030303028E-5</c:v>
                </c:pt>
                <c:pt idx="1948">
                  <c:v>2.2058484848484845E-5</c:v>
                </c:pt>
                <c:pt idx="1949">
                  <c:v>2.2058484848484845E-5</c:v>
                </c:pt>
                <c:pt idx="1950">
                  <c:v>2.9936515151515154E-5</c:v>
                </c:pt>
                <c:pt idx="1951">
                  <c:v>2.8360909090909084E-5</c:v>
                </c:pt>
                <c:pt idx="1952">
                  <c:v>2.8360909090909084E-5</c:v>
                </c:pt>
                <c:pt idx="1953">
                  <c:v>2.0482878787878788E-5</c:v>
                </c:pt>
                <c:pt idx="1954">
                  <c:v>2.8360909090909084E-5</c:v>
                </c:pt>
                <c:pt idx="1955">
                  <c:v>2.3634090909090901E-5</c:v>
                </c:pt>
                <c:pt idx="1956">
                  <c:v>2.6785303030303028E-5</c:v>
                </c:pt>
                <c:pt idx="1957">
                  <c:v>2.2058484848484845E-5</c:v>
                </c:pt>
                <c:pt idx="1958">
                  <c:v>2.9936515151515154E-5</c:v>
                </c:pt>
                <c:pt idx="1959">
                  <c:v>1.8907272727272732E-5</c:v>
                </c:pt>
                <c:pt idx="1960">
                  <c:v>2.6785303030303028E-5</c:v>
                </c:pt>
                <c:pt idx="1961">
                  <c:v>2.3634090909090901E-5</c:v>
                </c:pt>
                <c:pt idx="1962">
                  <c:v>1.8907272727272732E-5</c:v>
                </c:pt>
                <c:pt idx="1963">
                  <c:v>2.3634090909090901E-5</c:v>
                </c:pt>
                <c:pt idx="1964">
                  <c:v>1.7331666666666662E-5</c:v>
                </c:pt>
                <c:pt idx="1965">
                  <c:v>2.0482878787878788E-5</c:v>
                </c:pt>
                <c:pt idx="1966">
                  <c:v>2.3634090909090901E-5</c:v>
                </c:pt>
                <c:pt idx="1967">
                  <c:v>1.8907272727272732E-5</c:v>
                </c:pt>
                <c:pt idx="1968">
                  <c:v>1.8907272727272732E-5</c:v>
                </c:pt>
                <c:pt idx="1969">
                  <c:v>1.8907272727272732E-5</c:v>
                </c:pt>
                <c:pt idx="1970">
                  <c:v>2.8360909090909084E-5</c:v>
                </c:pt>
                <c:pt idx="1971">
                  <c:v>2.2058484848484845E-5</c:v>
                </c:pt>
                <c:pt idx="1972">
                  <c:v>2.5209696969696971E-5</c:v>
                </c:pt>
                <c:pt idx="1973">
                  <c:v>3.3087727272727267E-5</c:v>
                </c:pt>
                <c:pt idx="1974">
                  <c:v>2.9936515151515154E-5</c:v>
                </c:pt>
                <c:pt idx="1975">
                  <c:v>2.8360909090909084E-5</c:v>
                </c:pt>
                <c:pt idx="1976">
                  <c:v>1.8907272727272732E-5</c:v>
                </c:pt>
                <c:pt idx="1977">
                  <c:v>3.4663333333333337E-5</c:v>
                </c:pt>
                <c:pt idx="1978">
                  <c:v>1.8907272727272732E-5</c:v>
                </c:pt>
                <c:pt idx="1979">
                  <c:v>1.8907272727272732E-5</c:v>
                </c:pt>
                <c:pt idx="1980">
                  <c:v>2.2058484848484845E-5</c:v>
                </c:pt>
                <c:pt idx="1981">
                  <c:v>2.5209696969696971E-5</c:v>
                </c:pt>
                <c:pt idx="1982">
                  <c:v>2.5209696969696971E-5</c:v>
                </c:pt>
                <c:pt idx="1983">
                  <c:v>2.2058484848484845E-5</c:v>
                </c:pt>
                <c:pt idx="1984">
                  <c:v>2.9936515151515154E-5</c:v>
                </c:pt>
                <c:pt idx="1985">
                  <c:v>2.6785303030303028E-5</c:v>
                </c:pt>
                <c:pt idx="1986">
                  <c:v>1.8907272727272732E-5</c:v>
                </c:pt>
                <c:pt idx="1987">
                  <c:v>2.0482878787878788E-5</c:v>
                </c:pt>
                <c:pt idx="1988">
                  <c:v>2.2058484848484845E-5</c:v>
                </c:pt>
                <c:pt idx="1989">
                  <c:v>1.8907272727272732E-5</c:v>
                </c:pt>
                <c:pt idx="1990">
                  <c:v>2.2058484848484845E-5</c:v>
                </c:pt>
                <c:pt idx="1991">
                  <c:v>2.5209696969696971E-5</c:v>
                </c:pt>
                <c:pt idx="1992">
                  <c:v>3.1512121212121211E-5</c:v>
                </c:pt>
                <c:pt idx="1993">
                  <c:v>2.8360909090909084E-5</c:v>
                </c:pt>
                <c:pt idx="1994">
                  <c:v>2.5209696969696971E-5</c:v>
                </c:pt>
                <c:pt idx="1995">
                  <c:v>2.3634090909090901E-5</c:v>
                </c:pt>
                <c:pt idx="1996">
                  <c:v>2.5209696969696971E-5</c:v>
                </c:pt>
                <c:pt idx="1997">
                  <c:v>1.7331666666666662E-5</c:v>
                </c:pt>
                <c:pt idx="1998">
                  <c:v>2.2058484848484845E-5</c:v>
                </c:pt>
                <c:pt idx="1999">
                  <c:v>2.2058484848484845E-5</c:v>
                </c:pt>
                <c:pt idx="2000">
                  <c:v>2.5209696969696971E-5</c:v>
                </c:pt>
                <c:pt idx="2001">
                  <c:v>2.0482878787878788E-5</c:v>
                </c:pt>
                <c:pt idx="2002">
                  <c:v>2.2058484848484845E-5</c:v>
                </c:pt>
                <c:pt idx="2003">
                  <c:v>2.9936515151515154E-5</c:v>
                </c:pt>
                <c:pt idx="2004">
                  <c:v>1.8907272727272732E-5</c:v>
                </c:pt>
                <c:pt idx="2005">
                  <c:v>2.2058484848484845E-5</c:v>
                </c:pt>
                <c:pt idx="2006">
                  <c:v>2.5209696969696971E-5</c:v>
                </c:pt>
                <c:pt idx="2007">
                  <c:v>2.0482878787878788E-5</c:v>
                </c:pt>
                <c:pt idx="2008">
                  <c:v>2.0482878787878788E-5</c:v>
                </c:pt>
                <c:pt idx="2009">
                  <c:v>1.7331666666666662E-5</c:v>
                </c:pt>
                <c:pt idx="2010">
                  <c:v>2.0482878787878788E-5</c:v>
                </c:pt>
                <c:pt idx="2011">
                  <c:v>1.8907272727272732E-5</c:v>
                </c:pt>
                <c:pt idx="2012">
                  <c:v>2.3634090909090901E-5</c:v>
                </c:pt>
                <c:pt idx="2013">
                  <c:v>2.3634090909090901E-5</c:v>
                </c:pt>
                <c:pt idx="2014">
                  <c:v>2.3634090909090901E-5</c:v>
                </c:pt>
                <c:pt idx="2015">
                  <c:v>1.8907272727272732E-5</c:v>
                </c:pt>
                <c:pt idx="2016">
                  <c:v>1.8907272727272732E-5</c:v>
                </c:pt>
                <c:pt idx="2017">
                  <c:v>2.0482878787878788E-5</c:v>
                </c:pt>
                <c:pt idx="2018">
                  <c:v>2.0482878787878788E-5</c:v>
                </c:pt>
                <c:pt idx="2019">
                  <c:v>2.3634090909090901E-5</c:v>
                </c:pt>
                <c:pt idx="2020">
                  <c:v>2.2058484848484845E-5</c:v>
                </c:pt>
                <c:pt idx="2021">
                  <c:v>1.8907272727272732E-5</c:v>
                </c:pt>
                <c:pt idx="2022">
                  <c:v>1.8907272727272732E-5</c:v>
                </c:pt>
                <c:pt idx="2023">
                  <c:v>2.0482878787878788E-5</c:v>
                </c:pt>
                <c:pt idx="2024">
                  <c:v>2.5209696969696971E-5</c:v>
                </c:pt>
                <c:pt idx="2025">
                  <c:v>2.3634090909090901E-5</c:v>
                </c:pt>
                <c:pt idx="2026">
                  <c:v>1.8907272727272732E-5</c:v>
                </c:pt>
                <c:pt idx="2027">
                  <c:v>2.0482878787878788E-5</c:v>
                </c:pt>
                <c:pt idx="2028">
                  <c:v>2.6785303030303028E-5</c:v>
                </c:pt>
                <c:pt idx="2029">
                  <c:v>2.0482878787878788E-5</c:v>
                </c:pt>
                <c:pt idx="2030">
                  <c:v>1.8907272727272732E-5</c:v>
                </c:pt>
                <c:pt idx="2031">
                  <c:v>1.8907272727272732E-5</c:v>
                </c:pt>
                <c:pt idx="2032">
                  <c:v>1.7331666666666662E-5</c:v>
                </c:pt>
                <c:pt idx="2033">
                  <c:v>2.2058484848484845E-5</c:v>
                </c:pt>
                <c:pt idx="2034">
                  <c:v>1.8907272727272732E-5</c:v>
                </c:pt>
                <c:pt idx="2035">
                  <c:v>2.0482878787878788E-5</c:v>
                </c:pt>
                <c:pt idx="2036">
                  <c:v>1.8907272727272732E-5</c:v>
                </c:pt>
                <c:pt idx="2037">
                  <c:v>2.6785303030303028E-5</c:v>
                </c:pt>
                <c:pt idx="2038">
                  <c:v>2.5209696969696971E-5</c:v>
                </c:pt>
                <c:pt idx="2039">
                  <c:v>2.0482878787878788E-5</c:v>
                </c:pt>
                <c:pt idx="2040">
                  <c:v>2.5209696969696971E-5</c:v>
                </c:pt>
                <c:pt idx="2041">
                  <c:v>2.5209696969696971E-5</c:v>
                </c:pt>
                <c:pt idx="2042">
                  <c:v>2.2058484848484845E-5</c:v>
                </c:pt>
                <c:pt idx="2043">
                  <c:v>1.8907272727272732E-5</c:v>
                </c:pt>
                <c:pt idx="2044">
                  <c:v>2.2058484848484845E-5</c:v>
                </c:pt>
                <c:pt idx="2045">
                  <c:v>2.0482878787878788E-5</c:v>
                </c:pt>
                <c:pt idx="2046">
                  <c:v>1.7331666666666662E-5</c:v>
                </c:pt>
                <c:pt idx="2047">
                  <c:v>2.2058484848484845E-5</c:v>
                </c:pt>
                <c:pt idx="2048">
                  <c:v>1.8907272727272732E-5</c:v>
                </c:pt>
                <c:pt idx="2049">
                  <c:v>2.2058484848484845E-5</c:v>
                </c:pt>
                <c:pt idx="2050">
                  <c:v>2.2058484848484845E-5</c:v>
                </c:pt>
                <c:pt idx="2051">
                  <c:v>2.9936515151515154E-5</c:v>
                </c:pt>
                <c:pt idx="2052">
                  <c:v>1.8907272727272732E-5</c:v>
                </c:pt>
                <c:pt idx="2053">
                  <c:v>2.3634090909090901E-5</c:v>
                </c:pt>
                <c:pt idx="2054">
                  <c:v>2.2058484848484845E-5</c:v>
                </c:pt>
                <c:pt idx="2055">
                  <c:v>2.0482878787878788E-5</c:v>
                </c:pt>
                <c:pt idx="2056">
                  <c:v>2.6785303030303028E-5</c:v>
                </c:pt>
                <c:pt idx="2057">
                  <c:v>2.2058484848484845E-5</c:v>
                </c:pt>
                <c:pt idx="2058">
                  <c:v>3.1512121212121211E-5</c:v>
                </c:pt>
                <c:pt idx="2059">
                  <c:v>1.5756060606060605E-5</c:v>
                </c:pt>
                <c:pt idx="2060">
                  <c:v>2.0482878787878788E-5</c:v>
                </c:pt>
                <c:pt idx="2061">
                  <c:v>2.0482878787878788E-5</c:v>
                </c:pt>
                <c:pt idx="2062">
                  <c:v>1.8907272727272732E-5</c:v>
                </c:pt>
                <c:pt idx="2063">
                  <c:v>2.3634090909090901E-5</c:v>
                </c:pt>
                <c:pt idx="2064">
                  <c:v>2.9936515151515154E-5</c:v>
                </c:pt>
                <c:pt idx="2065">
                  <c:v>2.0482878787878788E-5</c:v>
                </c:pt>
                <c:pt idx="2066">
                  <c:v>2.3634090909090901E-5</c:v>
                </c:pt>
                <c:pt idx="2067">
                  <c:v>1.7331666666666662E-5</c:v>
                </c:pt>
                <c:pt idx="2068">
                  <c:v>1.5756060606060605E-5</c:v>
                </c:pt>
                <c:pt idx="2069">
                  <c:v>1.8907272727272732E-5</c:v>
                </c:pt>
                <c:pt idx="2070">
                  <c:v>1.7331666666666662E-5</c:v>
                </c:pt>
                <c:pt idx="2071">
                  <c:v>2.2058484848484845E-5</c:v>
                </c:pt>
                <c:pt idx="2072">
                  <c:v>1.5756060606060605E-5</c:v>
                </c:pt>
                <c:pt idx="2073">
                  <c:v>1.7331666666666662E-5</c:v>
                </c:pt>
                <c:pt idx="2074">
                  <c:v>1.7331666666666662E-5</c:v>
                </c:pt>
                <c:pt idx="2075">
                  <c:v>2.0482878787878788E-5</c:v>
                </c:pt>
                <c:pt idx="2076">
                  <c:v>2.0482878787878788E-5</c:v>
                </c:pt>
                <c:pt idx="2077">
                  <c:v>1.7331666666666662E-5</c:v>
                </c:pt>
                <c:pt idx="2078">
                  <c:v>2.0482878787878788E-5</c:v>
                </c:pt>
                <c:pt idx="2079">
                  <c:v>1.7331666666666662E-5</c:v>
                </c:pt>
                <c:pt idx="2080">
                  <c:v>1.5756060606060605E-5</c:v>
                </c:pt>
                <c:pt idx="2081">
                  <c:v>1.7331666666666662E-5</c:v>
                </c:pt>
                <c:pt idx="2082">
                  <c:v>1.8907272727272732E-5</c:v>
                </c:pt>
                <c:pt idx="2083">
                  <c:v>2.0482878787878788E-5</c:v>
                </c:pt>
                <c:pt idx="2084">
                  <c:v>1.8907272727272732E-5</c:v>
                </c:pt>
                <c:pt idx="2085">
                  <c:v>2.2058484848484845E-5</c:v>
                </c:pt>
                <c:pt idx="2086">
                  <c:v>1.5756060606060605E-5</c:v>
                </c:pt>
                <c:pt idx="2087">
                  <c:v>1.2604848484848482E-5</c:v>
                </c:pt>
                <c:pt idx="2088">
                  <c:v>1.7331666666666662E-5</c:v>
                </c:pt>
                <c:pt idx="2089">
                  <c:v>2.8360909090909084E-5</c:v>
                </c:pt>
                <c:pt idx="2090">
                  <c:v>2.0482878787878788E-5</c:v>
                </c:pt>
                <c:pt idx="2091">
                  <c:v>2.3634090909090901E-5</c:v>
                </c:pt>
                <c:pt idx="2092">
                  <c:v>1.7331666666666662E-5</c:v>
                </c:pt>
                <c:pt idx="2093">
                  <c:v>1.4180454545454546E-5</c:v>
                </c:pt>
                <c:pt idx="2094">
                  <c:v>1.8907272727272732E-5</c:v>
                </c:pt>
                <c:pt idx="2095">
                  <c:v>2.0482878787878788E-5</c:v>
                </c:pt>
                <c:pt idx="2096">
                  <c:v>2.2058484848484845E-5</c:v>
                </c:pt>
                <c:pt idx="2097">
                  <c:v>1.8907272727272732E-5</c:v>
                </c:pt>
                <c:pt idx="2098">
                  <c:v>1.5756060606060605E-5</c:v>
                </c:pt>
                <c:pt idx="2099">
                  <c:v>2.6785303030303028E-5</c:v>
                </c:pt>
                <c:pt idx="2100">
                  <c:v>1.8907272727272732E-5</c:v>
                </c:pt>
                <c:pt idx="2101">
                  <c:v>2.2058484848484845E-5</c:v>
                </c:pt>
                <c:pt idx="2102">
                  <c:v>2.0482878787878788E-5</c:v>
                </c:pt>
                <c:pt idx="2103">
                  <c:v>2.0482878787878788E-5</c:v>
                </c:pt>
                <c:pt idx="2104">
                  <c:v>9.453636363636366E-6</c:v>
                </c:pt>
                <c:pt idx="2105">
                  <c:v>1.7331666666666662E-5</c:v>
                </c:pt>
                <c:pt idx="2106">
                  <c:v>1.7331666666666662E-5</c:v>
                </c:pt>
                <c:pt idx="2107">
                  <c:v>1.7331666666666662E-5</c:v>
                </c:pt>
                <c:pt idx="2108">
                  <c:v>1.5756060606060605E-5</c:v>
                </c:pt>
                <c:pt idx="2109">
                  <c:v>2.0482878787878788E-5</c:v>
                </c:pt>
                <c:pt idx="2110">
                  <c:v>1.8907272727272732E-5</c:v>
                </c:pt>
                <c:pt idx="2111">
                  <c:v>2.3634090909090901E-5</c:v>
                </c:pt>
                <c:pt idx="2112">
                  <c:v>1.8907272727272732E-5</c:v>
                </c:pt>
                <c:pt idx="2113">
                  <c:v>1.7331666666666662E-5</c:v>
                </c:pt>
                <c:pt idx="2114">
                  <c:v>2.3634090909090901E-5</c:v>
                </c:pt>
                <c:pt idx="2115">
                  <c:v>1.7331666666666662E-5</c:v>
                </c:pt>
                <c:pt idx="2116">
                  <c:v>1.8907272727272732E-5</c:v>
                </c:pt>
                <c:pt idx="2117">
                  <c:v>1.8907272727272732E-5</c:v>
                </c:pt>
                <c:pt idx="2118">
                  <c:v>1.8907272727272732E-5</c:v>
                </c:pt>
                <c:pt idx="2119">
                  <c:v>2.0482878787878788E-5</c:v>
                </c:pt>
                <c:pt idx="2120">
                  <c:v>1.2604848484848482E-5</c:v>
                </c:pt>
                <c:pt idx="2121">
                  <c:v>1.8907272727272732E-5</c:v>
                </c:pt>
                <c:pt idx="2122">
                  <c:v>2.8360909090909084E-5</c:v>
                </c:pt>
                <c:pt idx="2123">
                  <c:v>2.3634090909090901E-5</c:v>
                </c:pt>
                <c:pt idx="2124">
                  <c:v>2.2058484848484845E-5</c:v>
                </c:pt>
                <c:pt idx="2125">
                  <c:v>1.7331666666666662E-5</c:v>
                </c:pt>
                <c:pt idx="2126">
                  <c:v>1.8907272727272732E-5</c:v>
                </c:pt>
                <c:pt idx="2127">
                  <c:v>1.5756060606060605E-5</c:v>
                </c:pt>
                <c:pt idx="2128">
                  <c:v>2.5209696969696971E-5</c:v>
                </c:pt>
                <c:pt idx="2129">
                  <c:v>1.2604848484848482E-5</c:v>
                </c:pt>
                <c:pt idx="2130">
                  <c:v>1.7331666666666662E-5</c:v>
                </c:pt>
                <c:pt idx="2131">
                  <c:v>1.7331666666666662E-5</c:v>
                </c:pt>
                <c:pt idx="2132">
                  <c:v>1.7331666666666662E-5</c:v>
                </c:pt>
                <c:pt idx="2133">
                  <c:v>1.8907272727272732E-5</c:v>
                </c:pt>
                <c:pt idx="2134">
                  <c:v>2.3634090909090901E-5</c:v>
                </c:pt>
                <c:pt idx="2135">
                  <c:v>1.2604848484848482E-5</c:v>
                </c:pt>
                <c:pt idx="2136">
                  <c:v>2.2058484848484845E-5</c:v>
                </c:pt>
                <c:pt idx="2137">
                  <c:v>2.0482878787878788E-5</c:v>
                </c:pt>
                <c:pt idx="2138">
                  <c:v>2.3634090909090901E-5</c:v>
                </c:pt>
                <c:pt idx="2139">
                  <c:v>9.453636363636366E-6</c:v>
                </c:pt>
                <c:pt idx="2140">
                  <c:v>2.0482878787878788E-5</c:v>
                </c:pt>
                <c:pt idx="2141">
                  <c:v>1.5756060606060605E-5</c:v>
                </c:pt>
                <c:pt idx="2142">
                  <c:v>1.7331666666666662E-5</c:v>
                </c:pt>
                <c:pt idx="2143">
                  <c:v>1.4180454545454546E-5</c:v>
                </c:pt>
                <c:pt idx="2144">
                  <c:v>1.1029242424242422E-5</c:v>
                </c:pt>
                <c:pt idx="2145">
                  <c:v>1.7331666666666662E-5</c:v>
                </c:pt>
                <c:pt idx="2146">
                  <c:v>2.3634090909090901E-5</c:v>
                </c:pt>
                <c:pt idx="2147">
                  <c:v>1.4180454545454546E-5</c:v>
                </c:pt>
                <c:pt idx="2148">
                  <c:v>2.3634090909090901E-5</c:v>
                </c:pt>
                <c:pt idx="2149">
                  <c:v>2.2058484848484845E-5</c:v>
                </c:pt>
                <c:pt idx="2150">
                  <c:v>1.8907272727272732E-5</c:v>
                </c:pt>
                <c:pt idx="2151">
                  <c:v>1.8907272727272732E-5</c:v>
                </c:pt>
                <c:pt idx="2152">
                  <c:v>2.0482878787878788E-5</c:v>
                </c:pt>
                <c:pt idx="2153">
                  <c:v>1.7331666666666662E-5</c:v>
                </c:pt>
                <c:pt idx="2154">
                  <c:v>1.7331666666666662E-5</c:v>
                </c:pt>
                <c:pt idx="2155">
                  <c:v>1.5756060606060605E-5</c:v>
                </c:pt>
                <c:pt idx="2156">
                  <c:v>1.2604848484848482E-5</c:v>
                </c:pt>
                <c:pt idx="2157">
                  <c:v>2.0482878787878788E-5</c:v>
                </c:pt>
                <c:pt idx="2158">
                  <c:v>2.2058484848484845E-5</c:v>
                </c:pt>
                <c:pt idx="2159">
                  <c:v>2.0482878787878788E-5</c:v>
                </c:pt>
                <c:pt idx="2160">
                  <c:v>1.7331666666666662E-5</c:v>
                </c:pt>
                <c:pt idx="2161">
                  <c:v>1.7331666666666662E-5</c:v>
                </c:pt>
                <c:pt idx="2162">
                  <c:v>7.8780303030303027E-6</c:v>
                </c:pt>
                <c:pt idx="2163">
                  <c:v>1.5756060606060605E-5</c:v>
                </c:pt>
                <c:pt idx="2164">
                  <c:v>1.7331666666666662E-5</c:v>
                </c:pt>
                <c:pt idx="2165">
                  <c:v>1.7331666666666662E-5</c:v>
                </c:pt>
                <c:pt idx="2166">
                  <c:v>1.7331666666666662E-5</c:v>
                </c:pt>
                <c:pt idx="2167">
                  <c:v>1.7331666666666662E-5</c:v>
                </c:pt>
                <c:pt idx="2168">
                  <c:v>1.5756060606060605E-5</c:v>
                </c:pt>
                <c:pt idx="2169">
                  <c:v>1.8907272727272732E-5</c:v>
                </c:pt>
                <c:pt idx="2170">
                  <c:v>1.7331666666666662E-5</c:v>
                </c:pt>
                <c:pt idx="2171">
                  <c:v>1.8907272727272732E-5</c:v>
                </c:pt>
                <c:pt idx="2172">
                  <c:v>1.8907272727272732E-5</c:v>
                </c:pt>
                <c:pt idx="2173">
                  <c:v>2.3634090909090901E-5</c:v>
                </c:pt>
                <c:pt idx="2174">
                  <c:v>2.3634090909090901E-5</c:v>
                </c:pt>
                <c:pt idx="2175">
                  <c:v>1.2604848484848482E-5</c:v>
                </c:pt>
                <c:pt idx="2176">
                  <c:v>1.4180454545454546E-5</c:v>
                </c:pt>
                <c:pt idx="2177">
                  <c:v>2.0482878787878788E-5</c:v>
                </c:pt>
                <c:pt idx="2178">
                  <c:v>1.4180454545454546E-5</c:v>
                </c:pt>
                <c:pt idx="2179">
                  <c:v>1.5756060606060605E-5</c:v>
                </c:pt>
                <c:pt idx="2180">
                  <c:v>1.8907272727272732E-5</c:v>
                </c:pt>
                <c:pt idx="2181">
                  <c:v>1.8907272727272732E-5</c:v>
                </c:pt>
                <c:pt idx="2182">
                  <c:v>1.8907272727272732E-5</c:v>
                </c:pt>
                <c:pt idx="2183">
                  <c:v>1.5756060606060605E-5</c:v>
                </c:pt>
                <c:pt idx="2184">
                  <c:v>1.2604848484848482E-5</c:v>
                </c:pt>
                <c:pt idx="2185">
                  <c:v>1.5756060606060605E-5</c:v>
                </c:pt>
                <c:pt idx="2186">
                  <c:v>1.7331666666666662E-5</c:v>
                </c:pt>
                <c:pt idx="2187">
                  <c:v>1.7331666666666662E-5</c:v>
                </c:pt>
                <c:pt idx="2188">
                  <c:v>1.2604848484848482E-5</c:v>
                </c:pt>
                <c:pt idx="2189">
                  <c:v>1.7331666666666662E-5</c:v>
                </c:pt>
                <c:pt idx="2190">
                  <c:v>1.4180454545454546E-5</c:v>
                </c:pt>
                <c:pt idx="2191">
                  <c:v>1.5756060606060605E-5</c:v>
                </c:pt>
                <c:pt idx="2192">
                  <c:v>2.3634090909090901E-5</c:v>
                </c:pt>
                <c:pt idx="2193">
                  <c:v>1.1029242424242422E-5</c:v>
                </c:pt>
                <c:pt idx="2194">
                  <c:v>1.2604848484848482E-5</c:v>
                </c:pt>
                <c:pt idx="2195">
                  <c:v>1.5756060606060605E-5</c:v>
                </c:pt>
                <c:pt idx="2196">
                  <c:v>1.7331666666666662E-5</c:v>
                </c:pt>
                <c:pt idx="2197">
                  <c:v>2.0482878787878788E-5</c:v>
                </c:pt>
                <c:pt idx="2198">
                  <c:v>1.5756060606060605E-5</c:v>
                </c:pt>
                <c:pt idx="2199">
                  <c:v>2.2058484848484845E-5</c:v>
                </c:pt>
                <c:pt idx="2200">
                  <c:v>2.2058484848484845E-5</c:v>
                </c:pt>
                <c:pt idx="2201">
                  <c:v>1.1029242424242422E-5</c:v>
                </c:pt>
                <c:pt idx="2202">
                  <c:v>1.5756060606060605E-5</c:v>
                </c:pt>
                <c:pt idx="2203">
                  <c:v>1.5756060606060605E-5</c:v>
                </c:pt>
                <c:pt idx="2204">
                  <c:v>1.7331666666666662E-5</c:v>
                </c:pt>
                <c:pt idx="2205">
                  <c:v>1.2604848484848482E-5</c:v>
                </c:pt>
                <c:pt idx="2206">
                  <c:v>9.453636363636366E-6</c:v>
                </c:pt>
                <c:pt idx="2207">
                  <c:v>1.4180454545454546E-5</c:v>
                </c:pt>
                <c:pt idx="2208">
                  <c:v>1.7331666666666662E-5</c:v>
                </c:pt>
                <c:pt idx="2209">
                  <c:v>1.4180454545454546E-5</c:v>
                </c:pt>
                <c:pt idx="2210">
                  <c:v>1.5756060606060605E-5</c:v>
                </c:pt>
                <c:pt idx="2211">
                  <c:v>2.0482878787878788E-5</c:v>
                </c:pt>
                <c:pt idx="2212">
                  <c:v>1.5756060606060605E-5</c:v>
                </c:pt>
                <c:pt idx="2213">
                  <c:v>1.2604848484848482E-5</c:v>
                </c:pt>
                <c:pt idx="2214">
                  <c:v>1.1029242424242422E-5</c:v>
                </c:pt>
                <c:pt idx="2215">
                  <c:v>2.2058484848484845E-5</c:v>
                </c:pt>
                <c:pt idx="2216">
                  <c:v>9.453636363636366E-6</c:v>
                </c:pt>
                <c:pt idx="2217">
                  <c:v>2.0482878787878788E-5</c:v>
                </c:pt>
                <c:pt idx="2218">
                  <c:v>1.2604848484848482E-5</c:v>
                </c:pt>
                <c:pt idx="2219">
                  <c:v>9.453636363636366E-6</c:v>
                </c:pt>
                <c:pt idx="2220">
                  <c:v>1.4180454545454546E-5</c:v>
                </c:pt>
                <c:pt idx="2221">
                  <c:v>1.7331666666666662E-5</c:v>
                </c:pt>
                <c:pt idx="2222">
                  <c:v>9.453636363636366E-6</c:v>
                </c:pt>
                <c:pt idx="2223">
                  <c:v>1.7331666666666662E-5</c:v>
                </c:pt>
                <c:pt idx="2224">
                  <c:v>1.7331666666666662E-5</c:v>
                </c:pt>
                <c:pt idx="2225">
                  <c:v>1.8907272727272732E-5</c:v>
                </c:pt>
                <c:pt idx="2226">
                  <c:v>9.453636363636366E-6</c:v>
                </c:pt>
                <c:pt idx="2227">
                  <c:v>1.5756060606060605E-5</c:v>
                </c:pt>
                <c:pt idx="2228">
                  <c:v>1.7331666666666662E-5</c:v>
                </c:pt>
                <c:pt idx="2229">
                  <c:v>1.4180454545454546E-5</c:v>
                </c:pt>
                <c:pt idx="2230">
                  <c:v>1.7331666666666662E-5</c:v>
                </c:pt>
                <c:pt idx="2231">
                  <c:v>1.5756060606060605E-5</c:v>
                </c:pt>
                <c:pt idx="2232">
                  <c:v>1.7331666666666662E-5</c:v>
                </c:pt>
                <c:pt idx="2233">
                  <c:v>1.1029242424242422E-5</c:v>
                </c:pt>
                <c:pt idx="2234">
                  <c:v>1.7331666666666662E-5</c:v>
                </c:pt>
                <c:pt idx="2235">
                  <c:v>1.7331666666666662E-5</c:v>
                </c:pt>
                <c:pt idx="2236">
                  <c:v>1.8907272727272732E-5</c:v>
                </c:pt>
                <c:pt idx="2237">
                  <c:v>9.453636363636366E-6</c:v>
                </c:pt>
                <c:pt idx="2238">
                  <c:v>1.1029242424242422E-5</c:v>
                </c:pt>
                <c:pt idx="2239">
                  <c:v>2.3634090909090901E-5</c:v>
                </c:pt>
                <c:pt idx="2240">
                  <c:v>1.5756060606060605E-5</c:v>
                </c:pt>
                <c:pt idx="2241">
                  <c:v>1.2604848484848482E-5</c:v>
                </c:pt>
                <c:pt idx="2242">
                  <c:v>1.7331666666666662E-5</c:v>
                </c:pt>
                <c:pt idx="2243">
                  <c:v>1.5756060606060605E-5</c:v>
                </c:pt>
                <c:pt idx="2244">
                  <c:v>2.0482878787878788E-5</c:v>
                </c:pt>
                <c:pt idx="2245">
                  <c:v>9.453636363636366E-6</c:v>
                </c:pt>
                <c:pt idx="2246">
                  <c:v>2.2058484848484845E-5</c:v>
                </c:pt>
                <c:pt idx="2247">
                  <c:v>2.0482878787878788E-5</c:v>
                </c:pt>
                <c:pt idx="2248">
                  <c:v>1.2604848484848482E-5</c:v>
                </c:pt>
                <c:pt idx="2249">
                  <c:v>1.7331666666666662E-5</c:v>
                </c:pt>
                <c:pt idx="2250">
                  <c:v>1.7331666666666662E-5</c:v>
                </c:pt>
                <c:pt idx="2251">
                  <c:v>7.8780303030303027E-6</c:v>
                </c:pt>
                <c:pt idx="2252">
                  <c:v>1.4180454545454546E-5</c:v>
                </c:pt>
                <c:pt idx="2253">
                  <c:v>1.4180454545454546E-5</c:v>
                </c:pt>
                <c:pt idx="2254">
                  <c:v>1.7331666666666662E-5</c:v>
                </c:pt>
                <c:pt idx="2255">
                  <c:v>1.5756060606060605E-5</c:v>
                </c:pt>
                <c:pt idx="2256">
                  <c:v>1.1029242424242422E-5</c:v>
                </c:pt>
                <c:pt idx="2257">
                  <c:v>9.453636363636366E-6</c:v>
                </c:pt>
                <c:pt idx="2258">
                  <c:v>1.5756060606060605E-5</c:v>
                </c:pt>
                <c:pt idx="2259">
                  <c:v>1.4180454545454546E-5</c:v>
                </c:pt>
                <c:pt idx="2260">
                  <c:v>1.4180454545454546E-5</c:v>
                </c:pt>
                <c:pt idx="2261">
                  <c:v>2.2058484848484845E-5</c:v>
                </c:pt>
                <c:pt idx="2262">
                  <c:v>1.8907272727272732E-5</c:v>
                </c:pt>
                <c:pt idx="2263">
                  <c:v>2.5209696969696971E-5</c:v>
                </c:pt>
                <c:pt idx="2264">
                  <c:v>1.2604848484848482E-5</c:v>
                </c:pt>
                <c:pt idx="2265">
                  <c:v>1.2604848484848482E-5</c:v>
                </c:pt>
                <c:pt idx="2266">
                  <c:v>1.8907272727272732E-5</c:v>
                </c:pt>
                <c:pt idx="2267">
                  <c:v>1.7331666666666662E-5</c:v>
                </c:pt>
                <c:pt idx="2268">
                  <c:v>1.7331666666666662E-5</c:v>
                </c:pt>
                <c:pt idx="2269">
                  <c:v>1.7331666666666662E-5</c:v>
                </c:pt>
                <c:pt idx="2270">
                  <c:v>1.7331666666666662E-5</c:v>
                </c:pt>
                <c:pt idx="2271">
                  <c:v>1.7331666666666662E-5</c:v>
                </c:pt>
                <c:pt idx="2272">
                  <c:v>1.8907272727272732E-5</c:v>
                </c:pt>
                <c:pt idx="2273">
                  <c:v>1.7331666666666662E-5</c:v>
                </c:pt>
                <c:pt idx="2274">
                  <c:v>1.8907272727272732E-5</c:v>
                </c:pt>
                <c:pt idx="2275">
                  <c:v>7.8780303030303027E-6</c:v>
                </c:pt>
                <c:pt idx="2276">
                  <c:v>1.2604848484848482E-5</c:v>
                </c:pt>
                <c:pt idx="2277">
                  <c:v>1.8907272727272732E-5</c:v>
                </c:pt>
                <c:pt idx="2278">
                  <c:v>9.453636363636366E-6</c:v>
                </c:pt>
                <c:pt idx="2279">
                  <c:v>1.8907272727272732E-5</c:v>
                </c:pt>
                <c:pt idx="2280">
                  <c:v>1.1029242424242422E-5</c:v>
                </c:pt>
                <c:pt idx="2281">
                  <c:v>1.2604848484848482E-5</c:v>
                </c:pt>
                <c:pt idx="2282">
                  <c:v>1.4180454545454546E-5</c:v>
                </c:pt>
                <c:pt idx="2283">
                  <c:v>6.3024242424242395E-6</c:v>
                </c:pt>
                <c:pt idx="2284">
                  <c:v>1.4180454545454546E-5</c:v>
                </c:pt>
                <c:pt idx="2285">
                  <c:v>1.7331666666666662E-5</c:v>
                </c:pt>
                <c:pt idx="2286">
                  <c:v>1.5756060606060605E-5</c:v>
                </c:pt>
                <c:pt idx="2287">
                  <c:v>1.7331666666666662E-5</c:v>
                </c:pt>
                <c:pt idx="2288">
                  <c:v>1.4180454545454546E-5</c:v>
                </c:pt>
                <c:pt idx="2289">
                  <c:v>1.2604848484848482E-5</c:v>
                </c:pt>
                <c:pt idx="2290">
                  <c:v>1.7331666666666662E-5</c:v>
                </c:pt>
                <c:pt idx="2291">
                  <c:v>9.453636363636366E-6</c:v>
                </c:pt>
                <c:pt idx="2292">
                  <c:v>1.7331666666666662E-5</c:v>
                </c:pt>
                <c:pt idx="2293">
                  <c:v>1.2604848484848482E-5</c:v>
                </c:pt>
                <c:pt idx="2294">
                  <c:v>1.4180454545454546E-5</c:v>
                </c:pt>
                <c:pt idx="2295">
                  <c:v>1.5756060606060605E-5</c:v>
                </c:pt>
                <c:pt idx="2296">
                  <c:v>1.4180454545454546E-5</c:v>
                </c:pt>
                <c:pt idx="2297">
                  <c:v>6.3024242424242395E-6</c:v>
                </c:pt>
                <c:pt idx="2298">
                  <c:v>1.2604848484848482E-5</c:v>
                </c:pt>
                <c:pt idx="2299">
                  <c:v>1.1029242424242422E-5</c:v>
                </c:pt>
                <c:pt idx="2300">
                  <c:v>1.4180454545454546E-5</c:v>
                </c:pt>
                <c:pt idx="2301">
                  <c:v>1.7331666666666662E-5</c:v>
                </c:pt>
                <c:pt idx="2302">
                  <c:v>9.453636363636366E-6</c:v>
                </c:pt>
                <c:pt idx="2303">
                  <c:v>1.1029242424242422E-5</c:v>
                </c:pt>
                <c:pt idx="2304">
                  <c:v>7.8780303030303027E-6</c:v>
                </c:pt>
                <c:pt idx="2305">
                  <c:v>1.2604848484848482E-5</c:v>
                </c:pt>
                <c:pt idx="2306">
                  <c:v>1.2604848484848482E-5</c:v>
                </c:pt>
                <c:pt idx="2307">
                  <c:v>1.7331666666666662E-5</c:v>
                </c:pt>
                <c:pt idx="2308">
                  <c:v>1.2604848484848482E-5</c:v>
                </c:pt>
                <c:pt idx="2309">
                  <c:v>1.5756060606060605E-5</c:v>
                </c:pt>
                <c:pt idx="2310">
                  <c:v>1.5756060606060605E-5</c:v>
                </c:pt>
                <c:pt idx="2311">
                  <c:v>1.2604848484848482E-5</c:v>
                </c:pt>
                <c:pt idx="2312">
                  <c:v>1.2604848484848482E-5</c:v>
                </c:pt>
                <c:pt idx="2313">
                  <c:v>1.4180454545454546E-5</c:v>
                </c:pt>
                <c:pt idx="2314">
                  <c:v>1.2604848484848482E-5</c:v>
                </c:pt>
                <c:pt idx="2315">
                  <c:v>9.453636363636366E-6</c:v>
                </c:pt>
                <c:pt idx="2316">
                  <c:v>6.3024242424242395E-6</c:v>
                </c:pt>
                <c:pt idx="2317">
                  <c:v>1.7331666666666662E-5</c:v>
                </c:pt>
                <c:pt idx="2318">
                  <c:v>9.453636363636366E-6</c:v>
                </c:pt>
                <c:pt idx="2319">
                  <c:v>1.4180454545454546E-5</c:v>
                </c:pt>
                <c:pt idx="2320">
                  <c:v>1.4180454545454546E-5</c:v>
                </c:pt>
                <c:pt idx="2321">
                  <c:v>1.2604848484848482E-5</c:v>
                </c:pt>
                <c:pt idx="2322">
                  <c:v>1.1029242424242422E-5</c:v>
                </c:pt>
                <c:pt idx="2323">
                  <c:v>1.4180454545454546E-5</c:v>
                </c:pt>
                <c:pt idx="2324">
                  <c:v>1.4180454545454546E-5</c:v>
                </c:pt>
                <c:pt idx="2325">
                  <c:v>1.2604848484848482E-5</c:v>
                </c:pt>
                <c:pt idx="2326">
                  <c:v>1.1029242424242422E-5</c:v>
                </c:pt>
                <c:pt idx="2327">
                  <c:v>1.5756060606060605E-5</c:v>
                </c:pt>
                <c:pt idx="2328">
                  <c:v>1.7331666666666662E-5</c:v>
                </c:pt>
                <c:pt idx="2329">
                  <c:v>1.1029242424242422E-5</c:v>
                </c:pt>
                <c:pt idx="2330">
                  <c:v>1.2604848484848482E-5</c:v>
                </c:pt>
                <c:pt idx="2331">
                  <c:v>1.5756060606060605E-5</c:v>
                </c:pt>
                <c:pt idx="2332">
                  <c:v>1.4180454545454546E-5</c:v>
                </c:pt>
                <c:pt idx="2333">
                  <c:v>1.2604848484848482E-5</c:v>
                </c:pt>
                <c:pt idx="2334">
                  <c:v>9.453636363636366E-6</c:v>
                </c:pt>
                <c:pt idx="2335">
                  <c:v>1.2604848484848482E-5</c:v>
                </c:pt>
                <c:pt idx="2336">
                  <c:v>1.4180454545454546E-5</c:v>
                </c:pt>
                <c:pt idx="2337">
                  <c:v>7.8780303030303027E-6</c:v>
                </c:pt>
                <c:pt idx="2338">
                  <c:v>9.453636363636366E-6</c:v>
                </c:pt>
                <c:pt idx="2339">
                  <c:v>1.2604848484848482E-5</c:v>
                </c:pt>
                <c:pt idx="2340">
                  <c:v>9.453636363636366E-6</c:v>
                </c:pt>
                <c:pt idx="2341">
                  <c:v>3.1512121212121197E-6</c:v>
                </c:pt>
                <c:pt idx="2342">
                  <c:v>6.3024242424242395E-6</c:v>
                </c:pt>
                <c:pt idx="2343">
                  <c:v>1.4180454545454546E-5</c:v>
                </c:pt>
                <c:pt idx="2344">
                  <c:v>1.4180454545454546E-5</c:v>
                </c:pt>
                <c:pt idx="2345">
                  <c:v>9.453636363636366E-6</c:v>
                </c:pt>
                <c:pt idx="2346">
                  <c:v>1.1029242424242422E-5</c:v>
                </c:pt>
                <c:pt idx="2347">
                  <c:v>1.2604848484848482E-5</c:v>
                </c:pt>
                <c:pt idx="2348">
                  <c:v>1.2604848484848482E-5</c:v>
                </c:pt>
                <c:pt idx="2349">
                  <c:v>1.4180454545454546E-5</c:v>
                </c:pt>
                <c:pt idx="2350">
                  <c:v>1.7331666666666662E-5</c:v>
                </c:pt>
                <c:pt idx="2351">
                  <c:v>1.4180454545454546E-5</c:v>
                </c:pt>
                <c:pt idx="2352">
                  <c:v>1.4180454545454546E-5</c:v>
                </c:pt>
                <c:pt idx="2353">
                  <c:v>9.453636363636366E-6</c:v>
                </c:pt>
                <c:pt idx="2354">
                  <c:v>1.4180454545454546E-5</c:v>
                </c:pt>
                <c:pt idx="2355">
                  <c:v>1.2604848484848482E-5</c:v>
                </c:pt>
                <c:pt idx="2356">
                  <c:v>1.4180454545454546E-5</c:v>
                </c:pt>
                <c:pt idx="2357">
                  <c:v>9.453636363636366E-6</c:v>
                </c:pt>
                <c:pt idx="2358">
                  <c:v>1.4180454545454546E-5</c:v>
                </c:pt>
                <c:pt idx="2359">
                  <c:v>1.2604848484848482E-5</c:v>
                </c:pt>
                <c:pt idx="2360">
                  <c:v>1.2604848484848482E-5</c:v>
                </c:pt>
                <c:pt idx="2361">
                  <c:v>1.2604848484848482E-5</c:v>
                </c:pt>
                <c:pt idx="2362">
                  <c:v>1.5756060606060605E-5</c:v>
                </c:pt>
                <c:pt idx="2363">
                  <c:v>1.2604848484848482E-5</c:v>
                </c:pt>
                <c:pt idx="2364">
                  <c:v>1.7331666666666662E-5</c:v>
                </c:pt>
                <c:pt idx="2365">
                  <c:v>1.2604848484848482E-5</c:v>
                </c:pt>
                <c:pt idx="2366">
                  <c:v>1.1029242424242422E-5</c:v>
                </c:pt>
                <c:pt idx="2367">
                  <c:v>1.2604848484848482E-5</c:v>
                </c:pt>
                <c:pt idx="2368">
                  <c:v>1.4180454545454546E-5</c:v>
                </c:pt>
                <c:pt idx="2369">
                  <c:v>1.2604848484848482E-5</c:v>
                </c:pt>
                <c:pt idx="2370">
                  <c:v>1.5756060606060605E-5</c:v>
                </c:pt>
                <c:pt idx="2371">
                  <c:v>1.4180454545454546E-5</c:v>
                </c:pt>
                <c:pt idx="2372">
                  <c:v>1.2604848484848482E-5</c:v>
                </c:pt>
                <c:pt idx="2373">
                  <c:v>1.5756060606060605E-5</c:v>
                </c:pt>
                <c:pt idx="2374">
                  <c:v>1.5756060606060605E-5</c:v>
                </c:pt>
                <c:pt idx="2375">
                  <c:v>1.7331666666666662E-5</c:v>
                </c:pt>
                <c:pt idx="2376">
                  <c:v>1.4180454545454546E-5</c:v>
                </c:pt>
                <c:pt idx="2377">
                  <c:v>1.5756060606060605E-5</c:v>
                </c:pt>
                <c:pt idx="2378">
                  <c:v>1.5756060606060605E-5</c:v>
                </c:pt>
                <c:pt idx="2379">
                  <c:v>1.7331666666666662E-5</c:v>
                </c:pt>
                <c:pt idx="2380">
                  <c:v>1.7331666666666662E-5</c:v>
                </c:pt>
                <c:pt idx="2381">
                  <c:v>1.2604848484848482E-5</c:v>
                </c:pt>
                <c:pt idx="2382">
                  <c:v>1.5756060606060605E-5</c:v>
                </c:pt>
                <c:pt idx="2383">
                  <c:v>1.1029242424242422E-5</c:v>
                </c:pt>
                <c:pt idx="2384">
                  <c:v>1.2604848484848482E-5</c:v>
                </c:pt>
                <c:pt idx="2385">
                  <c:v>1.5756060606060605E-5</c:v>
                </c:pt>
                <c:pt idx="2386">
                  <c:v>1.5756060606060605E-5</c:v>
                </c:pt>
                <c:pt idx="2387">
                  <c:v>1.2604848484848482E-5</c:v>
                </c:pt>
                <c:pt idx="2388">
                  <c:v>1.2604848484848482E-5</c:v>
                </c:pt>
                <c:pt idx="2389">
                  <c:v>1.7331666666666662E-5</c:v>
                </c:pt>
                <c:pt idx="2390">
                  <c:v>1.1029242424242422E-5</c:v>
                </c:pt>
                <c:pt idx="2391">
                  <c:v>1.2604848484848482E-5</c:v>
                </c:pt>
                <c:pt idx="2392">
                  <c:v>1.4180454545454546E-5</c:v>
                </c:pt>
                <c:pt idx="2393">
                  <c:v>1.8907272727272732E-5</c:v>
                </c:pt>
                <c:pt idx="2394">
                  <c:v>1.7331666666666662E-5</c:v>
                </c:pt>
                <c:pt idx="2395">
                  <c:v>1.2604848484848482E-5</c:v>
                </c:pt>
                <c:pt idx="2396">
                  <c:v>1.7331666666666662E-5</c:v>
                </c:pt>
                <c:pt idx="2397">
                  <c:v>1.4180454545454546E-5</c:v>
                </c:pt>
                <c:pt idx="2398">
                  <c:v>1.4180454545454546E-5</c:v>
                </c:pt>
                <c:pt idx="2399">
                  <c:v>1.8907272727272732E-5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4-4FD6-B996-D3E7E30EC2EE}"/>
            </c:ext>
          </c:extLst>
        </c:ser>
        <c:ser>
          <c:idx val="1"/>
          <c:order val="1"/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mass_breakthroughs!$B$4:$B$12300</c:f>
              <c:numCache>
                <c:formatCode>General</c:formatCode>
                <c:ptCount val="12297"/>
                <c:pt idx="0">
                  <c:v>23.148099999999999</c:v>
                </c:pt>
                <c:pt idx="1">
                  <c:v>52.083300000000001</c:v>
                </c:pt>
                <c:pt idx="2">
                  <c:v>81.018500000000003</c:v>
                </c:pt>
                <c:pt idx="3">
                  <c:v>109.95399999999999</c:v>
                </c:pt>
                <c:pt idx="4">
                  <c:v>138.88900000000001</c:v>
                </c:pt>
                <c:pt idx="5">
                  <c:v>167.82400000000001</c:v>
                </c:pt>
                <c:pt idx="6">
                  <c:v>196.75899999999999</c:v>
                </c:pt>
                <c:pt idx="7">
                  <c:v>225.69399999999999</c:v>
                </c:pt>
                <c:pt idx="8">
                  <c:v>254.63</c:v>
                </c:pt>
                <c:pt idx="9">
                  <c:v>283.565</c:v>
                </c:pt>
                <c:pt idx="10">
                  <c:v>312.5</c:v>
                </c:pt>
                <c:pt idx="11">
                  <c:v>341.435</c:v>
                </c:pt>
                <c:pt idx="12">
                  <c:v>370.37</c:v>
                </c:pt>
                <c:pt idx="13">
                  <c:v>399.30599999999998</c:v>
                </c:pt>
                <c:pt idx="14">
                  <c:v>428.24099999999999</c:v>
                </c:pt>
                <c:pt idx="15">
                  <c:v>457.17599999999999</c:v>
                </c:pt>
                <c:pt idx="16">
                  <c:v>486.11099999999999</c:v>
                </c:pt>
                <c:pt idx="17">
                  <c:v>515.04600000000005</c:v>
                </c:pt>
                <c:pt idx="18">
                  <c:v>543.98199999999997</c:v>
                </c:pt>
                <c:pt idx="19">
                  <c:v>572.91700000000003</c:v>
                </c:pt>
                <c:pt idx="20">
                  <c:v>601.85199999999998</c:v>
                </c:pt>
                <c:pt idx="21">
                  <c:v>630.78700000000003</c:v>
                </c:pt>
                <c:pt idx="22">
                  <c:v>659.72199999999998</c:v>
                </c:pt>
                <c:pt idx="23">
                  <c:v>688.65700000000004</c:v>
                </c:pt>
                <c:pt idx="24">
                  <c:v>717.59299999999996</c:v>
                </c:pt>
                <c:pt idx="25">
                  <c:v>746.52800000000002</c:v>
                </c:pt>
                <c:pt idx="26">
                  <c:v>775.46299999999997</c:v>
                </c:pt>
                <c:pt idx="27">
                  <c:v>804.39800000000002</c:v>
                </c:pt>
                <c:pt idx="28">
                  <c:v>833.33299999999997</c:v>
                </c:pt>
                <c:pt idx="29">
                  <c:v>862.26800000000003</c:v>
                </c:pt>
                <c:pt idx="30">
                  <c:v>891.20399999999995</c:v>
                </c:pt>
                <c:pt idx="31">
                  <c:v>920.13900000000001</c:v>
                </c:pt>
                <c:pt idx="32">
                  <c:v>949.07399999999996</c:v>
                </c:pt>
                <c:pt idx="33">
                  <c:v>978.00900000000001</c:v>
                </c:pt>
                <c:pt idx="34">
                  <c:v>1006.94</c:v>
                </c:pt>
                <c:pt idx="35">
                  <c:v>1035.8800000000001</c:v>
                </c:pt>
                <c:pt idx="36">
                  <c:v>1064.81</c:v>
                </c:pt>
                <c:pt idx="37">
                  <c:v>1093.75</c:v>
                </c:pt>
                <c:pt idx="38">
                  <c:v>1122.69</c:v>
                </c:pt>
                <c:pt idx="39">
                  <c:v>1151.6199999999999</c:v>
                </c:pt>
                <c:pt idx="40">
                  <c:v>1180.56</c:v>
                </c:pt>
                <c:pt idx="41">
                  <c:v>1209.49</c:v>
                </c:pt>
                <c:pt idx="42">
                  <c:v>1238.43</c:v>
                </c:pt>
                <c:pt idx="43">
                  <c:v>1267.3599999999999</c:v>
                </c:pt>
                <c:pt idx="44">
                  <c:v>1296.3</c:v>
                </c:pt>
                <c:pt idx="45">
                  <c:v>1325.23</c:v>
                </c:pt>
                <c:pt idx="46">
                  <c:v>1354.17</c:v>
                </c:pt>
                <c:pt idx="47">
                  <c:v>1383.1</c:v>
                </c:pt>
                <c:pt idx="48">
                  <c:v>1412.04</c:v>
                </c:pt>
                <c:pt idx="49">
                  <c:v>1440.97</c:v>
                </c:pt>
                <c:pt idx="50">
                  <c:v>1469.91</c:v>
                </c:pt>
                <c:pt idx="51">
                  <c:v>1498.84</c:v>
                </c:pt>
                <c:pt idx="52">
                  <c:v>1527.78</c:v>
                </c:pt>
                <c:pt idx="53">
                  <c:v>1556.71</c:v>
                </c:pt>
                <c:pt idx="54">
                  <c:v>1585.65</c:v>
                </c:pt>
                <c:pt idx="55">
                  <c:v>1614.58</c:v>
                </c:pt>
                <c:pt idx="56">
                  <c:v>1643.52</c:v>
                </c:pt>
                <c:pt idx="57">
                  <c:v>1672.45</c:v>
                </c:pt>
                <c:pt idx="58">
                  <c:v>1701.39</c:v>
                </c:pt>
                <c:pt idx="59">
                  <c:v>1730.32</c:v>
                </c:pt>
                <c:pt idx="60">
                  <c:v>1759.26</c:v>
                </c:pt>
                <c:pt idx="61">
                  <c:v>1788.19</c:v>
                </c:pt>
                <c:pt idx="62">
                  <c:v>1817.13</c:v>
                </c:pt>
                <c:pt idx="63">
                  <c:v>1846.06</c:v>
                </c:pt>
                <c:pt idx="64">
                  <c:v>1875</c:v>
                </c:pt>
                <c:pt idx="65">
                  <c:v>1903.94</c:v>
                </c:pt>
                <c:pt idx="66">
                  <c:v>1932.87</c:v>
                </c:pt>
                <c:pt idx="67">
                  <c:v>1961.81</c:v>
                </c:pt>
                <c:pt idx="68">
                  <c:v>1990.74</c:v>
                </c:pt>
                <c:pt idx="69">
                  <c:v>2019.68</c:v>
                </c:pt>
                <c:pt idx="70">
                  <c:v>2048.61</c:v>
                </c:pt>
                <c:pt idx="71">
                  <c:v>2077.5500000000002</c:v>
                </c:pt>
                <c:pt idx="72">
                  <c:v>2106.48</c:v>
                </c:pt>
                <c:pt idx="73">
                  <c:v>2135.42</c:v>
                </c:pt>
                <c:pt idx="74">
                  <c:v>2164.35</c:v>
                </c:pt>
                <c:pt idx="75">
                  <c:v>2193.29</c:v>
                </c:pt>
                <c:pt idx="76">
                  <c:v>2222.2199999999998</c:v>
                </c:pt>
                <c:pt idx="77">
                  <c:v>2251.16</c:v>
                </c:pt>
                <c:pt idx="78">
                  <c:v>2280.09</c:v>
                </c:pt>
                <c:pt idx="79">
                  <c:v>2309.0300000000002</c:v>
                </c:pt>
                <c:pt idx="80">
                  <c:v>2337.96</c:v>
                </c:pt>
                <c:pt idx="81">
                  <c:v>2366.9</c:v>
                </c:pt>
                <c:pt idx="82">
                  <c:v>2395.83</c:v>
                </c:pt>
                <c:pt idx="83">
                  <c:v>2424.77</c:v>
                </c:pt>
                <c:pt idx="84">
                  <c:v>2453.6999999999998</c:v>
                </c:pt>
                <c:pt idx="85">
                  <c:v>2482.64</c:v>
                </c:pt>
                <c:pt idx="86">
                  <c:v>2511.5700000000002</c:v>
                </c:pt>
                <c:pt idx="87">
                  <c:v>2540.5100000000002</c:v>
                </c:pt>
                <c:pt idx="88">
                  <c:v>2569.44</c:v>
                </c:pt>
                <c:pt idx="89">
                  <c:v>2598.38</c:v>
                </c:pt>
                <c:pt idx="90">
                  <c:v>2627.31</c:v>
                </c:pt>
                <c:pt idx="91">
                  <c:v>2656.25</c:v>
                </c:pt>
                <c:pt idx="92">
                  <c:v>2685.19</c:v>
                </c:pt>
                <c:pt idx="93">
                  <c:v>2714.12</c:v>
                </c:pt>
                <c:pt idx="94">
                  <c:v>2743.06</c:v>
                </c:pt>
                <c:pt idx="95">
                  <c:v>2771.99</c:v>
                </c:pt>
                <c:pt idx="96">
                  <c:v>2800.93</c:v>
                </c:pt>
                <c:pt idx="97">
                  <c:v>2829.86</c:v>
                </c:pt>
                <c:pt idx="98">
                  <c:v>2858.8</c:v>
                </c:pt>
                <c:pt idx="99">
                  <c:v>2887.73</c:v>
                </c:pt>
                <c:pt idx="100">
                  <c:v>2916.67</c:v>
                </c:pt>
                <c:pt idx="101">
                  <c:v>2945.6</c:v>
                </c:pt>
                <c:pt idx="102">
                  <c:v>2974.54</c:v>
                </c:pt>
                <c:pt idx="103">
                  <c:v>3003.47</c:v>
                </c:pt>
                <c:pt idx="104">
                  <c:v>3032.41</c:v>
                </c:pt>
                <c:pt idx="105">
                  <c:v>3061.34</c:v>
                </c:pt>
                <c:pt idx="106">
                  <c:v>3090.28</c:v>
                </c:pt>
                <c:pt idx="107">
                  <c:v>3119.21</c:v>
                </c:pt>
                <c:pt idx="108">
                  <c:v>3148.15</c:v>
                </c:pt>
                <c:pt idx="109">
                  <c:v>3177.08</c:v>
                </c:pt>
                <c:pt idx="110">
                  <c:v>3206.02</c:v>
                </c:pt>
                <c:pt idx="111">
                  <c:v>3234.95</c:v>
                </c:pt>
                <c:pt idx="112">
                  <c:v>3263.89</c:v>
                </c:pt>
                <c:pt idx="113">
                  <c:v>3292.82</c:v>
                </c:pt>
                <c:pt idx="114">
                  <c:v>3321.76</c:v>
                </c:pt>
                <c:pt idx="115">
                  <c:v>3350.69</c:v>
                </c:pt>
                <c:pt idx="116">
                  <c:v>3379.63</c:v>
                </c:pt>
                <c:pt idx="117">
                  <c:v>3408.56</c:v>
                </c:pt>
                <c:pt idx="118">
                  <c:v>3437.5</c:v>
                </c:pt>
                <c:pt idx="119">
                  <c:v>3466.44</c:v>
                </c:pt>
                <c:pt idx="120">
                  <c:v>3495.37</c:v>
                </c:pt>
                <c:pt idx="121">
                  <c:v>3524.31</c:v>
                </c:pt>
                <c:pt idx="122">
                  <c:v>3553.24</c:v>
                </c:pt>
                <c:pt idx="123">
                  <c:v>3582.18</c:v>
                </c:pt>
                <c:pt idx="124">
                  <c:v>3611.11</c:v>
                </c:pt>
                <c:pt idx="125">
                  <c:v>3640.05</c:v>
                </c:pt>
                <c:pt idx="126">
                  <c:v>3668.98</c:v>
                </c:pt>
                <c:pt idx="127">
                  <c:v>3697.92</c:v>
                </c:pt>
                <c:pt idx="128">
                  <c:v>3726.85</c:v>
                </c:pt>
                <c:pt idx="129">
                  <c:v>3755.79</c:v>
                </c:pt>
                <c:pt idx="130">
                  <c:v>3784.72</c:v>
                </c:pt>
                <c:pt idx="131">
                  <c:v>3813.66</c:v>
                </c:pt>
                <c:pt idx="132">
                  <c:v>3842.59</c:v>
                </c:pt>
                <c:pt idx="133">
                  <c:v>3871.53</c:v>
                </c:pt>
                <c:pt idx="134">
                  <c:v>3900.46</c:v>
                </c:pt>
                <c:pt idx="135">
                  <c:v>3929.4</c:v>
                </c:pt>
                <c:pt idx="136">
                  <c:v>3958.33</c:v>
                </c:pt>
                <c:pt idx="137">
                  <c:v>3987.27</c:v>
                </c:pt>
                <c:pt idx="138">
                  <c:v>4016.2</c:v>
                </c:pt>
                <c:pt idx="139">
                  <c:v>4045.14</c:v>
                </c:pt>
                <c:pt idx="140">
                  <c:v>4074.07</c:v>
                </c:pt>
                <c:pt idx="141">
                  <c:v>4103.01</c:v>
                </c:pt>
                <c:pt idx="142">
                  <c:v>4131.9399999999996</c:v>
                </c:pt>
                <c:pt idx="143">
                  <c:v>4160.88</c:v>
                </c:pt>
                <c:pt idx="144">
                  <c:v>4189.8100000000004</c:v>
                </c:pt>
                <c:pt idx="145">
                  <c:v>4218.75</c:v>
                </c:pt>
                <c:pt idx="146">
                  <c:v>4247.6899999999996</c:v>
                </c:pt>
                <c:pt idx="147">
                  <c:v>4276.62</c:v>
                </c:pt>
                <c:pt idx="148">
                  <c:v>4305.5600000000004</c:v>
                </c:pt>
                <c:pt idx="149">
                  <c:v>4334.49</c:v>
                </c:pt>
                <c:pt idx="150">
                  <c:v>4363.43</c:v>
                </c:pt>
                <c:pt idx="151">
                  <c:v>4392.3599999999997</c:v>
                </c:pt>
                <c:pt idx="152">
                  <c:v>4421.3</c:v>
                </c:pt>
                <c:pt idx="153">
                  <c:v>4450.2299999999996</c:v>
                </c:pt>
                <c:pt idx="154">
                  <c:v>4479.17</c:v>
                </c:pt>
                <c:pt idx="155">
                  <c:v>4508.1000000000004</c:v>
                </c:pt>
                <c:pt idx="156">
                  <c:v>4537.04</c:v>
                </c:pt>
                <c:pt idx="157">
                  <c:v>4565.97</c:v>
                </c:pt>
                <c:pt idx="158">
                  <c:v>4594.91</c:v>
                </c:pt>
                <c:pt idx="159">
                  <c:v>4623.84</c:v>
                </c:pt>
                <c:pt idx="160">
                  <c:v>4652.78</c:v>
                </c:pt>
                <c:pt idx="161">
                  <c:v>4681.71</c:v>
                </c:pt>
                <c:pt idx="162">
                  <c:v>4710.6499999999996</c:v>
                </c:pt>
                <c:pt idx="163">
                  <c:v>4739.58</c:v>
                </c:pt>
                <c:pt idx="164">
                  <c:v>4768.5200000000004</c:v>
                </c:pt>
                <c:pt idx="165">
                  <c:v>4797.45</c:v>
                </c:pt>
                <c:pt idx="166">
                  <c:v>4826.3900000000003</c:v>
                </c:pt>
                <c:pt idx="167">
                  <c:v>4855.32</c:v>
                </c:pt>
                <c:pt idx="168">
                  <c:v>4884.26</c:v>
                </c:pt>
                <c:pt idx="169">
                  <c:v>4913.1899999999996</c:v>
                </c:pt>
                <c:pt idx="170">
                  <c:v>4942.13</c:v>
                </c:pt>
                <c:pt idx="171">
                  <c:v>4971.0600000000004</c:v>
                </c:pt>
                <c:pt idx="172">
                  <c:v>5000</c:v>
                </c:pt>
                <c:pt idx="173">
                  <c:v>5028.9399999999996</c:v>
                </c:pt>
                <c:pt idx="174">
                  <c:v>5057.87</c:v>
                </c:pt>
                <c:pt idx="175">
                  <c:v>5086.8100000000004</c:v>
                </c:pt>
                <c:pt idx="176">
                  <c:v>5115.74</c:v>
                </c:pt>
                <c:pt idx="177">
                  <c:v>5144.68</c:v>
                </c:pt>
                <c:pt idx="178">
                  <c:v>5173.6099999999997</c:v>
                </c:pt>
                <c:pt idx="179">
                  <c:v>5202.55</c:v>
                </c:pt>
                <c:pt idx="180">
                  <c:v>5231.4799999999996</c:v>
                </c:pt>
                <c:pt idx="181">
                  <c:v>5260.42</c:v>
                </c:pt>
                <c:pt idx="182">
                  <c:v>5289.35</c:v>
                </c:pt>
                <c:pt idx="183">
                  <c:v>5318.29</c:v>
                </c:pt>
                <c:pt idx="184">
                  <c:v>5347.22</c:v>
                </c:pt>
                <c:pt idx="185">
                  <c:v>5376.16</c:v>
                </c:pt>
                <c:pt idx="186">
                  <c:v>5405.09</c:v>
                </c:pt>
                <c:pt idx="187">
                  <c:v>5434.03</c:v>
                </c:pt>
                <c:pt idx="188">
                  <c:v>5462.96</c:v>
                </c:pt>
                <c:pt idx="189">
                  <c:v>5491.9</c:v>
                </c:pt>
                <c:pt idx="190">
                  <c:v>5520.83</c:v>
                </c:pt>
                <c:pt idx="191">
                  <c:v>5549.77</c:v>
                </c:pt>
                <c:pt idx="192">
                  <c:v>5578.7</c:v>
                </c:pt>
                <c:pt idx="193">
                  <c:v>5607.64</c:v>
                </c:pt>
                <c:pt idx="194">
                  <c:v>5636.57</c:v>
                </c:pt>
                <c:pt idx="195">
                  <c:v>5665.51</c:v>
                </c:pt>
                <c:pt idx="196">
                  <c:v>5694.44</c:v>
                </c:pt>
                <c:pt idx="197">
                  <c:v>5723.38</c:v>
                </c:pt>
                <c:pt idx="198">
                  <c:v>5752.31</c:v>
                </c:pt>
                <c:pt idx="199">
                  <c:v>5781.25</c:v>
                </c:pt>
                <c:pt idx="200">
                  <c:v>5810.19</c:v>
                </c:pt>
                <c:pt idx="201">
                  <c:v>5839.12</c:v>
                </c:pt>
                <c:pt idx="202">
                  <c:v>5868.06</c:v>
                </c:pt>
                <c:pt idx="203">
                  <c:v>5896.99</c:v>
                </c:pt>
                <c:pt idx="204">
                  <c:v>5925.93</c:v>
                </c:pt>
                <c:pt idx="205">
                  <c:v>5954.86</c:v>
                </c:pt>
                <c:pt idx="206">
                  <c:v>5983.8</c:v>
                </c:pt>
                <c:pt idx="207">
                  <c:v>6012.73</c:v>
                </c:pt>
                <c:pt idx="208">
                  <c:v>6041.67</c:v>
                </c:pt>
                <c:pt idx="209">
                  <c:v>6070.6</c:v>
                </c:pt>
                <c:pt idx="210">
                  <c:v>6099.54</c:v>
                </c:pt>
                <c:pt idx="211">
                  <c:v>6128.47</c:v>
                </c:pt>
                <c:pt idx="212">
                  <c:v>6157.41</c:v>
                </c:pt>
                <c:pt idx="213">
                  <c:v>6186.34</c:v>
                </c:pt>
                <c:pt idx="214">
                  <c:v>6215.28</c:v>
                </c:pt>
                <c:pt idx="215">
                  <c:v>6244.21</c:v>
                </c:pt>
                <c:pt idx="216">
                  <c:v>6273.15</c:v>
                </c:pt>
                <c:pt idx="217">
                  <c:v>6302.08</c:v>
                </c:pt>
                <c:pt idx="218">
                  <c:v>6331.02</c:v>
                </c:pt>
                <c:pt idx="219">
                  <c:v>6359.95</c:v>
                </c:pt>
                <c:pt idx="220">
                  <c:v>6388.89</c:v>
                </c:pt>
                <c:pt idx="221">
                  <c:v>6417.82</c:v>
                </c:pt>
                <c:pt idx="222">
                  <c:v>6446.76</c:v>
                </c:pt>
                <c:pt idx="223">
                  <c:v>6475.69</c:v>
                </c:pt>
                <c:pt idx="224">
                  <c:v>6504.63</c:v>
                </c:pt>
                <c:pt idx="225">
                  <c:v>6533.56</c:v>
                </c:pt>
                <c:pt idx="226">
                  <c:v>6562.5</c:v>
                </c:pt>
                <c:pt idx="227">
                  <c:v>6591.44</c:v>
                </c:pt>
                <c:pt idx="228">
                  <c:v>6620.37</c:v>
                </c:pt>
                <c:pt idx="229">
                  <c:v>6649.31</c:v>
                </c:pt>
                <c:pt idx="230">
                  <c:v>6678.24</c:v>
                </c:pt>
                <c:pt idx="231">
                  <c:v>6707.18</c:v>
                </c:pt>
                <c:pt idx="232">
                  <c:v>6736.11</c:v>
                </c:pt>
                <c:pt idx="233">
                  <c:v>6765.05</c:v>
                </c:pt>
                <c:pt idx="234">
                  <c:v>6793.98</c:v>
                </c:pt>
                <c:pt idx="235">
                  <c:v>6822.92</c:v>
                </c:pt>
                <c:pt idx="236">
                  <c:v>6851.85</c:v>
                </c:pt>
                <c:pt idx="237">
                  <c:v>6880.79</c:v>
                </c:pt>
                <c:pt idx="238">
                  <c:v>6909.72</c:v>
                </c:pt>
                <c:pt idx="239">
                  <c:v>6938.66</c:v>
                </c:pt>
                <c:pt idx="240">
                  <c:v>6967.59</c:v>
                </c:pt>
                <c:pt idx="241">
                  <c:v>6996.53</c:v>
                </c:pt>
                <c:pt idx="242">
                  <c:v>7025.46</c:v>
                </c:pt>
                <c:pt idx="243">
                  <c:v>7054.4</c:v>
                </c:pt>
                <c:pt idx="244">
                  <c:v>7083.33</c:v>
                </c:pt>
                <c:pt idx="245">
                  <c:v>7112.27</c:v>
                </c:pt>
                <c:pt idx="246">
                  <c:v>7141.2</c:v>
                </c:pt>
                <c:pt idx="247">
                  <c:v>7170.14</c:v>
                </c:pt>
                <c:pt idx="248">
                  <c:v>7199.07</c:v>
                </c:pt>
                <c:pt idx="249">
                  <c:v>7228.01</c:v>
                </c:pt>
                <c:pt idx="250">
                  <c:v>7256.94</c:v>
                </c:pt>
                <c:pt idx="251">
                  <c:v>7285.88</c:v>
                </c:pt>
                <c:pt idx="252">
                  <c:v>7314.81</c:v>
                </c:pt>
                <c:pt idx="253">
                  <c:v>7343.75</c:v>
                </c:pt>
                <c:pt idx="254">
                  <c:v>7372.69</c:v>
                </c:pt>
                <c:pt idx="255">
                  <c:v>7430.56</c:v>
                </c:pt>
                <c:pt idx="256">
                  <c:v>7459.49</c:v>
                </c:pt>
                <c:pt idx="257">
                  <c:v>7488.43</c:v>
                </c:pt>
                <c:pt idx="258">
                  <c:v>7517.36</c:v>
                </c:pt>
                <c:pt idx="259">
                  <c:v>7546.3</c:v>
                </c:pt>
                <c:pt idx="260">
                  <c:v>7575.23</c:v>
                </c:pt>
                <c:pt idx="261">
                  <c:v>7604.17</c:v>
                </c:pt>
                <c:pt idx="262">
                  <c:v>7633.1</c:v>
                </c:pt>
                <c:pt idx="263">
                  <c:v>7662.04</c:v>
                </c:pt>
                <c:pt idx="264">
                  <c:v>7690.97</c:v>
                </c:pt>
                <c:pt idx="265">
                  <c:v>7719.91</c:v>
                </c:pt>
                <c:pt idx="266">
                  <c:v>7748.84</c:v>
                </c:pt>
                <c:pt idx="267">
                  <c:v>7777.78</c:v>
                </c:pt>
                <c:pt idx="268">
                  <c:v>7806.71</c:v>
                </c:pt>
                <c:pt idx="269">
                  <c:v>7835.65</c:v>
                </c:pt>
                <c:pt idx="270">
                  <c:v>7864.58</c:v>
                </c:pt>
                <c:pt idx="271">
                  <c:v>7893.52</c:v>
                </c:pt>
                <c:pt idx="272">
                  <c:v>7922.45</c:v>
                </c:pt>
                <c:pt idx="273">
                  <c:v>7951.39</c:v>
                </c:pt>
                <c:pt idx="274">
                  <c:v>7980.32</c:v>
                </c:pt>
                <c:pt idx="275">
                  <c:v>8009.26</c:v>
                </c:pt>
                <c:pt idx="276">
                  <c:v>8038.19</c:v>
                </c:pt>
                <c:pt idx="277">
                  <c:v>8067.13</c:v>
                </c:pt>
                <c:pt idx="278">
                  <c:v>8096.06</c:v>
                </c:pt>
                <c:pt idx="279">
                  <c:v>8125</c:v>
                </c:pt>
                <c:pt idx="280">
                  <c:v>8153.94</c:v>
                </c:pt>
                <c:pt idx="281">
                  <c:v>8182.87</c:v>
                </c:pt>
                <c:pt idx="282">
                  <c:v>8211.81</c:v>
                </c:pt>
                <c:pt idx="283">
                  <c:v>8240.74</c:v>
                </c:pt>
                <c:pt idx="284">
                  <c:v>8269.68</c:v>
                </c:pt>
                <c:pt idx="285">
                  <c:v>8298.61</c:v>
                </c:pt>
                <c:pt idx="286">
                  <c:v>8327.5499999999993</c:v>
                </c:pt>
                <c:pt idx="287">
                  <c:v>8356.48</c:v>
                </c:pt>
                <c:pt idx="288">
                  <c:v>8385.42</c:v>
                </c:pt>
                <c:pt idx="289">
                  <c:v>8414.35</c:v>
                </c:pt>
                <c:pt idx="290">
                  <c:v>8443.2900000000009</c:v>
                </c:pt>
                <c:pt idx="291">
                  <c:v>8472.2199999999993</c:v>
                </c:pt>
                <c:pt idx="292">
                  <c:v>8501.16</c:v>
                </c:pt>
                <c:pt idx="293">
                  <c:v>8530.09</c:v>
                </c:pt>
                <c:pt idx="294">
                  <c:v>8559.0300000000007</c:v>
                </c:pt>
                <c:pt idx="295">
                  <c:v>8587.9599999999991</c:v>
                </c:pt>
                <c:pt idx="296">
                  <c:v>8616.9</c:v>
                </c:pt>
                <c:pt idx="297">
                  <c:v>8645.83</c:v>
                </c:pt>
                <c:pt idx="298">
                  <c:v>8674.77</c:v>
                </c:pt>
                <c:pt idx="299">
                  <c:v>8703.7000000000007</c:v>
                </c:pt>
                <c:pt idx="300">
                  <c:v>8732.64</c:v>
                </c:pt>
                <c:pt idx="301">
                  <c:v>8761.57</c:v>
                </c:pt>
                <c:pt idx="302">
                  <c:v>8790.51</c:v>
                </c:pt>
                <c:pt idx="303">
                  <c:v>8819.44</c:v>
                </c:pt>
                <c:pt idx="304">
                  <c:v>8848.3799999999992</c:v>
                </c:pt>
                <c:pt idx="305">
                  <c:v>8877.31</c:v>
                </c:pt>
                <c:pt idx="306">
                  <c:v>8906.25</c:v>
                </c:pt>
                <c:pt idx="307">
                  <c:v>8935.19</c:v>
                </c:pt>
                <c:pt idx="308">
                  <c:v>8964.1200000000008</c:v>
                </c:pt>
                <c:pt idx="309">
                  <c:v>8993.06</c:v>
                </c:pt>
                <c:pt idx="310">
                  <c:v>9021.99</c:v>
                </c:pt>
                <c:pt idx="311">
                  <c:v>9050.93</c:v>
                </c:pt>
                <c:pt idx="312">
                  <c:v>9079.86</c:v>
                </c:pt>
                <c:pt idx="313">
                  <c:v>9108.7999999999993</c:v>
                </c:pt>
                <c:pt idx="314">
                  <c:v>9137.73</c:v>
                </c:pt>
                <c:pt idx="315">
                  <c:v>9166.67</c:v>
                </c:pt>
                <c:pt idx="316">
                  <c:v>9195.6</c:v>
                </c:pt>
                <c:pt idx="317">
                  <c:v>9224.5400000000009</c:v>
                </c:pt>
                <c:pt idx="318">
                  <c:v>9253.4699999999993</c:v>
                </c:pt>
                <c:pt idx="319">
                  <c:v>9282.41</c:v>
                </c:pt>
                <c:pt idx="320">
                  <c:v>9311.34</c:v>
                </c:pt>
                <c:pt idx="321">
                  <c:v>9340.2800000000007</c:v>
                </c:pt>
                <c:pt idx="322">
                  <c:v>9369.2099999999991</c:v>
                </c:pt>
                <c:pt idx="323">
                  <c:v>9398.15</c:v>
                </c:pt>
                <c:pt idx="324">
                  <c:v>9427.08</c:v>
                </c:pt>
                <c:pt idx="325">
                  <c:v>9456.02</c:v>
                </c:pt>
                <c:pt idx="326">
                  <c:v>9484.9500000000007</c:v>
                </c:pt>
                <c:pt idx="327">
                  <c:v>9513.89</c:v>
                </c:pt>
                <c:pt idx="328">
                  <c:v>9542.82</c:v>
                </c:pt>
                <c:pt idx="329">
                  <c:v>9571.76</c:v>
                </c:pt>
                <c:pt idx="330">
                  <c:v>9600.69</c:v>
                </c:pt>
                <c:pt idx="331">
                  <c:v>9629.6299999999992</c:v>
                </c:pt>
                <c:pt idx="332">
                  <c:v>9658.56</c:v>
                </c:pt>
                <c:pt idx="333">
                  <c:v>9687.5</c:v>
                </c:pt>
                <c:pt idx="334">
                  <c:v>9716.44</c:v>
                </c:pt>
                <c:pt idx="335">
                  <c:v>9745.3700000000008</c:v>
                </c:pt>
                <c:pt idx="336">
                  <c:v>9774.31</c:v>
                </c:pt>
                <c:pt idx="337">
                  <c:v>9803.24</c:v>
                </c:pt>
                <c:pt idx="338">
                  <c:v>9832.18</c:v>
                </c:pt>
                <c:pt idx="339">
                  <c:v>9861.11</c:v>
                </c:pt>
                <c:pt idx="340">
                  <c:v>9890.0499999999993</c:v>
                </c:pt>
                <c:pt idx="341">
                  <c:v>9918.98</c:v>
                </c:pt>
                <c:pt idx="342">
                  <c:v>9947.92</c:v>
                </c:pt>
                <c:pt idx="343">
                  <c:v>9976.85</c:v>
                </c:pt>
                <c:pt idx="344">
                  <c:v>10005.799999999999</c:v>
                </c:pt>
                <c:pt idx="345">
                  <c:v>10034.700000000001</c:v>
                </c:pt>
                <c:pt idx="346">
                  <c:v>10063.700000000001</c:v>
                </c:pt>
                <c:pt idx="347">
                  <c:v>10092.6</c:v>
                </c:pt>
                <c:pt idx="348">
                  <c:v>10121.5</c:v>
                </c:pt>
                <c:pt idx="349">
                  <c:v>10150.5</c:v>
                </c:pt>
                <c:pt idx="350">
                  <c:v>10179.4</c:v>
                </c:pt>
                <c:pt idx="351">
                  <c:v>10208.299999999999</c:v>
                </c:pt>
                <c:pt idx="352">
                  <c:v>10237.299999999999</c:v>
                </c:pt>
                <c:pt idx="353">
                  <c:v>10266.200000000001</c:v>
                </c:pt>
                <c:pt idx="354">
                  <c:v>10295.1</c:v>
                </c:pt>
                <c:pt idx="355">
                  <c:v>10324.1</c:v>
                </c:pt>
                <c:pt idx="356">
                  <c:v>10353</c:v>
                </c:pt>
                <c:pt idx="357">
                  <c:v>10381.9</c:v>
                </c:pt>
                <c:pt idx="358">
                  <c:v>10410.9</c:v>
                </c:pt>
                <c:pt idx="359">
                  <c:v>10439.799999999999</c:v>
                </c:pt>
                <c:pt idx="360">
                  <c:v>10468.799999999999</c:v>
                </c:pt>
                <c:pt idx="361">
                  <c:v>10497.7</c:v>
                </c:pt>
                <c:pt idx="362">
                  <c:v>10555.6</c:v>
                </c:pt>
                <c:pt idx="363">
                  <c:v>10584.5</c:v>
                </c:pt>
                <c:pt idx="364">
                  <c:v>10613.4</c:v>
                </c:pt>
                <c:pt idx="365">
                  <c:v>10642.4</c:v>
                </c:pt>
                <c:pt idx="366">
                  <c:v>10671.3</c:v>
                </c:pt>
                <c:pt idx="367">
                  <c:v>10700.2</c:v>
                </c:pt>
                <c:pt idx="368">
                  <c:v>10729.2</c:v>
                </c:pt>
                <c:pt idx="369">
                  <c:v>10758.1</c:v>
                </c:pt>
                <c:pt idx="370">
                  <c:v>10787</c:v>
                </c:pt>
                <c:pt idx="371">
                  <c:v>10816</c:v>
                </c:pt>
                <c:pt idx="372">
                  <c:v>10844.9</c:v>
                </c:pt>
                <c:pt idx="373">
                  <c:v>10873.8</c:v>
                </c:pt>
                <c:pt idx="374">
                  <c:v>10902.8</c:v>
                </c:pt>
                <c:pt idx="375">
                  <c:v>10931.7</c:v>
                </c:pt>
                <c:pt idx="376">
                  <c:v>10960.6</c:v>
                </c:pt>
                <c:pt idx="377">
                  <c:v>10989.6</c:v>
                </c:pt>
                <c:pt idx="378">
                  <c:v>11018.5</c:v>
                </c:pt>
                <c:pt idx="379">
                  <c:v>11047.5</c:v>
                </c:pt>
                <c:pt idx="380">
                  <c:v>11076.4</c:v>
                </c:pt>
                <c:pt idx="381">
                  <c:v>11105.3</c:v>
                </c:pt>
                <c:pt idx="382">
                  <c:v>11134.3</c:v>
                </c:pt>
                <c:pt idx="383">
                  <c:v>11163.2</c:v>
                </c:pt>
                <c:pt idx="384">
                  <c:v>11192.1</c:v>
                </c:pt>
                <c:pt idx="385">
                  <c:v>11221.1</c:v>
                </c:pt>
                <c:pt idx="386">
                  <c:v>11250</c:v>
                </c:pt>
                <c:pt idx="387">
                  <c:v>11278.9</c:v>
                </c:pt>
                <c:pt idx="388">
                  <c:v>11307.9</c:v>
                </c:pt>
                <c:pt idx="389">
                  <c:v>11336.8</c:v>
                </c:pt>
                <c:pt idx="390">
                  <c:v>11365.7</c:v>
                </c:pt>
                <c:pt idx="391">
                  <c:v>11394.7</c:v>
                </c:pt>
                <c:pt idx="392">
                  <c:v>11423.6</c:v>
                </c:pt>
                <c:pt idx="393">
                  <c:v>11452.5</c:v>
                </c:pt>
                <c:pt idx="394">
                  <c:v>11481.5</c:v>
                </c:pt>
                <c:pt idx="395">
                  <c:v>11510.4</c:v>
                </c:pt>
                <c:pt idx="396">
                  <c:v>11539.4</c:v>
                </c:pt>
                <c:pt idx="397">
                  <c:v>11568.3</c:v>
                </c:pt>
                <c:pt idx="398">
                  <c:v>11597.2</c:v>
                </c:pt>
                <c:pt idx="399">
                  <c:v>11626.2</c:v>
                </c:pt>
                <c:pt idx="400">
                  <c:v>11655.1</c:v>
                </c:pt>
                <c:pt idx="401">
                  <c:v>11684</c:v>
                </c:pt>
                <c:pt idx="402">
                  <c:v>11713</c:v>
                </c:pt>
                <c:pt idx="403">
                  <c:v>11741.9</c:v>
                </c:pt>
                <c:pt idx="404">
                  <c:v>11770.8</c:v>
                </c:pt>
                <c:pt idx="405">
                  <c:v>11799.8</c:v>
                </c:pt>
                <c:pt idx="406">
                  <c:v>11828.7</c:v>
                </c:pt>
                <c:pt idx="407">
                  <c:v>11857.6</c:v>
                </c:pt>
                <c:pt idx="408">
                  <c:v>11886.6</c:v>
                </c:pt>
                <c:pt idx="409">
                  <c:v>11915.5</c:v>
                </c:pt>
                <c:pt idx="410">
                  <c:v>11944.4</c:v>
                </c:pt>
                <c:pt idx="411">
                  <c:v>11973.4</c:v>
                </c:pt>
                <c:pt idx="412">
                  <c:v>12002.3</c:v>
                </c:pt>
                <c:pt idx="413">
                  <c:v>12031.3</c:v>
                </c:pt>
                <c:pt idx="414">
                  <c:v>12060.2</c:v>
                </c:pt>
                <c:pt idx="415">
                  <c:v>12089.1</c:v>
                </c:pt>
                <c:pt idx="416">
                  <c:v>12118.1</c:v>
                </c:pt>
                <c:pt idx="417">
                  <c:v>12147</c:v>
                </c:pt>
                <c:pt idx="418">
                  <c:v>12175.9</c:v>
                </c:pt>
                <c:pt idx="419">
                  <c:v>12204.9</c:v>
                </c:pt>
                <c:pt idx="420">
                  <c:v>12233.8</c:v>
                </c:pt>
                <c:pt idx="421">
                  <c:v>12262.7</c:v>
                </c:pt>
                <c:pt idx="422">
                  <c:v>12291.7</c:v>
                </c:pt>
                <c:pt idx="423">
                  <c:v>12320.6</c:v>
                </c:pt>
                <c:pt idx="424">
                  <c:v>12349.5</c:v>
                </c:pt>
                <c:pt idx="425">
                  <c:v>12378.5</c:v>
                </c:pt>
                <c:pt idx="426">
                  <c:v>12407.4</c:v>
                </c:pt>
                <c:pt idx="427">
                  <c:v>12436.3</c:v>
                </c:pt>
                <c:pt idx="428">
                  <c:v>12465.3</c:v>
                </c:pt>
                <c:pt idx="429">
                  <c:v>12494.2</c:v>
                </c:pt>
                <c:pt idx="430">
                  <c:v>12523.1</c:v>
                </c:pt>
                <c:pt idx="431">
                  <c:v>12552.1</c:v>
                </c:pt>
                <c:pt idx="432">
                  <c:v>12581</c:v>
                </c:pt>
                <c:pt idx="433">
                  <c:v>12610</c:v>
                </c:pt>
                <c:pt idx="434">
                  <c:v>12638.9</c:v>
                </c:pt>
                <c:pt idx="435">
                  <c:v>12667.8</c:v>
                </c:pt>
                <c:pt idx="436">
                  <c:v>12696.8</c:v>
                </c:pt>
                <c:pt idx="437">
                  <c:v>12725.7</c:v>
                </c:pt>
                <c:pt idx="438">
                  <c:v>12754.6</c:v>
                </c:pt>
                <c:pt idx="439">
                  <c:v>12783.6</c:v>
                </c:pt>
                <c:pt idx="440">
                  <c:v>12812.5</c:v>
                </c:pt>
                <c:pt idx="441">
                  <c:v>12841.4</c:v>
                </c:pt>
                <c:pt idx="442">
                  <c:v>12870.4</c:v>
                </c:pt>
                <c:pt idx="443">
                  <c:v>12899.3</c:v>
                </c:pt>
                <c:pt idx="444">
                  <c:v>12928.2</c:v>
                </c:pt>
                <c:pt idx="445">
                  <c:v>12957.2</c:v>
                </c:pt>
                <c:pt idx="446">
                  <c:v>12986.1</c:v>
                </c:pt>
                <c:pt idx="447">
                  <c:v>13015</c:v>
                </c:pt>
                <c:pt idx="448">
                  <c:v>13044</c:v>
                </c:pt>
                <c:pt idx="449">
                  <c:v>13072.9</c:v>
                </c:pt>
                <c:pt idx="450">
                  <c:v>13101.9</c:v>
                </c:pt>
                <c:pt idx="451">
                  <c:v>13130.8</c:v>
                </c:pt>
                <c:pt idx="452">
                  <c:v>13159.7</c:v>
                </c:pt>
                <c:pt idx="453">
                  <c:v>13188.7</c:v>
                </c:pt>
                <c:pt idx="454">
                  <c:v>13217.6</c:v>
                </c:pt>
                <c:pt idx="455">
                  <c:v>13246.5</c:v>
                </c:pt>
                <c:pt idx="456">
                  <c:v>13275.5</c:v>
                </c:pt>
                <c:pt idx="457">
                  <c:v>13304.4</c:v>
                </c:pt>
                <c:pt idx="458">
                  <c:v>13333.3</c:v>
                </c:pt>
                <c:pt idx="459">
                  <c:v>13362.3</c:v>
                </c:pt>
                <c:pt idx="460">
                  <c:v>13391.2</c:v>
                </c:pt>
                <c:pt idx="461">
                  <c:v>13420.1</c:v>
                </c:pt>
                <c:pt idx="462">
                  <c:v>13449.1</c:v>
                </c:pt>
                <c:pt idx="463">
                  <c:v>13478</c:v>
                </c:pt>
                <c:pt idx="464">
                  <c:v>13506.9</c:v>
                </c:pt>
                <c:pt idx="465">
                  <c:v>13535.9</c:v>
                </c:pt>
                <c:pt idx="466">
                  <c:v>13564.8</c:v>
                </c:pt>
                <c:pt idx="467">
                  <c:v>13593.8</c:v>
                </c:pt>
                <c:pt idx="468">
                  <c:v>13622.7</c:v>
                </c:pt>
                <c:pt idx="469">
                  <c:v>13651.6</c:v>
                </c:pt>
                <c:pt idx="470">
                  <c:v>13680.6</c:v>
                </c:pt>
                <c:pt idx="471">
                  <c:v>13709.5</c:v>
                </c:pt>
                <c:pt idx="472">
                  <c:v>13738.4</c:v>
                </c:pt>
                <c:pt idx="473">
                  <c:v>13767.4</c:v>
                </c:pt>
                <c:pt idx="474">
                  <c:v>13825.2</c:v>
                </c:pt>
                <c:pt idx="475">
                  <c:v>13854.2</c:v>
                </c:pt>
                <c:pt idx="476">
                  <c:v>13883.1</c:v>
                </c:pt>
                <c:pt idx="477">
                  <c:v>13912</c:v>
                </c:pt>
                <c:pt idx="478">
                  <c:v>13941</c:v>
                </c:pt>
                <c:pt idx="479">
                  <c:v>13969.9</c:v>
                </c:pt>
                <c:pt idx="480">
                  <c:v>13998.8</c:v>
                </c:pt>
                <c:pt idx="481">
                  <c:v>14027.8</c:v>
                </c:pt>
                <c:pt idx="482">
                  <c:v>14056.7</c:v>
                </c:pt>
                <c:pt idx="483">
                  <c:v>14085.6</c:v>
                </c:pt>
                <c:pt idx="484">
                  <c:v>14114.6</c:v>
                </c:pt>
                <c:pt idx="485">
                  <c:v>14143.5</c:v>
                </c:pt>
                <c:pt idx="486">
                  <c:v>14172.5</c:v>
                </c:pt>
                <c:pt idx="487">
                  <c:v>14201.4</c:v>
                </c:pt>
                <c:pt idx="488">
                  <c:v>14230.3</c:v>
                </c:pt>
                <c:pt idx="489">
                  <c:v>14259.3</c:v>
                </c:pt>
                <c:pt idx="490">
                  <c:v>14288.2</c:v>
                </c:pt>
                <c:pt idx="491">
                  <c:v>14317.1</c:v>
                </c:pt>
                <c:pt idx="492">
                  <c:v>14346.1</c:v>
                </c:pt>
                <c:pt idx="493">
                  <c:v>14375</c:v>
                </c:pt>
                <c:pt idx="494">
                  <c:v>14403.9</c:v>
                </c:pt>
                <c:pt idx="495">
                  <c:v>14432.9</c:v>
                </c:pt>
                <c:pt idx="496">
                  <c:v>14461.8</c:v>
                </c:pt>
                <c:pt idx="497">
                  <c:v>14490.7</c:v>
                </c:pt>
                <c:pt idx="498">
                  <c:v>14519.7</c:v>
                </c:pt>
                <c:pt idx="499">
                  <c:v>14548.6</c:v>
                </c:pt>
                <c:pt idx="500">
                  <c:v>14577.5</c:v>
                </c:pt>
                <c:pt idx="501">
                  <c:v>14606.5</c:v>
                </c:pt>
                <c:pt idx="502">
                  <c:v>14635.4</c:v>
                </c:pt>
                <c:pt idx="503">
                  <c:v>14664.4</c:v>
                </c:pt>
                <c:pt idx="504">
                  <c:v>14693.3</c:v>
                </c:pt>
                <c:pt idx="505">
                  <c:v>14722.2</c:v>
                </c:pt>
                <c:pt idx="506">
                  <c:v>14751.2</c:v>
                </c:pt>
                <c:pt idx="507">
                  <c:v>14780.1</c:v>
                </c:pt>
                <c:pt idx="508">
                  <c:v>14809</c:v>
                </c:pt>
                <c:pt idx="509">
                  <c:v>14838</c:v>
                </c:pt>
                <c:pt idx="510">
                  <c:v>14866.9</c:v>
                </c:pt>
                <c:pt idx="511">
                  <c:v>14895.8</c:v>
                </c:pt>
                <c:pt idx="512">
                  <c:v>14924.8</c:v>
                </c:pt>
                <c:pt idx="513">
                  <c:v>14953.7</c:v>
                </c:pt>
                <c:pt idx="514">
                  <c:v>14982.6</c:v>
                </c:pt>
                <c:pt idx="515">
                  <c:v>15011.6</c:v>
                </c:pt>
                <c:pt idx="516">
                  <c:v>15040.5</c:v>
                </c:pt>
                <c:pt idx="517">
                  <c:v>15069.4</c:v>
                </c:pt>
                <c:pt idx="518">
                  <c:v>15098.4</c:v>
                </c:pt>
                <c:pt idx="519">
                  <c:v>15127.3</c:v>
                </c:pt>
                <c:pt idx="520">
                  <c:v>15156.3</c:v>
                </c:pt>
                <c:pt idx="521">
                  <c:v>15185.2</c:v>
                </c:pt>
                <c:pt idx="522">
                  <c:v>15214.1</c:v>
                </c:pt>
                <c:pt idx="523">
                  <c:v>15243.1</c:v>
                </c:pt>
                <c:pt idx="524">
                  <c:v>15272</c:v>
                </c:pt>
                <c:pt idx="525">
                  <c:v>15300.9</c:v>
                </c:pt>
                <c:pt idx="526">
                  <c:v>15329.9</c:v>
                </c:pt>
                <c:pt idx="527">
                  <c:v>15358.8</c:v>
                </c:pt>
                <c:pt idx="528">
                  <c:v>15387.7</c:v>
                </c:pt>
                <c:pt idx="529">
                  <c:v>15416.7</c:v>
                </c:pt>
                <c:pt idx="530">
                  <c:v>15445.6</c:v>
                </c:pt>
                <c:pt idx="531">
                  <c:v>15474.5</c:v>
                </c:pt>
                <c:pt idx="532">
                  <c:v>15503.5</c:v>
                </c:pt>
                <c:pt idx="533">
                  <c:v>15532.4</c:v>
                </c:pt>
                <c:pt idx="534">
                  <c:v>15561.3</c:v>
                </c:pt>
                <c:pt idx="535">
                  <c:v>15590.3</c:v>
                </c:pt>
                <c:pt idx="536">
                  <c:v>15619.2</c:v>
                </c:pt>
                <c:pt idx="537">
                  <c:v>15648.1</c:v>
                </c:pt>
                <c:pt idx="538">
                  <c:v>15677.1</c:v>
                </c:pt>
                <c:pt idx="539">
                  <c:v>15706</c:v>
                </c:pt>
                <c:pt idx="540">
                  <c:v>15735</c:v>
                </c:pt>
                <c:pt idx="541">
                  <c:v>15763.9</c:v>
                </c:pt>
                <c:pt idx="542">
                  <c:v>15792.8</c:v>
                </c:pt>
                <c:pt idx="543">
                  <c:v>15821.8</c:v>
                </c:pt>
                <c:pt idx="544">
                  <c:v>15850.7</c:v>
                </c:pt>
                <c:pt idx="545">
                  <c:v>15879.6</c:v>
                </c:pt>
                <c:pt idx="546">
                  <c:v>15908.6</c:v>
                </c:pt>
                <c:pt idx="547">
                  <c:v>15937.5</c:v>
                </c:pt>
                <c:pt idx="548">
                  <c:v>15966.4</c:v>
                </c:pt>
                <c:pt idx="549">
                  <c:v>15995.4</c:v>
                </c:pt>
                <c:pt idx="550">
                  <c:v>16024.3</c:v>
                </c:pt>
                <c:pt idx="551">
                  <c:v>16053.2</c:v>
                </c:pt>
                <c:pt idx="552">
                  <c:v>16082.2</c:v>
                </c:pt>
                <c:pt idx="553">
                  <c:v>16111.1</c:v>
                </c:pt>
                <c:pt idx="554">
                  <c:v>16140</c:v>
                </c:pt>
                <c:pt idx="555">
                  <c:v>16169</c:v>
                </c:pt>
                <c:pt idx="556">
                  <c:v>16197.9</c:v>
                </c:pt>
                <c:pt idx="557">
                  <c:v>16226.9</c:v>
                </c:pt>
                <c:pt idx="558">
                  <c:v>16255.8</c:v>
                </c:pt>
                <c:pt idx="559">
                  <c:v>16284.7</c:v>
                </c:pt>
                <c:pt idx="560">
                  <c:v>16313.7</c:v>
                </c:pt>
                <c:pt idx="561">
                  <c:v>16342.6</c:v>
                </c:pt>
                <c:pt idx="562">
                  <c:v>16371.5</c:v>
                </c:pt>
                <c:pt idx="563">
                  <c:v>16400.5</c:v>
                </c:pt>
                <c:pt idx="564">
                  <c:v>16429.400000000001</c:v>
                </c:pt>
                <c:pt idx="565">
                  <c:v>16458.3</c:v>
                </c:pt>
                <c:pt idx="566">
                  <c:v>16487.3</c:v>
                </c:pt>
                <c:pt idx="567">
                  <c:v>16516.2</c:v>
                </c:pt>
                <c:pt idx="568">
                  <c:v>16545.099999999999</c:v>
                </c:pt>
                <c:pt idx="569">
                  <c:v>16574.099999999999</c:v>
                </c:pt>
                <c:pt idx="570">
                  <c:v>16603</c:v>
                </c:pt>
                <c:pt idx="571">
                  <c:v>16631.900000000001</c:v>
                </c:pt>
                <c:pt idx="572">
                  <c:v>16660.900000000001</c:v>
                </c:pt>
                <c:pt idx="573">
                  <c:v>16689.8</c:v>
                </c:pt>
                <c:pt idx="574">
                  <c:v>16718.8</c:v>
                </c:pt>
                <c:pt idx="575">
                  <c:v>16747.7</c:v>
                </c:pt>
                <c:pt idx="576">
                  <c:v>16776.599999999999</c:v>
                </c:pt>
                <c:pt idx="577">
                  <c:v>16805.599999999999</c:v>
                </c:pt>
                <c:pt idx="578">
                  <c:v>16834.5</c:v>
                </c:pt>
                <c:pt idx="579">
                  <c:v>16863.400000000001</c:v>
                </c:pt>
                <c:pt idx="580">
                  <c:v>16892.400000000001</c:v>
                </c:pt>
                <c:pt idx="581">
                  <c:v>16921.3</c:v>
                </c:pt>
                <c:pt idx="582">
                  <c:v>16950.2</c:v>
                </c:pt>
                <c:pt idx="583">
                  <c:v>16979.2</c:v>
                </c:pt>
                <c:pt idx="584">
                  <c:v>17008.099999999999</c:v>
                </c:pt>
                <c:pt idx="585">
                  <c:v>17037</c:v>
                </c:pt>
                <c:pt idx="586">
                  <c:v>17066</c:v>
                </c:pt>
                <c:pt idx="587">
                  <c:v>17094.900000000001</c:v>
                </c:pt>
                <c:pt idx="588">
                  <c:v>17123.8</c:v>
                </c:pt>
                <c:pt idx="589">
                  <c:v>17152.8</c:v>
                </c:pt>
                <c:pt idx="590">
                  <c:v>17181.7</c:v>
                </c:pt>
                <c:pt idx="591">
                  <c:v>17210.599999999999</c:v>
                </c:pt>
                <c:pt idx="592">
                  <c:v>17239.599999999999</c:v>
                </c:pt>
                <c:pt idx="593">
                  <c:v>17268.5</c:v>
                </c:pt>
                <c:pt idx="594">
                  <c:v>17297.5</c:v>
                </c:pt>
                <c:pt idx="595">
                  <c:v>17326.400000000001</c:v>
                </c:pt>
                <c:pt idx="596">
                  <c:v>17355.3</c:v>
                </c:pt>
                <c:pt idx="597">
                  <c:v>17384.3</c:v>
                </c:pt>
                <c:pt idx="598">
                  <c:v>17413.2</c:v>
                </c:pt>
                <c:pt idx="599">
                  <c:v>17442.099999999999</c:v>
                </c:pt>
                <c:pt idx="600">
                  <c:v>17471.099999999999</c:v>
                </c:pt>
                <c:pt idx="601">
                  <c:v>17500</c:v>
                </c:pt>
                <c:pt idx="602">
                  <c:v>17528.900000000001</c:v>
                </c:pt>
                <c:pt idx="603">
                  <c:v>17557.900000000001</c:v>
                </c:pt>
                <c:pt idx="604">
                  <c:v>17586.8</c:v>
                </c:pt>
                <c:pt idx="605">
                  <c:v>17615.7</c:v>
                </c:pt>
                <c:pt idx="606">
                  <c:v>17644.7</c:v>
                </c:pt>
                <c:pt idx="607">
                  <c:v>17673.599999999999</c:v>
                </c:pt>
                <c:pt idx="608">
                  <c:v>17702.5</c:v>
                </c:pt>
                <c:pt idx="609">
                  <c:v>17731.5</c:v>
                </c:pt>
                <c:pt idx="610">
                  <c:v>17760.400000000001</c:v>
                </c:pt>
                <c:pt idx="611">
                  <c:v>17789.400000000001</c:v>
                </c:pt>
                <c:pt idx="612">
                  <c:v>17818.3</c:v>
                </c:pt>
                <c:pt idx="613">
                  <c:v>17847.2</c:v>
                </c:pt>
                <c:pt idx="614">
                  <c:v>17876.2</c:v>
                </c:pt>
                <c:pt idx="615">
                  <c:v>17905.099999999999</c:v>
                </c:pt>
                <c:pt idx="616">
                  <c:v>17934</c:v>
                </c:pt>
                <c:pt idx="617">
                  <c:v>17963</c:v>
                </c:pt>
                <c:pt idx="618">
                  <c:v>17991.900000000001</c:v>
                </c:pt>
                <c:pt idx="619">
                  <c:v>18020.8</c:v>
                </c:pt>
                <c:pt idx="620">
                  <c:v>18049.8</c:v>
                </c:pt>
                <c:pt idx="621">
                  <c:v>18078.7</c:v>
                </c:pt>
                <c:pt idx="622">
                  <c:v>18107.599999999999</c:v>
                </c:pt>
                <c:pt idx="623">
                  <c:v>18136.599999999999</c:v>
                </c:pt>
                <c:pt idx="624">
                  <c:v>18165.5</c:v>
                </c:pt>
                <c:pt idx="625">
                  <c:v>18194.400000000001</c:v>
                </c:pt>
                <c:pt idx="626">
                  <c:v>18223.400000000001</c:v>
                </c:pt>
                <c:pt idx="627">
                  <c:v>18252.3</c:v>
                </c:pt>
                <c:pt idx="628">
                  <c:v>18310.2</c:v>
                </c:pt>
                <c:pt idx="629">
                  <c:v>18339.099999999999</c:v>
                </c:pt>
                <c:pt idx="630">
                  <c:v>18368.099999999999</c:v>
                </c:pt>
                <c:pt idx="631">
                  <c:v>18397</c:v>
                </c:pt>
                <c:pt idx="632">
                  <c:v>18425.900000000001</c:v>
                </c:pt>
                <c:pt idx="633">
                  <c:v>18454.900000000001</c:v>
                </c:pt>
                <c:pt idx="634">
                  <c:v>18483.8</c:v>
                </c:pt>
                <c:pt idx="635">
                  <c:v>18512.7</c:v>
                </c:pt>
                <c:pt idx="636">
                  <c:v>18541.7</c:v>
                </c:pt>
                <c:pt idx="637">
                  <c:v>18570.599999999999</c:v>
                </c:pt>
                <c:pt idx="638">
                  <c:v>18599.5</c:v>
                </c:pt>
                <c:pt idx="639">
                  <c:v>18628.5</c:v>
                </c:pt>
                <c:pt idx="640">
                  <c:v>18657.400000000001</c:v>
                </c:pt>
                <c:pt idx="641">
                  <c:v>18686.3</c:v>
                </c:pt>
                <c:pt idx="642">
                  <c:v>18715.3</c:v>
                </c:pt>
                <c:pt idx="643">
                  <c:v>18744.2</c:v>
                </c:pt>
                <c:pt idx="644">
                  <c:v>18773.099999999999</c:v>
                </c:pt>
                <c:pt idx="645">
                  <c:v>18802.099999999999</c:v>
                </c:pt>
                <c:pt idx="646">
                  <c:v>18831</c:v>
                </c:pt>
                <c:pt idx="647">
                  <c:v>18860</c:v>
                </c:pt>
                <c:pt idx="648">
                  <c:v>18888.900000000001</c:v>
                </c:pt>
                <c:pt idx="649">
                  <c:v>18917.8</c:v>
                </c:pt>
                <c:pt idx="650">
                  <c:v>18946.8</c:v>
                </c:pt>
                <c:pt idx="651">
                  <c:v>18975.7</c:v>
                </c:pt>
                <c:pt idx="652">
                  <c:v>19004.599999999999</c:v>
                </c:pt>
                <c:pt idx="653">
                  <c:v>19033.599999999999</c:v>
                </c:pt>
                <c:pt idx="654">
                  <c:v>19062.5</c:v>
                </c:pt>
                <c:pt idx="655">
                  <c:v>19091.400000000001</c:v>
                </c:pt>
                <c:pt idx="656">
                  <c:v>19120.400000000001</c:v>
                </c:pt>
                <c:pt idx="657">
                  <c:v>19149.3</c:v>
                </c:pt>
                <c:pt idx="658">
                  <c:v>19178.2</c:v>
                </c:pt>
                <c:pt idx="659">
                  <c:v>19207.2</c:v>
                </c:pt>
                <c:pt idx="660">
                  <c:v>19236.099999999999</c:v>
                </c:pt>
                <c:pt idx="661">
                  <c:v>19265</c:v>
                </c:pt>
                <c:pt idx="662">
                  <c:v>19294</c:v>
                </c:pt>
                <c:pt idx="663">
                  <c:v>19322.900000000001</c:v>
                </c:pt>
                <c:pt idx="664">
                  <c:v>19351.900000000001</c:v>
                </c:pt>
                <c:pt idx="665">
                  <c:v>19380.8</c:v>
                </c:pt>
                <c:pt idx="666">
                  <c:v>19409.7</c:v>
                </c:pt>
                <c:pt idx="667">
                  <c:v>19438.7</c:v>
                </c:pt>
                <c:pt idx="668">
                  <c:v>19467.599999999999</c:v>
                </c:pt>
                <c:pt idx="669">
                  <c:v>19496.5</c:v>
                </c:pt>
                <c:pt idx="670">
                  <c:v>19525.5</c:v>
                </c:pt>
                <c:pt idx="671">
                  <c:v>19554.400000000001</c:v>
                </c:pt>
                <c:pt idx="672">
                  <c:v>19583.3</c:v>
                </c:pt>
                <c:pt idx="673">
                  <c:v>19612.3</c:v>
                </c:pt>
                <c:pt idx="674">
                  <c:v>19641.2</c:v>
                </c:pt>
                <c:pt idx="675">
                  <c:v>19670.099999999999</c:v>
                </c:pt>
                <c:pt idx="676">
                  <c:v>19699.099999999999</c:v>
                </c:pt>
                <c:pt idx="677">
                  <c:v>19728</c:v>
                </c:pt>
                <c:pt idx="678">
                  <c:v>19756.900000000001</c:v>
                </c:pt>
                <c:pt idx="679">
                  <c:v>19785.900000000001</c:v>
                </c:pt>
                <c:pt idx="680">
                  <c:v>19814.8</c:v>
                </c:pt>
                <c:pt idx="681">
                  <c:v>19843.8</c:v>
                </c:pt>
                <c:pt idx="682">
                  <c:v>19872.7</c:v>
                </c:pt>
                <c:pt idx="683">
                  <c:v>19901.599999999999</c:v>
                </c:pt>
                <c:pt idx="684">
                  <c:v>19930.599999999999</c:v>
                </c:pt>
                <c:pt idx="685">
                  <c:v>19959.5</c:v>
                </c:pt>
                <c:pt idx="686">
                  <c:v>19988.400000000001</c:v>
                </c:pt>
                <c:pt idx="687">
                  <c:v>20017.400000000001</c:v>
                </c:pt>
                <c:pt idx="688">
                  <c:v>20046.3</c:v>
                </c:pt>
                <c:pt idx="689">
                  <c:v>20075.2</c:v>
                </c:pt>
                <c:pt idx="690">
                  <c:v>20104.2</c:v>
                </c:pt>
                <c:pt idx="691">
                  <c:v>20133.099999999999</c:v>
                </c:pt>
                <c:pt idx="692">
                  <c:v>20162</c:v>
                </c:pt>
                <c:pt idx="693">
                  <c:v>20191</c:v>
                </c:pt>
                <c:pt idx="694">
                  <c:v>20219.900000000001</c:v>
                </c:pt>
                <c:pt idx="695">
                  <c:v>20248.8</c:v>
                </c:pt>
                <c:pt idx="696">
                  <c:v>20277.8</c:v>
                </c:pt>
                <c:pt idx="697">
                  <c:v>20306.7</c:v>
                </c:pt>
                <c:pt idx="698">
                  <c:v>20335.599999999999</c:v>
                </c:pt>
                <c:pt idx="699">
                  <c:v>20364.599999999999</c:v>
                </c:pt>
                <c:pt idx="700">
                  <c:v>20393.5</c:v>
                </c:pt>
                <c:pt idx="701">
                  <c:v>20422.5</c:v>
                </c:pt>
                <c:pt idx="702">
                  <c:v>20451.400000000001</c:v>
                </c:pt>
                <c:pt idx="703">
                  <c:v>20480.3</c:v>
                </c:pt>
                <c:pt idx="704">
                  <c:v>20509.3</c:v>
                </c:pt>
                <c:pt idx="705">
                  <c:v>20538.2</c:v>
                </c:pt>
                <c:pt idx="706">
                  <c:v>20567.099999999999</c:v>
                </c:pt>
                <c:pt idx="707">
                  <c:v>20596.099999999999</c:v>
                </c:pt>
                <c:pt idx="708">
                  <c:v>20625</c:v>
                </c:pt>
                <c:pt idx="709">
                  <c:v>20653.900000000001</c:v>
                </c:pt>
                <c:pt idx="710">
                  <c:v>20682.900000000001</c:v>
                </c:pt>
                <c:pt idx="711">
                  <c:v>20711.8</c:v>
                </c:pt>
                <c:pt idx="712">
                  <c:v>20740.7</c:v>
                </c:pt>
                <c:pt idx="713">
                  <c:v>20769.7</c:v>
                </c:pt>
                <c:pt idx="714">
                  <c:v>20798.599999999999</c:v>
                </c:pt>
                <c:pt idx="715">
                  <c:v>20827.5</c:v>
                </c:pt>
                <c:pt idx="716">
                  <c:v>20856.5</c:v>
                </c:pt>
                <c:pt idx="717">
                  <c:v>20885.400000000001</c:v>
                </c:pt>
                <c:pt idx="718">
                  <c:v>20914.400000000001</c:v>
                </c:pt>
                <c:pt idx="719">
                  <c:v>20943.3</c:v>
                </c:pt>
                <c:pt idx="720">
                  <c:v>20972.2</c:v>
                </c:pt>
                <c:pt idx="721">
                  <c:v>21001.200000000001</c:v>
                </c:pt>
                <c:pt idx="722">
                  <c:v>21030.1</c:v>
                </c:pt>
                <c:pt idx="723">
                  <c:v>21059</c:v>
                </c:pt>
                <c:pt idx="724">
                  <c:v>21088</c:v>
                </c:pt>
                <c:pt idx="725">
                  <c:v>21116.9</c:v>
                </c:pt>
                <c:pt idx="726">
                  <c:v>21145.8</c:v>
                </c:pt>
                <c:pt idx="727">
                  <c:v>21174.799999999999</c:v>
                </c:pt>
                <c:pt idx="728">
                  <c:v>21203.7</c:v>
                </c:pt>
                <c:pt idx="729">
                  <c:v>21232.6</c:v>
                </c:pt>
                <c:pt idx="730">
                  <c:v>21261.599999999999</c:v>
                </c:pt>
                <c:pt idx="731">
                  <c:v>21290.5</c:v>
                </c:pt>
                <c:pt idx="732">
                  <c:v>21319.4</c:v>
                </c:pt>
                <c:pt idx="733">
                  <c:v>21348.400000000001</c:v>
                </c:pt>
                <c:pt idx="734">
                  <c:v>21377.3</c:v>
                </c:pt>
                <c:pt idx="735">
                  <c:v>21406.3</c:v>
                </c:pt>
                <c:pt idx="736">
                  <c:v>21435.200000000001</c:v>
                </c:pt>
                <c:pt idx="737">
                  <c:v>21464.1</c:v>
                </c:pt>
                <c:pt idx="738">
                  <c:v>21493.1</c:v>
                </c:pt>
                <c:pt idx="739">
                  <c:v>21522</c:v>
                </c:pt>
                <c:pt idx="740">
                  <c:v>21550.9</c:v>
                </c:pt>
                <c:pt idx="741">
                  <c:v>21579.9</c:v>
                </c:pt>
                <c:pt idx="742">
                  <c:v>21608.799999999999</c:v>
                </c:pt>
                <c:pt idx="743">
                  <c:v>21637.7</c:v>
                </c:pt>
                <c:pt idx="744">
                  <c:v>21666.7</c:v>
                </c:pt>
                <c:pt idx="745">
                  <c:v>21695.599999999999</c:v>
                </c:pt>
                <c:pt idx="746">
                  <c:v>21724.5</c:v>
                </c:pt>
                <c:pt idx="747">
                  <c:v>21753.5</c:v>
                </c:pt>
                <c:pt idx="748">
                  <c:v>21782.400000000001</c:v>
                </c:pt>
                <c:pt idx="749">
                  <c:v>21811.3</c:v>
                </c:pt>
                <c:pt idx="750">
                  <c:v>21840.3</c:v>
                </c:pt>
                <c:pt idx="751">
                  <c:v>21869.200000000001</c:v>
                </c:pt>
                <c:pt idx="752">
                  <c:v>21898.1</c:v>
                </c:pt>
                <c:pt idx="753">
                  <c:v>21927.1</c:v>
                </c:pt>
                <c:pt idx="754">
                  <c:v>21956</c:v>
                </c:pt>
                <c:pt idx="755">
                  <c:v>21985</c:v>
                </c:pt>
                <c:pt idx="756">
                  <c:v>22013.9</c:v>
                </c:pt>
                <c:pt idx="757">
                  <c:v>22042.799999999999</c:v>
                </c:pt>
                <c:pt idx="758">
                  <c:v>22071.8</c:v>
                </c:pt>
                <c:pt idx="759">
                  <c:v>22100.7</c:v>
                </c:pt>
                <c:pt idx="760">
                  <c:v>22129.599999999999</c:v>
                </c:pt>
                <c:pt idx="761">
                  <c:v>22158.6</c:v>
                </c:pt>
                <c:pt idx="762">
                  <c:v>22187.5</c:v>
                </c:pt>
                <c:pt idx="763">
                  <c:v>22216.400000000001</c:v>
                </c:pt>
                <c:pt idx="764">
                  <c:v>22245.4</c:v>
                </c:pt>
                <c:pt idx="765">
                  <c:v>22274.3</c:v>
                </c:pt>
                <c:pt idx="766">
                  <c:v>22303.200000000001</c:v>
                </c:pt>
                <c:pt idx="767">
                  <c:v>22332.2</c:v>
                </c:pt>
                <c:pt idx="768">
                  <c:v>22361.1</c:v>
                </c:pt>
                <c:pt idx="769">
                  <c:v>22390</c:v>
                </c:pt>
                <c:pt idx="770">
                  <c:v>22419</c:v>
                </c:pt>
                <c:pt idx="771">
                  <c:v>22447.9</c:v>
                </c:pt>
                <c:pt idx="772">
                  <c:v>22476.9</c:v>
                </c:pt>
                <c:pt idx="773">
                  <c:v>22505.8</c:v>
                </c:pt>
                <c:pt idx="774">
                  <c:v>22534.7</c:v>
                </c:pt>
                <c:pt idx="775">
                  <c:v>22563.7</c:v>
                </c:pt>
                <c:pt idx="776">
                  <c:v>22592.6</c:v>
                </c:pt>
                <c:pt idx="777">
                  <c:v>22621.5</c:v>
                </c:pt>
                <c:pt idx="778">
                  <c:v>22650.5</c:v>
                </c:pt>
                <c:pt idx="779">
                  <c:v>22679.4</c:v>
                </c:pt>
                <c:pt idx="780">
                  <c:v>22708.3</c:v>
                </c:pt>
                <c:pt idx="781">
                  <c:v>22737.3</c:v>
                </c:pt>
                <c:pt idx="782">
                  <c:v>22766.2</c:v>
                </c:pt>
                <c:pt idx="783">
                  <c:v>22795.1</c:v>
                </c:pt>
                <c:pt idx="784">
                  <c:v>22824.1</c:v>
                </c:pt>
                <c:pt idx="785">
                  <c:v>22853</c:v>
                </c:pt>
                <c:pt idx="786">
                  <c:v>22881.9</c:v>
                </c:pt>
                <c:pt idx="787">
                  <c:v>22910.9</c:v>
                </c:pt>
                <c:pt idx="788">
                  <c:v>22939.8</c:v>
                </c:pt>
                <c:pt idx="789">
                  <c:v>22968.799999999999</c:v>
                </c:pt>
                <c:pt idx="790">
                  <c:v>22997.7</c:v>
                </c:pt>
                <c:pt idx="791">
                  <c:v>23026.6</c:v>
                </c:pt>
                <c:pt idx="792">
                  <c:v>23055.599999999999</c:v>
                </c:pt>
                <c:pt idx="793">
                  <c:v>23084.5</c:v>
                </c:pt>
                <c:pt idx="794">
                  <c:v>23113.4</c:v>
                </c:pt>
                <c:pt idx="795">
                  <c:v>23142.400000000001</c:v>
                </c:pt>
                <c:pt idx="796">
                  <c:v>23171.3</c:v>
                </c:pt>
                <c:pt idx="797">
                  <c:v>23200.2</c:v>
                </c:pt>
                <c:pt idx="798">
                  <c:v>23229.200000000001</c:v>
                </c:pt>
                <c:pt idx="799">
                  <c:v>23258.1</c:v>
                </c:pt>
                <c:pt idx="800">
                  <c:v>23287</c:v>
                </c:pt>
                <c:pt idx="801">
                  <c:v>23316</c:v>
                </c:pt>
                <c:pt idx="802">
                  <c:v>23344.9</c:v>
                </c:pt>
                <c:pt idx="803">
                  <c:v>23373.8</c:v>
                </c:pt>
                <c:pt idx="804">
                  <c:v>23402.799999999999</c:v>
                </c:pt>
                <c:pt idx="805">
                  <c:v>23460.6</c:v>
                </c:pt>
                <c:pt idx="806">
                  <c:v>23489.599999999999</c:v>
                </c:pt>
                <c:pt idx="807">
                  <c:v>23518.5</c:v>
                </c:pt>
                <c:pt idx="808">
                  <c:v>23547.5</c:v>
                </c:pt>
                <c:pt idx="809">
                  <c:v>23576.400000000001</c:v>
                </c:pt>
                <c:pt idx="810">
                  <c:v>23605.3</c:v>
                </c:pt>
                <c:pt idx="811">
                  <c:v>23634.3</c:v>
                </c:pt>
                <c:pt idx="812">
                  <c:v>23663.200000000001</c:v>
                </c:pt>
                <c:pt idx="813">
                  <c:v>23692.1</c:v>
                </c:pt>
                <c:pt idx="814">
                  <c:v>23721.1</c:v>
                </c:pt>
                <c:pt idx="815">
                  <c:v>23750</c:v>
                </c:pt>
                <c:pt idx="816">
                  <c:v>23778.9</c:v>
                </c:pt>
                <c:pt idx="817">
                  <c:v>23807.9</c:v>
                </c:pt>
                <c:pt idx="818">
                  <c:v>23836.799999999999</c:v>
                </c:pt>
                <c:pt idx="819">
                  <c:v>23865.7</c:v>
                </c:pt>
                <c:pt idx="820">
                  <c:v>23894.7</c:v>
                </c:pt>
                <c:pt idx="821">
                  <c:v>23923.599999999999</c:v>
                </c:pt>
                <c:pt idx="822">
                  <c:v>23952.5</c:v>
                </c:pt>
                <c:pt idx="823">
                  <c:v>23981.5</c:v>
                </c:pt>
                <c:pt idx="824">
                  <c:v>24010.400000000001</c:v>
                </c:pt>
                <c:pt idx="825">
                  <c:v>24039.4</c:v>
                </c:pt>
                <c:pt idx="826">
                  <c:v>24068.3</c:v>
                </c:pt>
                <c:pt idx="827">
                  <c:v>24097.200000000001</c:v>
                </c:pt>
                <c:pt idx="828">
                  <c:v>24126.2</c:v>
                </c:pt>
                <c:pt idx="829">
                  <c:v>24155.1</c:v>
                </c:pt>
                <c:pt idx="830">
                  <c:v>24184</c:v>
                </c:pt>
                <c:pt idx="831">
                  <c:v>24213</c:v>
                </c:pt>
                <c:pt idx="832">
                  <c:v>24241.9</c:v>
                </c:pt>
                <c:pt idx="833">
                  <c:v>24270.799999999999</c:v>
                </c:pt>
                <c:pt idx="834">
                  <c:v>24299.8</c:v>
                </c:pt>
                <c:pt idx="835">
                  <c:v>24328.7</c:v>
                </c:pt>
                <c:pt idx="836">
                  <c:v>24357.599999999999</c:v>
                </c:pt>
                <c:pt idx="837">
                  <c:v>24386.6</c:v>
                </c:pt>
                <c:pt idx="838">
                  <c:v>24415.5</c:v>
                </c:pt>
                <c:pt idx="839">
                  <c:v>24444.400000000001</c:v>
                </c:pt>
                <c:pt idx="840">
                  <c:v>24473.4</c:v>
                </c:pt>
                <c:pt idx="841">
                  <c:v>24502.3</c:v>
                </c:pt>
                <c:pt idx="842">
                  <c:v>24531.3</c:v>
                </c:pt>
                <c:pt idx="843">
                  <c:v>24560.2</c:v>
                </c:pt>
                <c:pt idx="844">
                  <c:v>24589.1</c:v>
                </c:pt>
                <c:pt idx="845">
                  <c:v>24618.1</c:v>
                </c:pt>
                <c:pt idx="846">
                  <c:v>24647</c:v>
                </c:pt>
                <c:pt idx="847">
                  <c:v>24675.9</c:v>
                </c:pt>
                <c:pt idx="848">
                  <c:v>24704.9</c:v>
                </c:pt>
                <c:pt idx="849">
                  <c:v>24733.8</c:v>
                </c:pt>
                <c:pt idx="850">
                  <c:v>24762.7</c:v>
                </c:pt>
                <c:pt idx="851">
                  <c:v>24791.7</c:v>
                </c:pt>
                <c:pt idx="852">
                  <c:v>24820.6</c:v>
                </c:pt>
                <c:pt idx="853">
                  <c:v>24849.5</c:v>
                </c:pt>
                <c:pt idx="854">
                  <c:v>24878.5</c:v>
                </c:pt>
                <c:pt idx="855">
                  <c:v>24907.4</c:v>
                </c:pt>
                <c:pt idx="856">
                  <c:v>24936.3</c:v>
                </c:pt>
                <c:pt idx="857">
                  <c:v>24965.3</c:v>
                </c:pt>
                <c:pt idx="858">
                  <c:v>24994.2</c:v>
                </c:pt>
                <c:pt idx="859">
                  <c:v>25023.1</c:v>
                </c:pt>
                <c:pt idx="860">
                  <c:v>25052.1</c:v>
                </c:pt>
                <c:pt idx="861">
                  <c:v>25081</c:v>
                </c:pt>
                <c:pt idx="862">
                  <c:v>25110</c:v>
                </c:pt>
                <c:pt idx="863">
                  <c:v>25138.9</c:v>
                </c:pt>
                <c:pt idx="864">
                  <c:v>25167.8</c:v>
                </c:pt>
                <c:pt idx="865">
                  <c:v>25196.799999999999</c:v>
                </c:pt>
                <c:pt idx="866">
                  <c:v>25225.7</c:v>
                </c:pt>
                <c:pt idx="867">
                  <c:v>25254.6</c:v>
                </c:pt>
                <c:pt idx="868">
                  <c:v>25283.599999999999</c:v>
                </c:pt>
                <c:pt idx="869">
                  <c:v>25312.5</c:v>
                </c:pt>
                <c:pt idx="870">
                  <c:v>25341.4</c:v>
                </c:pt>
                <c:pt idx="871">
                  <c:v>25370.400000000001</c:v>
                </c:pt>
                <c:pt idx="872">
                  <c:v>25399.3</c:v>
                </c:pt>
                <c:pt idx="873">
                  <c:v>25428.2</c:v>
                </c:pt>
                <c:pt idx="874">
                  <c:v>25457.200000000001</c:v>
                </c:pt>
                <c:pt idx="875">
                  <c:v>25486.1</c:v>
                </c:pt>
                <c:pt idx="876">
                  <c:v>25515</c:v>
                </c:pt>
                <c:pt idx="877">
                  <c:v>25544</c:v>
                </c:pt>
                <c:pt idx="878">
                  <c:v>25572.9</c:v>
                </c:pt>
                <c:pt idx="879">
                  <c:v>25601.9</c:v>
                </c:pt>
                <c:pt idx="880">
                  <c:v>25630.799999999999</c:v>
                </c:pt>
                <c:pt idx="881">
                  <c:v>25659.7</c:v>
                </c:pt>
                <c:pt idx="882">
                  <c:v>25688.7</c:v>
                </c:pt>
                <c:pt idx="883">
                  <c:v>25717.599999999999</c:v>
                </c:pt>
                <c:pt idx="884">
                  <c:v>25746.5</c:v>
                </c:pt>
                <c:pt idx="885">
                  <c:v>25775.5</c:v>
                </c:pt>
                <c:pt idx="886">
                  <c:v>25804.400000000001</c:v>
                </c:pt>
                <c:pt idx="887">
                  <c:v>25833.3</c:v>
                </c:pt>
                <c:pt idx="888">
                  <c:v>25862.3</c:v>
                </c:pt>
                <c:pt idx="889">
                  <c:v>25891.200000000001</c:v>
                </c:pt>
                <c:pt idx="890">
                  <c:v>25920.1</c:v>
                </c:pt>
                <c:pt idx="891">
                  <c:v>25949.1</c:v>
                </c:pt>
                <c:pt idx="892">
                  <c:v>25978</c:v>
                </c:pt>
                <c:pt idx="893">
                  <c:v>26006.9</c:v>
                </c:pt>
                <c:pt idx="894">
                  <c:v>26035.9</c:v>
                </c:pt>
                <c:pt idx="895">
                  <c:v>26064.799999999999</c:v>
                </c:pt>
                <c:pt idx="896">
                  <c:v>26093.8</c:v>
                </c:pt>
                <c:pt idx="897">
                  <c:v>26122.7</c:v>
                </c:pt>
                <c:pt idx="898">
                  <c:v>26151.599999999999</c:v>
                </c:pt>
                <c:pt idx="899">
                  <c:v>26180.6</c:v>
                </c:pt>
                <c:pt idx="900">
                  <c:v>26209.5</c:v>
                </c:pt>
                <c:pt idx="901">
                  <c:v>26238.400000000001</c:v>
                </c:pt>
                <c:pt idx="902">
                  <c:v>26267.4</c:v>
                </c:pt>
                <c:pt idx="903">
                  <c:v>26296.3</c:v>
                </c:pt>
                <c:pt idx="904">
                  <c:v>26325.200000000001</c:v>
                </c:pt>
                <c:pt idx="905">
                  <c:v>26354.2</c:v>
                </c:pt>
                <c:pt idx="906">
                  <c:v>26383.1</c:v>
                </c:pt>
                <c:pt idx="907">
                  <c:v>26412</c:v>
                </c:pt>
                <c:pt idx="908">
                  <c:v>26441</c:v>
                </c:pt>
                <c:pt idx="909">
                  <c:v>26469.9</c:v>
                </c:pt>
                <c:pt idx="910">
                  <c:v>26498.799999999999</c:v>
                </c:pt>
                <c:pt idx="911">
                  <c:v>26527.8</c:v>
                </c:pt>
                <c:pt idx="912">
                  <c:v>26556.7</c:v>
                </c:pt>
                <c:pt idx="913">
                  <c:v>26585.599999999999</c:v>
                </c:pt>
                <c:pt idx="914">
                  <c:v>26614.6</c:v>
                </c:pt>
                <c:pt idx="915">
                  <c:v>26643.5</c:v>
                </c:pt>
                <c:pt idx="916">
                  <c:v>26672.5</c:v>
                </c:pt>
                <c:pt idx="917">
                  <c:v>26701.4</c:v>
                </c:pt>
                <c:pt idx="918">
                  <c:v>26730.3</c:v>
                </c:pt>
                <c:pt idx="919">
                  <c:v>26759.3</c:v>
                </c:pt>
                <c:pt idx="920">
                  <c:v>26788.2</c:v>
                </c:pt>
                <c:pt idx="921">
                  <c:v>26817.1</c:v>
                </c:pt>
                <c:pt idx="922">
                  <c:v>26846.1</c:v>
                </c:pt>
                <c:pt idx="923">
                  <c:v>26875</c:v>
                </c:pt>
                <c:pt idx="924">
                  <c:v>26903.9</c:v>
                </c:pt>
                <c:pt idx="925">
                  <c:v>26932.9</c:v>
                </c:pt>
                <c:pt idx="926">
                  <c:v>26961.8</c:v>
                </c:pt>
                <c:pt idx="927">
                  <c:v>26990.7</c:v>
                </c:pt>
                <c:pt idx="928">
                  <c:v>27019.7</c:v>
                </c:pt>
                <c:pt idx="929">
                  <c:v>27048.6</c:v>
                </c:pt>
                <c:pt idx="930">
                  <c:v>27077.5</c:v>
                </c:pt>
                <c:pt idx="931">
                  <c:v>27106.5</c:v>
                </c:pt>
                <c:pt idx="932">
                  <c:v>27135.4</c:v>
                </c:pt>
                <c:pt idx="933">
                  <c:v>27164.400000000001</c:v>
                </c:pt>
                <c:pt idx="934">
                  <c:v>27193.3</c:v>
                </c:pt>
                <c:pt idx="935">
                  <c:v>27222.2</c:v>
                </c:pt>
                <c:pt idx="936">
                  <c:v>27251.200000000001</c:v>
                </c:pt>
                <c:pt idx="937">
                  <c:v>27280.1</c:v>
                </c:pt>
                <c:pt idx="938">
                  <c:v>27309</c:v>
                </c:pt>
                <c:pt idx="939">
                  <c:v>27338</c:v>
                </c:pt>
                <c:pt idx="940">
                  <c:v>27366.9</c:v>
                </c:pt>
                <c:pt idx="941">
                  <c:v>27395.8</c:v>
                </c:pt>
                <c:pt idx="942">
                  <c:v>27424.799999999999</c:v>
                </c:pt>
                <c:pt idx="943">
                  <c:v>27453.7</c:v>
                </c:pt>
                <c:pt idx="944">
                  <c:v>27482.6</c:v>
                </c:pt>
                <c:pt idx="945">
                  <c:v>27511.599999999999</c:v>
                </c:pt>
                <c:pt idx="946">
                  <c:v>27540.5</c:v>
                </c:pt>
                <c:pt idx="947">
                  <c:v>27569.4</c:v>
                </c:pt>
                <c:pt idx="948">
                  <c:v>27598.400000000001</c:v>
                </c:pt>
                <c:pt idx="949">
                  <c:v>27627.3</c:v>
                </c:pt>
                <c:pt idx="950">
                  <c:v>27656.3</c:v>
                </c:pt>
                <c:pt idx="951">
                  <c:v>27685.200000000001</c:v>
                </c:pt>
                <c:pt idx="952">
                  <c:v>27714.1</c:v>
                </c:pt>
                <c:pt idx="953">
                  <c:v>27743.1</c:v>
                </c:pt>
                <c:pt idx="954">
                  <c:v>27772</c:v>
                </c:pt>
                <c:pt idx="955">
                  <c:v>27800.9</c:v>
                </c:pt>
                <c:pt idx="956">
                  <c:v>27829.9</c:v>
                </c:pt>
                <c:pt idx="957">
                  <c:v>27858.799999999999</c:v>
                </c:pt>
                <c:pt idx="958">
                  <c:v>27887.7</c:v>
                </c:pt>
                <c:pt idx="959">
                  <c:v>27916.7</c:v>
                </c:pt>
                <c:pt idx="960">
                  <c:v>27945.599999999999</c:v>
                </c:pt>
                <c:pt idx="961">
                  <c:v>27974.5</c:v>
                </c:pt>
                <c:pt idx="962">
                  <c:v>28003.5</c:v>
                </c:pt>
                <c:pt idx="963">
                  <c:v>28032.400000000001</c:v>
                </c:pt>
                <c:pt idx="964">
                  <c:v>28061.3</c:v>
                </c:pt>
                <c:pt idx="965">
                  <c:v>28090.3</c:v>
                </c:pt>
                <c:pt idx="966">
                  <c:v>28119.200000000001</c:v>
                </c:pt>
                <c:pt idx="967">
                  <c:v>28148.1</c:v>
                </c:pt>
                <c:pt idx="968">
                  <c:v>28177.1</c:v>
                </c:pt>
                <c:pt idx="969">
                  <c:v>28206</c:v>
                </c:pt>
                <c:pt idx="970">
                  <c:v>28235</c:v>
                </c:pt>
                <c:pt idx="971">
                  <c:v>28263.9</c:v>
                </c:pt>
                <c:pt idx="972">
                  <c:v>28292.799999999999</c:v>
                </c:pt>
                <c:pt idx="973">
                  <c:v>28321.8</c:v>
                </c:pt>
                <c:pt idx="974">
                  <c:v>28350.7</c:v>
                </c:pt>
                <c:pt idx="975">
                  <c:v>28379.599999999999</c:v>
                </c:pt>
                <c:pt idx="976">
                  <c:v>28408.6</c:v>
                </c:pt>
                <c:pt idx="977">
                  <c:v>28437.5</c:v>
                </c:pt>
                <c:pt idx="978">
                  <c:v>28466.400000000001</c:v>
                </c:pt>
                <c:pt idx="979">
                  <c:v>28495.4</c:v>
                </c:pt>
                <c:pt idx="980">
                  <c:v>28524.3</c:v>
                </c:pt>
                <c:pt idx="981">
                  <c:v>28553.200000000001</c:v>
                </c:pt>
                <c:pt idx="982">
                  <c:v>28582.2</c:v>
                </c:pt>
                <c:pt idx="983">
                  <c:v>28611.1</c:v>
                </c:pt>
                <c:pt idx="984">
                  <c:v>28640</c:v>
                </c:pt>
                <c:pt idx="985">
                  <c:v>28669</c:v>
                </c:pt>
                <c:pt idx="986">
                  <c:v>28697.9</c:v>
                </c:pt>
                <c:pt idx="987">
                  <c:v>28726.9</c:v>
                </c:pt>
                <c:pt idx="988">
                  <c:v>28755.8</c:v>
                </c:pt>
                <c:pt idx="989">
                  <c:v>28784.7</c:v>
                </c:pt>
                <c:pt idx="990">
                  <c:v>28813.7</c:v>
                </c:pt>
                <c:pt idx="991">
                  <c:v>28842.6</c:v>
                </c:pt>
                <c:pt idx="992">
                  <c:v>28871.5</c:v>
                </c:pt>
                <c:pt idx="993">
                  <c:v>28900.5</c:v>
                </c:pt>
                <c:pt idx="994">
                  <c:v>28929.4</c:v>
                </c:pt>
                <c:pt idx="995">
                  <c:v>28958.3</c:v>
                </c:pt>
                <c:pt idx="996">
                  <c:v>28987.3</c:v>
                </c:pt>
                <c:pt idx="997">
                  <c:v>29016.2</c:v>
                </c:pt>
                <c:pt idx="998">
                  <c:v>29045.1</c:v>
                </c:pt>
                <c:pt idx="999">
                  <c:v>29074.1</c:v>
                </c:pt>
                <c:pt idx="1000">
                  <c:v>29103</c:v>
                </c:pt>
                <c:pt idx="1001">
                  <c:v>29131.9</c:v>
                </c:pt>
                <c:pt idx="1002">
                  <c:v>29160.9</c:v>
                </c:pt>
                <c:pt idx="1003">
                  <c:v>29189.8</c:v>
                </c:pt>
                <c:pt idx="1004">
                  <c:v>29218.799999999999</c:v>
                </c:pt>
                <c:pt idx="1005">
                  <c:v>29247.7</c:v>
                </c:pt>
                <c:pt idx="1006">
                  <c:v>29276.6</c:v>
                </c:pt>
                <c:pt idx="1007">
                  <c:v>29305.599999999999</c:v>
                </c:pt>
                <c:pt idx="1008">
                  <c:v>29334.5</c:v>
                </c:pt>
                <c:pt idx="1009">
                  <c:v>29363.4</c:v>
                </c:pt>
                <c:pt idx="1010">
                  <c:v>29392.400000000001</c:v>
                </c:pt>
                <c:pt idx="1011">
                  <c:v>29421.3</c:v>
                </c:pt>
                <c:pt idx="1012">
                  <c:v>29450.2</c:v>
                </c:pt>
                <c:pt idx="1013">
                  <c:v>29479.200000000001</c:v>
                </c:pt>
                <c:pt idx="1014">
                  <c:v>29508.1</c:v>
                </c:pt>
                <c:pt idx="1015">
                  <c:v>29537</c:v>
                </c:pt>
                <c:pt idx="1016">
                  <c:v>29566</c:v>
                </c:pt>
                <c:pt idx="1017">
                  <c:v>29594.9</c:v>
                </c:pt>
                <c:pt idx="1018">
                  <c:v>29623.8</c:v>
                </c:pt>
                <c:pt idx="1019">
                  <c:v>29652.799999999999</c:v>
                </c:pt>
                <c:pt idx="1020">
                  <c:v>29681.7</c:v>
                </c:pt>
                <c:pt idx="1021">
                  <c:v>29710.6</c:v>
                </c:pt>
                <c:pt idx="1022">
                  <c:v>29739.599999999999</c:v>
                </c:pt>
                <c:pt idx="1023">
                  <c:v>29768.5</c:v>
                </c:pt>
                <c:pt idx="1024">
                  <c:v>29797.5</c:v>
                </c:pt>
                <c:pt idx="1025">
                  <c:v>29826.400000000001</c:v>
                </c:pt>
                <c:pt idx="1026">
                  <c:v>29855.3</c:v>
                </c:pt>
                <c:pt idx="1027">
                  <c:v>29884.3</c:v>
                </c:pt>
                <c:pt idx="1028">
                  <c:v>29913.200000000001</c:v>
                </c:pt>
                <c:pt idx="1029">
                  <c:v>29942.1</c:v>
                </c:pt>
                <c:pt idx="1030">
                  <c:v>29971.1</c:v>
                </c:pt>
                <c:pt idx="1031">
                  <c:v>30000</c:v>
                </c:pt>
                <c:pt idx="1032">
                  <c:v>30028.9</c:v>
                </c:pt>
                <c:pt idx="1033">
                  <c:v>30057.9</c:v>
                </c:pt>
                <c:pt idx="1034">
                  <c:v>30086.799999999999</c:v>
                </c:pt>
                <c:pt idx="1035">
                  <c:v>30115.7</c:v>
                </c:pt>
                <c:pt idx="1036">
                  <c:v>30144.7</c:v>
                </c:pt>
                <c:pt idx="1037">
                  <c:v>30173.599999999999</c:v>
                </c:pt>
                <c:pt idx="1038">
                  <c:v>30202.5</c:v>
                </c:pt>
                <c:pt idx="1039">
                  <c:v>30231.5</c:v>
                </c:pt>
                <c:pt idx="1040">
                  <c:v>30260.400000000001</c:v>
                </c:pt>
                <c:pt idx="1041">
                  <c:v>30289.4</c:v>
                </c:pt>
                <c:pt idx="1042">
                  <c:v>30318.3</c:v>
                </c:pt>
                <c:pt idx="1043">
                  <c:v>30347.200000000001</c:v>
                </c:pt>
                <c:pt idx="1044">
                  <c:v>30376.2</c:v>
                </c:pt>
                <c:pt idx="1045">
                  <c:v>30405.1</c:v>
                </c:pt>
                <c:pt idx="1046">
                  <c:v>30434</c:v>
                </c:pt>
                <c:pt idx="1047">
                  <c:v>30463</c:v>
                </c:pt>
                <c:pt idx="1048">
                  <c:v>30491.9</c:v>
                </c:pt>
                <c:pt idx="1049">
                  <c:v>30520.799999999999</c:v>
                </c:pt>
                <c:pt idx="1050">
                  <c:v>30549.8</c:v>
                </c:pt>
                <c:pt idx="1051">
                  <c:v>30578.7</c:v>
                </c:pt>
                <c:pt idx="1052">
                  <c:v>30607.599999999999</c:v>
                </c:pt>
                <c:pt idx="1053">
                  <c:v>30636.6</c:v>
                </c:pt>
                <c:pt idx="1054">
                  <c:v>30665.5</c:v>
                </c:pt>
                <c:pt idx="1055">
                  <c:v>30694.400000000001</c:v>
                </c:pt>
                <c:pt idx="1056">
                  <c:v>30723.4</c:v>
                </c:pt>
                <c:pt idx="1057">
                  <c:v>30752.3</c:v>
                </c:pt>
                <c:pt idx="1058">
                  <c:v>30781.3</c:v>
                </c:pt>
                <c:pt idx="1059">
                  <c:v>30810.2</c:v>
                </c:pt>
                <c:pt idx="1060">
                  <c:v>30839.1</c:v>
                </c:pt>
                <c:pt idx="1061">
                  <c:v>30868.1</c:v>
                </c:pt>
                <c:pt idx="1062">
                  <c:v>30897</c:v>
                </c:pt>
                <c:pt idx="1063">
                  <c:v>30925.9</c:v>
                </c:pt>
                <c:pt idx="1064">
                  <c:v>30954.9</c:v>
                </c:pt>
                <c:pt idx="1065">
                  <c:v>30983.8</c:v>
                </c:pt>
                <c:pt idx="1066">
                  <c:v>31012.7</c:v>
                </c:pt>
                <c:pt idx="1067">
                  <c:v>31041.7</c:v>
                </c:pt>
                <c:pt idx="1068">
                  <c:v>31070.6</c:v>
                </c:pt>
                <c:pt idx="1069">
                  <c:v>31099.5</c:v>
                </c:pt>
                <c:pt idx="1070">
                  <c:v>31128.5</c:v>
                </c:pt>
                <c:pt idx="1071">
                  <c:v>31157.4</c:v>
                </c:pt>
                <c:pt idx="1072">
                  <c:v>31186.3</c:v>
                </c:pt>
                <c:pt idx="1073">
                  <c:v>31215.3</c:v>
                </c:pt>
                <c:pt idx="1074">
                  <c:v>31244.2</c:v>
                </c:pt>
                <c:pt idx="1075">
                  <c:v>31273.1</c:v>
                </c:pt>
                <c:pt idx="1076">
                  <c:v>31302.1</c:v>
                </c:pt>
                <c:pt idx="1077">
                  <c:v>31331</c:v>
                </c:pt>
                <c:pt idx="1078">
                  <c:v>31360</c:v>
                </c:pt>
                <c:pt idx="1079">
                  <c:v>31388.9</c:v>
                </c:pt>
                <c:pt idx="1080">
                  <c:v>31417.8</c:v>
                </c:pt>
                <c:pt idx="1081">
                  <c:v>31446.799999999999</c:v>
                </c:pt>
                <c:pt idx="1082">
                  <c:v>31475.7</c:v>
                </c:pt>
                <c:pt idx="1083">
                  <c:v>31504.6</c:v>
                </c:pt>
                <c:pt idx="1084">
                  <c:v>31533.599999999999</c:v>
                </c:pt>
                <c:pt idx="1085">
                  <c:v>31562.5</c:v>
                </c:pt>
                <c:pt idx="1086">
                  <c:v>31591.4</c:v>
                </c:pt>
                <c:pt idx="1087">
                  <c:v>31620.400000000001</c:v>
                </c:pt>
                <c:pt idx="1088">
                  <c:v>31649.3</c:v>
                </c:pt>
                <c:pt idx="1089">
                  <c:v>31678.2</c:v>
                </c:pt>
                <c:pt idx="1090">
                  <c:v>31707.200000000001</c:v>
                </c:pt>
                <c:pt idx="1091">
                  <c:v>31736.1</c:v>
                </c:pt>
                <c:pt idx="1092">
                  <c:v>31765</c:v>
                </c:pt>
                <c:pt idx="1093">
                  <c:v>31794</c:v>
                </c:pt>
                <c:pt idx="1094">
                  <c:v>31822.9</c:v>
                </c:pt>
                <c:pt idx="1095">
                  <c:v>31851.9</c:v>
                </c:pt>
                <c:pt idx="1096">
                  <c:v>31880.799999999999</c:v>
                </c:pt>
                <c:pt idx="1097">
                  <c:v>31909.7</c:v>
                </c:pt>
                <c:pt idx="1098">
                  <c:v>31938.7</c:v>
                </c:pt>
                <c:pt idx="1099">
                  <c:v>31967.599999999999</c:v>
                </c:pt>
                <c:pt idx="1100">
                  <c:v>31996.5</c:v>
                </c:pt>
                <c:pt idx="1101">
                  <c:v>32025.5</c:v>
                </c:pt>
                <c:pt idx="1102">
                  <c:v>32054.400000000001</c:v>
                </c:pt>
                <c:pt idx="1103">
                  <c:v>32083.3</c:v>
                </c:pt>
                <c:pt idx="1104">
                  <c:v>32112.3</c:v>
                </c:pt>
                <c:pt idx="1105">
                  <c:v>32141.200000000001</c:v>
                </c:pt>
                <c:pt idx="1106">
                  <c:v>32170.1</c:v>
                </c:pt>
                <c:pt idx="1107">
                  <c:v>32199.1</c:v>
                </c:pt>
                <c:pt idx="1108">
                  <c:v>32228</c:v>
                </c:pt>
                <c:pt idx="1109">
                  <c:v>32256.9</c:v>
                </c:pt>
                <c:pt idx="1110">
                  <c:v>32285.9</c:v>
                </c:pt>
                <c:pt idx="1111">
                  <c:v>32314.799999999999</c:v>
                </c:pt>
                <c:pt idx="1112">
                  <c:v>32343.8</c:v>
                </c:pt>
                <c:pt idx="1113">
                  <c:v>32372.7</c:v>
                </c:pt>
                <c:pt idx="1114">
                  <c:v>32401.599999999999</c:v>
                </c:pt>
                <c:pt idx="1115">
                  <c:v>32430.6</c:v>
                </c:pt>
                <c:pt idx="1116">
                  <c:v>32459.5</c:v>
                </c:pt>
                <c:pt idx="1117">
                  <c:v>32488.400000000001</c:v>
                </c:pt>
                <c:pt idx="1118">
                  <c:v>32517.4</c:v>
                </c:pt>
                <c:pt idx="1119">
                  <c:v>32546.3</c:v>
                </c:pt>
                <c:pt idx="1120">
                  <c:v>32575.200000000001</c:v>
                </c:pt>
                <c:pt idx="1121">
                  <c:v>32604.2</c:v>
                </c:pt>
                <c:pt idx="1122">
                  <c:v>32633.1</c:v>
                </c:pt>
                <c:pt idx="1123">
                  <c:v>32662</c:v>
                </c:pt>
                <c:pt idx="1124">
                  <c:v>32691</c:v>
                </c:pt>
                <c:pt idx="1125">
                  <c:v>32719.9</c:v>
                </c:pt>
                <c:pt idx="1126">
                  <c:v>32748.799999999999</c:v>
                </c:pt>
                <c:pt idx="1127">
                  <c:v>32777.800000000003</c:v>
                </c:pt>
                <c:pt idx="1128">
                  <c:v>32806.699999999997</c:v>
                </c:pt>
                <c:pt idx="1129">
                  <c:v>32835.599999999999</c:v>
                </c:pt>
                <c:pt idx="1130">
                  <c:v>32864.6</c:v>
                </c:pt>
                <c:pt idx="1131">
                  <c:v>32893.5</c:v>
                </c:pt>
                <c:pt idx="1132">
                  <c:v>32922.5</c:v>
                </c:pt>
                <c:pt idx="1133">
                  <c:v>32951.4</c:v>
                </c:pt>
                <c:pt idx="1134">
                  <c:v>32980.300000000003</c:v>
                </c:pt>
                <c:pt idx="1135">
                  <c:v>33009.300000000003</c:v>
                </c:pt>
                <c:pt idx="1136">
                  <c:v>33038.199999999997</c:v>
                </c:pt>
                <c:pt idx="1137">
                  <c:v>33067.1</c:v>
                </c:pt>
                <c:pt idx="1138">
                  <c:v>33096.1</c:v>
                </c:pt>
                <c:pt idx="1139">
                  <c:v>33125</c:v>
                </c:pt>
                <c:pt idx="1140">
                  <c:v>33153.9</c:v>
                </c:pt>
                <c:pt idx="1141">
                  <c:v>33182.9</c:v>
                </c:pt>
                <c:pt idx="1142">
                  <c:v>33211.800000000003</c:v>
                </c:pt>
                <c:pt idx="1143">
                  <c:v>33240.699999999997</c:v>
                </c:pt>
                <c:pt idx="1144">
                  <c:v>33269.699999999997</c:v>
                </c:pt>
                <c:pt idx="1145">
                  <c:v>33298.6</c:v>
                </c:pt>
                <c:pt idx="1146">
                  <c:v>33327.5</c:v>
                </c:pt>
                <c:pt idx="1147">
                  <c:v>33356.5</c:v>
                </c:pt>
                <c:pt idx="1148">
                  <c:v>33385.4</c:v>
                </c:pt>
                <c:pt idx="1149">
                  <c:v>33414.400000000001</c:v>
                </c:pt>
                <c:pt idx="1150">
                  <c:v>33443.300000000003</c:v>
                </c:pt>
                <c:pt idx="1151">
                  <c:v>33472.199999999997</c:v>
                </c:pt>
                <c:pt idx="1152">
                  <c:v>33501.199999999997</c:v>
                </c:pt>
                <c:pt idx="1153">
                  <c:v>33530.1</c:v>
                </c:pt>
                <c:pt idx="1154">
                  <c:v>33559</c:v>
                </c:pt>
                <c:pt idx="1155">
                  <c:v>33588</c:v>
                </c:pt>
                <c:pt idx="1156">
                  <c:v>33616.9</c:v>
                </c:pt>
                <c:pt idx="1157">
                  <c:v>33645.800000000003</c:v>
                </c:pt>
                <c:pt idx="1158">
                  <c:v>33674.800000000003</c:v>
                </c:pt>
                <c:pt idx="1159">
                  <c:v>33703.699999999997</c:v>
                </c:pt>
                <c:pt idx="1160">
                  <c:v>33732.6</c:v>
                </c:pt>
                <c:pt idx="1161">
                  <c:v>33761.599999999999</c:v>
                </c:pt>
                <c:pt idx="1162">
                  <c:v>33790.5</c:v>
                </c:pt>
                <c:pt idx="1163">
                  <c:v>33819.4</c:v>
                </c:pt>
                <c:pt idx="1164">
                  <c:v>33848.400000000001</c:v>
                </c:pt>
                <c:pt idx="1165">
                  <c:v>33877.300000000003</c:v>
                </c:pt>
                <c:pt idx="1166">
                  <c:v>33906.300000000003</c:v>
                </c:pt>
                <c:pt idx="1167">
                  <c:v>33935.199999999997</c:v>
                </c:pt>
                <c:pt idx="1168">
                  <c:v>33964.1</c:v>
                </c:pt>
                <c:pt idx="1169">
                  <c:v>33993.1</c:v>
                </c:pt>
                <c:pt idx="1170">
                  <c:v>34022</c:v>
                </c:pt>
                <c:pt idx="1171">
                  <c:v>34050.9</c:v>
                </c:pt>
                <c:pt idx="1172">
                  <c:v>34079.9</c:v>
                </c:pt>
                <c:pt idx="1173">
                  <c:v>34108.800000000003</c:v>
                </c:pt>
                <c:pt idx="1174">
                  <c:v>34137.699999999997</c:v>
                </c:pt>
                <c:pt idx="1175">
                  <c:v>34166.699999999997</c:v>
                </c:pt>
                <c:pt idx="1176">
                  <c:v>34195.599999999999</c:v>
                </c:pt>
                <c:pt idx="1177">
                  <c:v>34224.5</c:v>
                </c:pt>
                <c:pt idx="1178">
                  <c:v>34253.5</c:v>
                </c:pt>
                <c:pt idx="1179">
                  <c:v>34282.400000000001</c:v>
                </c:pt>
                <c:pt idx="1180">
                  <c:v>34311.300000000003</c:v>
                </c:pt>
                <c:pt idx="1181">
                  <c:v>34340.300000000003</c:v>
                </c:pt>
                <c:pt idx="1182">
                  <c:v>34369.199999999997</c:v>
                </c:pt>
                <c:pt idx="1183">
                  <c:v>34398.1</c:v>
                </c:pt>
                <c:pt idx="1184">
                  <c:v>34427.1</c:v>
                </c:pt>
                <c:pt idx="1185">
                  <c:v>34456</c:v>
                </c:pt>
                <c:pt idx="1186">
                  <c:v>34485</c:v>
                </c:pt>
                <c:pt idx="1187">
                  <c:v>34513.9</c:v>
                </c:pt>
                <c:pt idx="1188">
                  <c:v>34542.800000000003</c:v>
                </c:pt>
                <c:pt idx="1189">
                  <c:v>34571.800000000003</c:v>
                </c:pt>
                <c:pt idx="1190">
                  <c:v>34600.699999999997</c:v>
                </c:pt>
                <c:pt idx="1191">
                  <c:v>34629.599999999999</c:v>
                </c:pt>
                <c:pt idx="1192">
                  <c:v>34658.6</c:v>
                </c:pt>
                <c:pt idx="1193">
                  <c:v>34687.5</c:v>
                </c:pt>
                <c:pt idx="1194">
                  <c:v>34716.400000000001</c:v>
                </c:pt>
                <c:pt idx="1195">
                  <c:v>34745.4</c:v>
                </c:pt>
                <c:pt idx="1196">
                  <c:v>34774.300000000003</c:v>
                </c:pt>
                <c:pt idx="1197">
                  <c:v>34803.199999999997</c:v>
                </c:pt>
                <c:pt idx="1198">
                  <c:v>34832.199999999997</c:v>
                </c:pt>
                <c:pt idx="1199">
                  <c:v>34861.1</c:v>
                </c:pt>
                <c:pt idx="1200">
                  <c:v>34890</c:v>
                </c:pt>
                <c:pt idx="1201">
                  <c:v>34919</c:v>
                </c:pt>
                <c:pt idx="1202">
                  <c:v>34947.9</c:v>
                </c:pt>
                <c:pt idx="1203">
                  <c:v>34976.9</c:v>
                </c:pt>
                <c:pt idx="1204">
                  <c:v>35005.800000000003</c:v>
                </c:pt>
                <c:pt idx="1205">
                  <c:v>35034.699999999997</c:v>
                </c:pt>
                <c:pt idx="1206">
                  <c:v>35063.699999999997</c:v>
                </c:pt>
                <c:pt idx="1207">
                  <c:v>35092.6</c:v>
                </c:pt>
                <c:pt idx="1208">
                  <c:v>35121.5</c:v>
                </c:pt>
                <c:pt idx="1209">
                  <c:v>35150.5</c:v>
                </c:pt>
                <c:pt idx="1210">
                  <c:v>35179.4</c:v>
                </c:pt>
                <c:pt idx="1211">
                  <c:v>35208.300000000003</c:v>
                </c:pt>
                <c:pt idx="1212">
                  <c:v>35237.300000000003</c:v>
                </c:pt>
                <c:pt idx="1213">
                  <c:v>35266.199999999997</c:v>
                </c:pt>
                <c:pt idx="1214">
                  <c:v>35295.1</c:v>
                </c:pt>
                <c:pt idx="1215">
                  <c:v>35324.1</c:v>
                </c:pt>
                <c:pt idx="1216">
                  <c:v>35353</c:v>
                </c:pt>
                <c:pt idx="1217">
                  <c:v>35381.9</c:v>
                </c:pt>
                <c:pt idx="1218">
                  <c:v>35410.9</c:v>
                </c:pt>
                <c:pt idx="1219">
                  <c:v>35439.800000000003</c:v>
                </c:pt>
                <c:pt idx="1220">
                  <c:v>35468.800000000003</c:v>
                </c:pt>
                <c:pt idx="1221">
                  <c:v>35497.699999999997</c:v>
                </c:pt>
                <c:pt idx="1222">
                  <c:v>35526.6</c:v>
                </c:pt>
                <c:pt idx="1223">
                  <c:v>35555.599999999999</c:v>
                </c:pt>
                <c:pt idx="1224">
                  <c:v>35584.5</c:v>
                </c:pt>
                <c:pt idx="1225">
                  <c:v>35613.4</c:v>
                </c:pt>
                <c:pt idx="1226">
                  <c:v>35642.400000000001</c:v>
                </c:pt>
                <c:pt idx="1227">
                  <c:v>35671.300000000003</c:v>
                </c:pt>
                <c:pt idx="1228">
                  <c:v>35700.199999999997</c:v>
                </c:pt>
                <c:pt idx="1229">
                  <c:v>35729.199999999997</c:v>
                </c:pt>
                <c:pt idx="1230">
                  <c:v>35758.1</c:v>
                </c:pt>
                <c:pt idx="1231">
                  <c:v>35787</c:v>
                </c:pt>
                <c:pt idx="1232">
                  <c:v>35816</c:v>
                </c:pt>
                <c:pt idx="1233">
                  <c:v>35844.9</c:v>
                </c:pt>
                <c:pt idx="1234">
                  <c:v>35873.800000000003</c:v>
                </c:pt>
                <c:pt idx="1235">
                  <c:v>35902.800000000003</c:v>
                </c:pt>
                <c:pt idx="1236">
                  <c:v>35931.699999999997</c:v>
                </c:pt>
                <c:pt idx="1237">
                  <c:v>35960.6</c:v>
                </c:pt>
                <c:pt idx="1238">
                  <c:v>35989.599999999999</c:v>
                </c:pt>
                <c:pt idx="1239">
                  <c:v>36018.5</c:v>
                </c:pt>
                <c:pt idx="1240">
                  <c:v>36047.5</c:v>
                </c:pt>
                <c:pt idx="1241">
                  <c:v>36076.400000000001</c:v>
                </c:pt>
                <c:pt idx="1242">
                  <c:v>36105.300000000003</c:v>
                </c:pt>
                <c:pt idx="1243">
                  <c:v>36134.300000000003</c:v>
                </c:pt>
                <c:pt idx="1244">
                  <c:v>36163.199999999997</c:v>
                </c:pt>
                <c:pt idx="1245">
                  <c:v>36192.1</c:v>
                </c:pt>
                <c:pt idx="1246">
                  <c:v>36221.1</c:v>
                </c:pt>
                <c:pt idx="1247">
                  <c:v>36250</c:v>
                </c:pt>
                <c:pt idx="1248">
                  <c:v>36278.9</c:v>
                </c:pt>
                <c:pt idx="1249">
                  <c:v>36307.9</c:v>
                </c:pt>
                <c:pt idx="1250">
                  <c:v>36336.800000000003</c:v>
                </c:pt>
                <c:pt idx="1251">
                  <c:v>36365.699999999997</c:v>
                </c:pt>
                <c:pt idx="1252">
                  <c:v>36394.699999999997</c:v>
                </c:pt>
                <c:pt idx="1253">
                  <c:v>36423.599999999999</c:v>
                </c:pt>
                <c:pt idx="1254">
                  <c:v>36452.5</c:v>
                </c:pt>
                <c:pt idx="1255">
                  <c:v>36481.5</c:v>
                </c:pt>
                <c:pt idx="1256">
                  <c:v>36510.400000000001</c:v>
                </c:pt>
                <c:pt idx="1257">
                  <c:v>36539.4</c:v>
                </c:pt>
                <c:pt idx="1258">
                  <c:v>36568.300000000003</c:v>
                </c:pt>
                <c:pt idx="1259">
                  <c:v>36597.199999999997</c:v>
                </c:pt>
                <c:pt idx="1260">
                  <c:v>36626.199999999997</c:v>
                </c:pt>
                <c:pt idx="1261">
                  <c:v>36655.1</c:v>
                </c:pt>
                <c:pt idx="1262">
                  <c:v>36684</c:v>
                </c:pt>
                <c:pt idx="1263">
                  <c:v>36713</c:v>
                </c:pt>
                <c:pt idx="1264">
                  <c:v>36741.9</c:v>
                </c:pt>
                <c:pt idx="1265">
                  <c:v>36770.800000000003</c:v>
                </c:pt>
                <c:pt idx="1266">
                  <c:v>36799.800000000003</c:v>
                </c:pt>
                <c:pt idx="1267">
                  <c:v>36828.699999999997</c:v>
                </c:pt>
                <c:pt idx="1268">
                  <c:v>36857.599999999999</c:v>
                </c:pt>
                <c:pt idx="1269">
                  <c:v>36886.6</c:v>
                </c:pt>
                <c:pt idx="1270">
                  <c:v>36915.5</c:v>
                </c:pt>
                <c:pt idx="1271">
                  <c:v>36944.400000000001</c:v>
                </c:pt>
                <c:pt idx="1272">
                  <c:v>36973.4</c:v>
                </c:pt>
                <c:pt idx="1273">
                  <c:v>37002.300000000003</c:v>
                </c:pt>
                <c:pt idx="1274">
                  <c:v>37031.300000000003</c:v>
                </c:pt>
                <c:pt idx="1275">
                  <c:v>37060.199999999997</c:v>
                </c:pt>
                <c:pt idx="1276">
                  <c:v>37089.1</c:v>
                </c:pt>
                <c:pt idx="1277">
                  <c:v>37118.1</c:v>
                </c:pt>
                <c:pt idx="1278">
                  <c:v>37147</c:v>
                </c:pt>
                <c:pt idx="1279">
                  <c:v>37175.9</c:v>
                </c:pt>
                <c:pt idx="1280">
                  <c:v>37204.9</c:v>
                </c:pt>
                <c:pt idx="1281">
                  <c:v>37233.800000000003</c:v>
                </c:pt>
                <c:pt idx="1282">
                  <c:v>37262.699999999997</c:v>
                </c:pt>
                <c:pt idx="1283">
                  <c:v>37291.699999999997</c:v>
                </c:pt>
                <c:pt idx="1284">
                  <c:v>37320.6</c:v>
                </c:pt>
                <c:pt idx="1285">
                  <c:v>37349.5</c:v>
                </c:pt>
                <c:pt idx="1286">
                  <c:v>37378.5</c:v>
                </c:pt>
                <c:pt idx="1287">
                  <c:v>37407.4</c:v>
                </c:pt>
                <c:pt idx="1288">
                  <c:v>37436.300000000003</c:v>
                </c:pt>
                <c:pt idx="1289">
                  <c:v>37465.300000000003</c:v>
                </c:pt>
                <c:pt idx="1290">
                  <c:v>37494.199999999997</c:v>
                </c:pt>
                <c:pt idx="1291">
                  <c:v>37523.1</c:v>
                </c:pt>
                <c:pt idx="1292">
                  <c:v>37552.1</c:v>
                </c:pt>
                <c:pt idx="1293">
                  <c:v>37581</c:v>
                </c:pt>
                <c:pt idx="1294">
                  <c:v>37610</c:v>
                </c:pt>
                <c:pt idx="1295">
                  <c:v>37638.9</c:v>
                </c:pt>
                <c:pt idx="1296">
                  <c:v>37667.800000000003</c:v>
                </c:pt>
                <c:pt idx="1297">
                  <c:v>37696.800000000003</c:v>
                </c:pt>
                <c:pt idx="1298">
                  <c:v>37725.699999999997</c:v>
                </c:pt>
                <c:pt idx="1299">
                  <c:v>37754.6</c:v>
                </c:pt>
                <c:pt idx="1300">
                  <c:v>37783.599999999999</c:v>
                </c:pt>
                <c:pt idx="1301">
                  <c:v>37812.5</c:v>
                </c:pt>
                <c:pt idx="1302">
                  <c:v>37841.4</c:v>
                </c:pt>
                <c:pt idx="1303">
                  <c:v>37870.400000000001</c:v>
                </c:pt>
                <c:pt idx="1304">
                  <c:v>37899.300000000003</c:v>
                </c:pt>
                <c:pt idx="1305">
                  <c:v>37928.199999999997</c:v>
                </c:pt>
                <c:pt idx="1306">
                  <c:v>37957.199999999997</c:v>
                </c:pt>
                <c:pt idx="1307">
                  <c:v>37986.1</c:v>
                </c:pt>
                <c:pt idx="1308">
                  <c:v>38015</c:v>
                </c:pt>
                <c:pt idx="1309">
                  <c:v>38044</c:v>
                </c:pt>
                <c:pt idx="1310">
                  <c:v>38072.9</c:v>
                </c:pt>
                <c:pt idx="1311">
                  <c:v>38101.9</c:v>
                </c:pt>
                <c:pt idx="1312">
                  <c:v>38130.800000000003</c:v>
                </c:pt>
                <c:pt idx="1313">
                  <c:v>38159.699999999997</c:v>
                </c:pt>
                <c:pt idx="1314">
                  <c:v>38188.699999999997</c:v>
                </c:pt>
                <c:pt idx="1315">
                  <c:v>38217.599999999999</c:v>
                </c:pt>
                <c:pt idx="1316">
                  <c:v>38246.5</c:v>
                </c:pt>
                <c:pt idx="1317">
                  <c:v>38275.5</c:v>
                </c:pt>
                <c:pt idx="1318">
                  <c:v>38304.400000000001</c:v>
                </c:pt>
                <c:pt idx="1319">
                  <c:v>38333.300000000003</c:v>
                </c:pt>
                <c:pt idx="1320">
                  <c:v>38362.300000000003</c:v>
                </c:pt>
                <c:pt idx="1321">
                  <c:v>38391.199999999997</c:v>
                </c:pt>
                <c:pt idx="1322">
                  <c:v>38420.1</c:v>
                </c:pt>
                <c:pt idx="1323">
                  <c:v>38449.1</c:v>
                </c:pt>
                <c:pt idx="1324">
                  <c:v>38478</c:v>
                </c:pt>
                <c:pt idx="1325">
                  <c:v>38506.9</c:v>
                </c:pt>
                <c:pt idx="1326">
                  <c:v>38535.9</c:v>
                </c:pt>
                <c:pt idx="1327">
                  <c:v>38564.800000000003</c:v>
                </c:pt>
                <c:pt idx="1328">
                  <c:v>38593.800000000003</c:v>
                </c:pt>
                <c:pt idx="1329">
                  <c:v>38622.699999999997</c:v>
                </c:pt>
                <c:pt idx="1330">
                  <c:v>38651.599999999999</c:v>
                </c:pt>
                <c:pt idx="1331">
                  <c:v>38680.6</c:v>
                </c:pt>
                <c:pt idx="1332">
                  <c:v>38709.5</c:v>
                </c:pt>
                <c:pt idx="1333">
                  <c:v>38738.400000000001</c:v>
                </c:pt>
                <c:pt idx="1334">
                  <c:v>38767.4</c:v>
                </c:pt>
                <c:pt idx="1335">
                  <c:v>38796.300000000003</c:v>
                </c:pt>
                <c:pt idx="1336">
                  <c:v>38825.199999999997</c:v>
                </c:pt>
                <c:pt idx="1337">
                  <c:v>38854.199999999997</c:v>
                </c:pt>
                <c:pt idx="1338">
                  <c:v>38883.1</c:v>
                </c:pt>
                <c:pt idx="1339">
                  <c:v>38912</c:v>
                </c:pt>
                <c:pt idx="1340">
                  <c:v>38941</c:v>
                </c:pt>
                <c:pt idx="1341">
                  <c:v>38969.9</c:v>
                </c:pt>
                <c:pt idx="1342">
                  <c:v>38998.800000000003</c:v>
                </c:pt>
                <c:pt idx="1343">
                  <c:v>39027.800000000003</c:v>
                </c:pt>
                <c:pt idx="1344">
                  <c:v>39056.699999999997</c:v>
                </c:pt>
                <c:pt idx="1345">
                  <c:v>39085.599999999999</c:v>
                </c:pt>
                <c:pt idx="1346">
                  <c:v>39114.6</c:v>
                </c:pt>
                <c:pt idx="1347">
                  <c:v>39143.5</c:v>
                </c:pt>
                <c:pt idx="1348">
                  <c:v>39172.5</c:v>
                </c:pt>
                <c:pt idx="1349">
                  <c:v>39201.4</c:v>
                </c:pt>
                <c:pt idx="1350">
                  <c:v>39230.300000000003</c:v>
                </c:pt>
                <c:pt idx="1351">
                  <c:v>39259.300000000003</c:v>
                </c:pt>
                <c:pt idx="1352">
                  <c:v>39288.199999999997</c:v>
                </c:pt>
                <c:pt idx="1353">
                  <c:v>39317.1</c:v>
                </c:pt>
                <c:pt idx="1354">
                  <c:v>39346.1</c:v>
                </c:pt>
                <c:pt idx="1355">
                  <c:v>39375</c:v>
                </c:pt>
                <c:pt idx="1356">
                  <c:v>39403.9</c:v>
                </c:pt>
                <c:pt idx="1357">
                  <c:v>39432.9</c:v>
                </c:pt>
                <c:pt idx="1358">
                  <c:v>39461.800000000003</c:v>
                </c:pt>
                <c:pt idx="1359">
                  <c:v>39490.699999999997</c:v>
                </c:pt>
                <c:pt idx="1360">
                  <c:v>39519.699999999997</c:v>
                </c:pt>
                <c:pt idx="1361">
                  <c:v>39548.6</c:v>
                </c:pt>
                <c:pt idx="1362">
                  <c:v>39577.5</c:v>
                </c:pt>
                <c:pt idx="1363">
                  <c:v>39606.5</c:v>
                </c:pt>
                <c:pt idx="1364">
                  <c:v>39635.4</c:v>
                </c:pt>
                <c:pt idx="1365">
                  <c:v>39664.400000000001</c:v>
                </c:pt>
                <c:pt idx="1366">
                  <c:v>39693.300000000003</c:v>
                </c:pt>
                <c:pt idx="1367">
                  <c:v>39722.199999999997</c:v>
                </c:pt>
                <c:pt idx="1368">
                  <c:v>39751.199999999997</c:v>
                </c:pt>
                <c:pt idx="1369">
                  <c:v>39780.1</c:v>
                </c:pt>
                <c:pt idx="1370">
                  <c:v>39809</c:v>
                </c:pt>
                <c:pt idx="1371">
                  <c:v>39838</c:v>
                </c:pt>
                <c:pt idx="1372">
                  <c:v>39866.9</c:v>
                </c:pt>
                <c:pt idx="1373">
                  <c:v>39895.800000000003</c:v>
                </c:pt>
                <c:pt idx="1374">
                  <c:v>39924.800000000003</c:v>
                </c:pt>
                <c:pt idx="1375">
                  <c:v>39953.699999999997</c:v>
                </c:pt>
                <c:pt idx="1376">
                  <c:v>39982.6</c:v>
                </c:pt>
                <c:pt idx="1377">
                  <c:v>40011.599999999999</c:v>
                </c:pt>
                <c:pt idx="1378">
                  <c:v>40040.5</c:v>
                </c:pt>
                <c:pt idx="1379">
                  <c:v>40069.4</c:v>
                </c:pt>
                <c:pt idx="1380">
                  <c:v>40098.400000000001</c:v>
                </c:pt>
                <c:pt idx="1381">
                  <c:v>40127.300000000003</c:v>
                </c:pt>
                <c:pt idx="1382">
                  <c:v>40156.300000000003</c:v>
                </c:pt>
                <c:pt idx="1383">
                  <c:v>40185.199999999997</c:v>
                </c:pt>
                <c:pt idx="1384">
                  <c:v>40214.1</c:v>
                </c:pt>
                <c:pt idx="1385">
                  <c:v>40243.1</c:v>
                </c:pt>
                <c:pt idx="1386">
                  <c:v>40272</c:v>
                </c:pt>
                <c:pt idx="1387">
                  <c:v>40300.9</c:v>
                </c:pt>
                <c:pt idx="1388">
                  <c:v>40329.9</c:v>
                </c:pt>
                <c:pt idx="1389">
                  <c:v>40358.800000000003</c:v>
                </c:pt>
                <c:pt idx="1390">
                  <c:v>40387.699999999997</c:v>
                </c:pt>
                <c:pt idx="1391">
                  <c:v>40416.699999999997</c:v>
                </c:pt>
                <c:pt idx="1392">
                  <c:v>40445.599999999999</c:v>
                </c:pt>
                <c:pt idx="1393">
                  <c:v>40474.5</c:v>
                </c:pt>
                <c:pt idx="1394">
                  <c:v>40503.5</c:v>
                </c:pt>
                <c:pt idx="1395">
                  <c:v>40532.400000000001</c:v>
                </c:pt>
                <c:pt idx="1396">
                  <c:v>40561.300000000003</c:v>
                </c:pt>
                <c:pt idx="1397">
                  <c:v>40590.300000000003</c:v>
                </c:pt>
                <c:pt idx="1398">
                  <c:v>40619.199999999997</c:v>
                </c:pt>
                <c:pt idx="1399">
                  <c:v>40648.1</c:v>
                </c:pt>
                <c:pt idx="1400">
                  <c:v>40677.1</c:v>
                </c:pt>
                <c:pt idx="1401">
                  <c:v>40706</c:v>
                </c:pt>
                <c:pt idx="1402">
                  <c:v>40735</c:v>
                </c:pt>
                <c:pt idx="1403">
                  <c:v>40763.9</c:v>
                </c:pt>
                <c:pt idx="1404">
                  <c:v>40792.800000000003</c:v>
                </c:pt>
                <c:pt idx="1405">
                  <c:v>40821.800000000003</c:v>
                </c:pt>
                <c:pt idx="1406">
                  <c:v>40850.699999999997</c:v>
                </c:pt>
                <c:pt idx="1407">
                  <c:v>40879.599999999999</c:v>
                </c:pt>
                <c:pt idx="1408">
                  <c:v>40908.6</c:v>
                </c:pt>
                <c:pt idx="1409">
                  <c:v>40937.5</c:v>
                </c:pt>
                <c:pt idx="1410">
                  <c:v>40966.400000000001</c:v>
                </c:pt>
                <c:pt idx="1411">
                  <c:v>40995.4</c:v>
                </c:pt>
                <c:pt idx="1412">
                  <c:v>41024.300000000003</c:v>
                </c:pt>
                <c:pt idx="1413">
                  <c:v>41053.199999999997</c:v>
                </c:pt>
                <c:pt idx="1414">
                  <c:v>41082.199999999997</c:v>
                </c:pt>
                <c:pt idx="1415">
                  <c:v>41111.1</c:v>
                </c:pt>
                <c:pt idx="1416">
                  <c:v>41140</c:v>
                </c:pt>
                <c:pt idx="1417">
                  <c:v>41169</c:v>
                </c:pt>
                <c:pt idx="1418">
                  <c:v>41197.9</c:v>
                </c:pt>
                <c:pt idx="1419">
                  <c:v>41226.9</c:v>
                </c:pt>
                <c:pt idx="1420">
                  <c:v>41255.800000000003</c:v>
                </c:pt>
                <c:pt idx="1421">
                  <c:v>41284.699999999997</c:v>
                </c:pt>
                <c:pt idx="1422">
                  <c:v>41313.699999999997</c:v>
                </c:pt>
                <c:pt idx="1423">
                  <c:v>41342.6</c:v>
                </c:pt>
                <c:pt idx="1424">
                  <c:v>41371.5</c:v>
                </c:pt>
                <c:pt idx="1425">
                  <c:v>41400.5</c:v>
                </c:pt>
                <c:pt idx="1426">
                  <c:v>41429.4</c:v>
                </c:pt>
                <c:pt idx="1427">
                  <c:v>41458.300000000003</c:v>
                </c:pt>
                <c:pt idx="1428">
                  <c:v>41487.300000000003</c:v>
                </c:pt>
                <c:pt idx="1429">
                  <c:v>41516.199999999997</c:v>
                </c:pt>
                <c:pt idx="1430">
                  <c:v>41545.1</c:v>
                </c:pt>
                <c:pt idx="1431">
                  <c:v>41574.1</c:v>
                </c:pt>
                <c:pt idx="1432">
                  <c:v>41603</c:v>
                </c:pt>
                <c:pt idx="1433">
                  <c:v>41631.9</c:v>
                </c:pt>
                <c:pt idx="1434">
                  <c:v>41660.9</c:v>
                </c:pt>
                <c:pt idx="1435">
                  <c:v>41689.800000000003</c:v>
                </c:pt>
                <c:pt idx="1436">
                  <c:v>41718.800000000003</c:v>
                </c:pt>
                <c:pt idx="1437">
                  <c:v>41747.699999999997</c:v>
                </c:pt>
                <c:pt idx="1438">
                  <c:v>41776.6</c:v>
                </c:pt>
                <c:pt idx="1439">
                  <c:v>41805.599999999999</c:v>
                </c:pt>
                <c:pt idx="1440">
                  <c:v>41834.5</c:v>
                </c:pt>
                <c:pt idx="1441">
                  <c:v>41863.4</c:v>
                </c:pt>
                <c:pt idx="1442">
                  <c:v>41892.400000000001</c:v>
                </c:pt>
                <c:pt idx="1443">
                  <c:v>41921.300000000003</c:v>
                </c:pt>
                <c:pt idx="1444">
                  <c:v>41950.2</c:v>
                </c:pt>
                <c:pt idx="1445">
                  <c:v>41979.199999999997</c:v>
                </c:pt>
                <c:pt idx="1446">
                  <c:v>42008.1</c:v>
                </c:pt>
                <c:pt idx="1447">
                  <c:v>42037</c:v>
                </c:pt>
                <c:pt idx="1448">
                  <c:v>42066</c:v>
                </c:pt>
                <c:pt idx="1449">
                  <c:v>42094.9</c:v>
                </c:pt>
                <c:pt idx="1450">
                  <c:v>42123.8</c:v>
                </c:pt>
                <c:pt idx="1451">
                  <c:v>42152.800000000003</c:v>
                </c:pt>
                <c:pt idx="1452">
                  <c:v>42181.7</c:v>
                </c:pt>
                <c:pt idx="1453">
                  <c:v>42210.6</c:v>
                </c:pt>
                <c:pt idx="1454">
                  <c:v>42239.6</c:v>
                </c:pt>
                <c:pt idx="1455">
                  <c:v>42268.5</c:v>
                </c:pt>
                <c:pt idx="1456">
                  <c:v>42297.5</c:v>
                </c:pt>
                <c:pt idx="1457">
                  <c:v>42326.400000000001</c:v>
                </c:pt>
                <c:pt idx="1458">
                  <c:v>42355.3</c:v>
                </c:pt>
                <c:pt idx="1459">
                  <c:v>42384.3</c:v>
                </c:pt>
                <c:pt idx="1460">
                  <c:v>42413.2</c:v>
                </c:pt>
                <c:pt idx="1461">
                  <c:v>42442.1</c:v>
                </c:pt>
                <c:pt idx="1462">
                  <c:v>42471.1</c:v>
                </c:pt>
                <c:pt idx="1463">
                  <c:v>42500</c:v>
                </c:pt>
                <c:pt idx="1464">
                  <c:v>42528.9</c:v>
                </c:pt>
                <c:pt idx="1465">
                  <c:v>42557.9</c:v>
                </c:pt>
                <c:pt idx="1466">
                  <c:v>42586.8</c:v>
                </c:pt>
                <c:pt idx="1467">
                  <c:v>42615.7</c:v>
                </c:pt>
                <c:pt idx="1468">
                  <c:v>42644.7</c:v>
                </c:pt>
                <c:pt idx="1469">
                  <c:v>42673.599999999999</c:v>
                </c:pt>
                <c:pt idx="1470">
                  <c:v>42702.5</c:v>
                </c:pt>
                <c:pt idx="1471">
                  <c:v>42731.5</c:v>
                </c:pt>
                <c:pt idx="1472">
                  <c:v>42760.4</c:v>
                </c:pt>
                <c:pt idx="1473">
                  <c:v>42789.4</c:v>
                </c:pt>
                <c:pt idx="1474">
                  <c:v>42818.3</c:v>
                </c:pt>
                <c:pt idx="1475">
                  <c:v>42847.199999999997</c:v>
                </c:pt>
                <c:pt idx="1476">
                  <c:v>42876.2</c:v>
                </c:pt>
                <c:pt idx="1477">
                  <c:v>42905.1</c:v>
                </c:pt>
                <c:pt idx="1478">
                  <c:v>42934</c:v>
                </c:pt>
                <c:pt idx="1479">
                  <c:v>42963</c:v>
                </c:pt>
                <c:pt idx="1480">
                  <c:v>42991.9</c:v>
                </c:pt>
                <c:pt idx="1481">
                  <c:v>43020.800000000003</c:v>
                </c:pt>
                <c:pt idx="1482">
                  <c:v>43049.8</c:v>
                </c:pt>
                <c:pt idx="1483">
                  <c:v>43078.7</c:v>
                </c:pt>
                <c:pt idx="1484">
                  <c:v>43107.6</c:v>
                </c:pt>
                <c:pt idx="1485">
                  <c:v>43136.6</c:v>
                </c:pt>
                <c:pt idx="1486">
                  <c:v>43165.5</c:v>
                </c:pt>
                <c:pt idx="1487">
                  <c:v>43194.400000000001</c:v>
                </c:pt>
                <c:pt idx="1488">
                  <c:v>43223.4</c:v>
                </c:pt>
                <c:pt idx="1489">
                  <c:v>43252.3</c:v>
                </c:pt>
                <c:pt idx="1490">
                  <c:v>43281.3</c:v>
                </c:pt>
                <c:pt idx="1491">
                  <c:v>43310.2</c:v>
                </c:pt>
                <c:pt idx="1492">
                  <c:v>43339.1</c:v>
                </c:pt>
                <c:pt idx="1493">
                  <c:v>43368.1</c:v>
                </c:pt>
                <c:pt idx="1494">
                  <c:v>43397</c:v>
                </c:pt>
                <c:pt idx="1495">
                  <c:v>43425.9</c:v>
                </c:pt>
                <c:pt idx="1496">
                  <c:v>43454.9</c:v>
                </c:pt>
                <c:pt idx="1497">
                  <c:v>43483.8</c:v>
                </c:pt>
                <c:pt idx="1498">
                  <c:v>43512.7</c:v>
                </c:pt>
                <c:pt idx="1499">
                  <c:v>43541.7</c:v>
                </c:pt>
                <c:pt idx="1500">
                  <c:v>43570.6</c:v>
                </c:pt>
                <c:pt idx="1501">
                  <c:v>43599.5</c:v>
                </c:pt>
                <c:pt idx="1502">
                  <c:v>43628.5</c:v>
                </c:pt>
                <c:pt idx="1503">
                  <c:v>43657.4</c:v>
                </c:pt>
                <c:pt idx="1504">
                  <c:v>43686.3</c:v>
                </c:pt>
                <c:pt idx="1505">
                  <c:v>43715.3</c:v>
                </c:pt>
                <c:pt idx="1506">
                  <c:v>43744.2</c:v>
                </c:pt>
                <c:pt idx="1507">
                  <c:v>43773.1</c:v>
                </c:pt>
                <c:pt idx="1508">
                  <c:v>43802.1</c:v>
                </c:pt>
                <c:pt idx="1509">
                  <c:v>43831</c:v>
                </c:pt>
                <c:pt idx="1510">
                  <c:v>43860</c:v>
                </c:pt>
                <c:pt idx="1511">
                  <c:v>43888.9</c:v>
                </c:pt>
                <c:pt idx="1512">
                  <c:v>43917.8</c:v>
                </c:pt>
                <c:pt idx="1513">
                  <c:v>43946.8</c:v>
                </c:pt>
                <c:pt idx="1514">
                  <c:v>43975.7</c:v>
                </c:pt>
                <c:pt idx="1515">
                  <c:v>44004.6</c:v>
                </c:pt>
                <c:pt idx="1516">
                  <c:v>44033.599999999999</c:v>
                </c:pt>
                <c:pt idx="1517">
                  <c:v>44062.5</c:v>
                </c:pt>
                <c:pt idx="1518">
                  <c:v>44091.4</c:v>
                </c:pt>
                <c:pt idx="1519">
                  <c:v>44120.4</c:v>
                </c:pt>
                <c:pt idx="1520">
                  <c:v>44149.3</c:v>
                </c:pt>
                <c:pt idx="1521">
                  <c:v>44178.2</c:v>
                </c:pt>
                <c:pt idx="1522">
                  <c:v>44207.199999999997</c:v>
                </c:pt>
                <c:pt idx="1523">
                  <c:v>44236.1</c:v>
                </c:pt>
                <c:pt idx="1524">
                  <c:v>44265</c:v>
                </c:pt>
                <c:pt idx="1525">
                  <c:v>44294</c:v>
                </c:pt>
                <c:pt idx="1526">
                  <c:v>44322.9</c:v>
                </c:pt>
                <c:pt idx="1527">
                  <c:v>44351.9</c:v>
                </c:pt>
                <c:pt idx="1528">
                  <c:v>44380.800000000003</c:v>
                </c:pt>
                <c:pt idx="1529">
                  <c:v>44409.7</c:v>
                </c:pt>
                <c:pt idx="1530">
                  <c:v>44438.7</c:v>
                </c:pt>
                <c:pt idx="1531">
                  <c:v>44467.6</c:v>
                </c:pt>
                <c:pt idx="1532">
                  <c:v>44496.5</c:v>
                </c:pt>
                <c:pt idx="1533">
                  <c:v>44525.5</c:v>
                </c:pt>
                <c:pt idx="1534">
                  <c:v>44554.400000000001</c:v>
                </c:pt>
                <c:pt idx="1535">
                  <c:v>44583.3</c:v>
                </c:pt>
                <c:pt idx="1536">
                  <c:v>44612.3</c:v>
                </c:pt>
                <c:pt idx="1537">
                  <c:v>44641.2</c:v>
                </c:pt>
                <c:pt idx="1538">
                  <c:v>44670.1</c:v>
                </c:pt>
                <c:pt idx="1539">
                  <c:v>44699.1</c:v>
                </c:pt>
                <c:pt idx="1540">
                  <c:v>44728</c:v>
                </c:pt>
                <c:pt idx="1541">
                  <c:v>44756.9</c:v>
                </c:pt>
                <c:pt idx="1542">
                  <c:v>44785.9</c:v>
                </c:pt>
                <c:pt idx="1543">
                  <c:v>44814.8</c:v>
                </c:pt>
                <c:pt idx="1544">
                  <c:v>44843.8</c:v>
                </c:pt>
                <c:pt idx="1545">
                  <c:v>44872.7</c:v>
                </c:pt>
                <c:pt idx="1546">
                  <c:v>44901.599999999999</c:v>
                </c:pt>
                <c:pt idx="1547">
                  <c:v>44930.6</c:v>
                </c:pt>
                <c:pt idx="1548">
                  <c:v>44959.5</c:v>
                </c:pt>
                <c:pt idx="1549">
                  <c:v>44988.4</c:v>
                </c:pt>
                <c:pt idx="1550">
                  <c:v>45017.4</c:v>
                </c:pt>
                <c:pt idx="1551">
                  <c:v>45046.3</c:v>
                </c:pt>
                <c:pt idx="1552">
                  <c:v>45075.199999999997</c:v>
                </c:pt>
                <c:pt idx="1553">
                  <c:v>45104.2</c:v>
                </c:pt>
                <c:pt idx="1554">
                  <c:v>45133.1</c:v>
                </c:pt>
                <c:pt idx="1555">
                  <c:v>45162</c:v>
                </c:pt>
                <c:pt idx="1556">
                  <c:v>45191</c:v>
                </c:pt>
                <c:pt idx="1557">
                  <c:v>45219.9</c:v>
                </c:pt>
                <c:pt idx="1558">
                  <c:v>45248.800000000003</c:v>
                </c:pt>
                <c:pt idx="1559">
                  <c:v>45277.8</c:v>
                </c:pt>
                <c:pt idx="1560">
                  <c:v>45306.7</c:v>
                </c:pt>
                <c:pt idx="1561">
                  <c:v>45335.6</c:v>
                </c:pt>
                <c:pt idx="1562">
                  <c:v>45364.6</c:v>
                </c:pt>
                <c:pt idx="1563">
                  <c:v>45393.5</c:v>
                </c:pt>
                <c:pt idx="1564">
                  <c:v>45422.5</c:v>
                </c:pt>
                <c:pt idx="1565">
                  <c:v>45451.4</c:v>
                </c:pt>
                <c:pt idx="1566">
                  <c:v>45480.3</c:v>
                </c:pt>
                <c:pt idx="1567">
                  <c:v>45509.3</c:v>
                </c:pt>
                <c:pt idx="1568">
                  <c:v>45538.2</c:v>
                </c:pt>
                <c:pt idx="1569">
                  <c:v>45567.1</c:v>
                </c:pt>
                <c:pt idx="1570">
                  <c:v>45596.1</c:v>
                </c:pt>
                <c:pt idx="1571">
                  <c:v>45625</c:v>
                </c:pt>
                <c:pt idx="1572">
                  <c:v>45653.9</c:v>
                </c:pt>
                <c:pt idx="1573">
                  <c:v>45682.9</c:v>
                </c:pt>
                <c:pt idx="1574">
                  <c:v>45711.8</c:v>
                </c:pt>
                <c:pt idx="1575">
                  <c:v>45740.7</c:v>
                </c:pt>
                <c:pt idx="1576">
                  <c:v>45769.7</c:v>
                </c:pt>
                <c:pt idx="1577">
                  <c:v>45798.6</c:v>
                </c:pt>
                <c:pt idx="1578">
                  <c:v>45827.5</c:v>
                </c:pt>
                <c:pt idx="1579">
                  <c:v>45856.5</c:v>
                </c:pt>
                <c:pt idx="1580">
                  <c:v>45885.4</c:v>
                </c:pt>
                <c:pt idx="1581">
                  <c:v>45914.400000000001</c:v>
                </c:pt>
                <c:pt idx="1582">
                  <c:v>45943.3</c:v>
                </c:pt>
                <c:pt idx="1583">
                  <c:v>45972.2</c:v>
                </c:pt>
                <c:pt idx="1584">
                  <c:v>46001.2</c:v>
                </c:pt>
                <c:pt idx="1585">
                  <c:v>46030.1</c:v>
                </c:pt>
                <c:pt idx="1586">
                  <c:v>46059</c:v>
                </c:pt>
                <c:pt idx="1587">
                  <c:v>46088</c:v>
                </c:pt>
                <c:pt idx="1588">
                  <c:v>46116.9</c:v>
                </c:pt>
                <c:pt idx="1589">
                  <c:v>46145.8</c:v>
                </c:pt>
                <c:pt idx="1590">
                  <c:v>46174.8</c:v>
                </c:pt>
                <c:pt idx="1591">
                  <c:v>46203.7</c:v>
                </c:pt>
                <c:pt idx="1592">
                  <c:v>46232.6</c:v>
                </c:pt>
                <c:pt idx="1593">
                  <c:v>46261.599999999999</c:v>
                </c:pt>
                <c:pt idx="1594">
                  <c:v>46290.5</c:v>
                </c:pt>
                <c:pt idx="1595">
                  <c:v>46319.4</c:v>
                </c:pt>
                <c:pt idx="1596">
                  <c:v>46348.4</c:v>
                </c:pt>
                <c:pt idx="1597">
                  <c:v>46377.3</c:v>
                </c:pt>
                <c:pt idx="1598">
                  <c:v>46406.3</c:v>
                </c:pt>
                <c:pt idx="1599">
                  <c:v>46435.199999999997</c:v>
                </c:pt>
                <c:pt idx="1600">
                  <c:v>46464.1</c:v>
                </c:pt>
                <c:pt idx="1601">
                  <c:v>46493.1</c:v>
                </c:pt>
                <c:pt idx="1602">
                  <c:v>46522</c:v>
                </c:pt>
                <c:pt idx="1603">
                  <c:v>46550.9</c:v>
                </c:pt>
                <c:pt idx="1604">
                  <c:v>46579.9</c:v>
                </c:pt>
                <c:pt idx="1605">
                  <c:v>46608.800000000003</c:v>
                </c:pt>
                <c:pt idx="1606">
                  <c:v>46637.7</c:v>
                </c:pt>
                <c:pt idx="1607">
                  <c:v>46666.7</c:v>
                </c:pt>
                <c:pt idx="1608">
                  <c:v>46695.6</c:v>
                </c:pt>
                <c:pt idx="1609">
                  <c:v>46724.5</c:v>
                </c:pt>
                <c:pt idx="1610">
                  <c:v>46753.5</c:v>
                </c:pt>
                <c:pt idx="1611">
                  <c:v>46782.400000000001</c:v>
                </c:pt>
                <c:pt idx="1612">
                  <c:v>46811.3</c:v>
                </c:pt>
                <c:pt idx="1613">
                  <c:v>46840.3</c:v>
                </c:pt>
                <c:pt idx="1614">
                  <c:v>46869.2</c:v>
                </c:pt>
                <c:pt idx="1615">
                  <c:v>46898.1</c:v>
                </c:pt>
                <c:pt idx="1616">
                  <c:v>46927.1</c:v>
                </c:pt>
                <c:pt idx="1617">
                  <c:v>46956</c:v>
                </c:pt>
                <c:pt idx="1618">
                  <c:v>46985</c:v>
                </c:pt>
                <c:pt idx="1619">
                  <c:v>47013.9</c:v>
                </c:pt>
                <c:pt idx="1620">
                  <c:v>47042.8</c:v>
                </c:pt>
                <c:pt idx="1621">
                  <c:v>47071.8</c:v>
                </c:pt>
                <c:pt idx="1622">
                  <c:v>47100.7</c:v>
                </c:pt>
                <c:pt idx="1623">
                  <c:v>47129.599999999999</c:v>
                </c:pt>
                <c:pt idx="1624">
                  <c:v>47158.6</c:v>
                </c:pt>
                <c:pt idx="1625">
                  <c:v>47187.5</c:v>
                </c:pt>
                <c:pt idx="1626">
                  <c:v>47216.4</c:v>
                </c:pt>
                <c:pt idx="1627">
                  <c:v>47245.4</c:v>
                </c:pt>
                <c:pt idx="1628">
                  <c:v>47274.3</c:v>
                </c:pt>
                <c:pt idx="1629">
                  <c:v>47303.199999999997</c:v>
                </c:pt>
                <c:pt idx="1630">
                  <c:v>47332.2</c:v>
                </c:pt>
                <c:pt idx="1631">
                  <c:v>47361.1</c:v>
                </c:pt>
                <c:pt idx="1632">
                  <c:v>47390</c:v>
                </c:pt>
                <c:pt idx="1633">
                  <c:v>47419</c:v>
                </c:pt>
                <c:pt idx="1634">
                  <c:v>47447.9</c:v>
                </c:pt>
                <c:pt idx="1635">
                  <c:v>47476.9</c:v>
                </c:pt>
                <c:pt idx="1636">
                  <c:v>47505.8</c:v>
                </c:pt>
                <c:pt idx="1637">
                  <c:v>47534.7</c:v>
                </c:pt>
                <c:pt idx="1638">
                  <c:v>47563.7</c:v>
                </c:pt>
                <c:pt idx="1639">
                  <c:v>47592.6</c:v>
                </c:pt>
                <c:pt idx="1640">
                  <c:v>47621.5</c:v>
                </c:pt>
                <c:pt idx="1641">
                  <c:v>47650.5</c:v>
                </c:pt>
                <c:pt idx="1642">
                  <c:v>47679.4</c:v>
                </c:pt>
                <c:pt idx="1643">
                  <c:v>47708.3</c:v>
                </c:pt>
                <c:pt idx="1644">
                  <c:v>47737.3</c:v>
                </c:pt>
                <c:pt idx="1645">
                  <c:v>47766.2</c:v>
                </c:pt>
                <c:pt idx="1646">
                  <c:v>47795.1</c:v>
                </c:pt>
                <c:pt idx="1647">
                  <c:v>47824.1</c:v>
                </c:pt>
                <c:pt idx="1648">
                  <c:v>47853</c:v>
                </c:pt>
                <c:pt idx="1649">
                  <c:v>47881.9</c:v>
                </c:pt>
                <c:pt idx="1650">
                  <c:v>47910.9</c:v>
                </c:pt>
                <c:pt idx="1651">
                  <c:v>47939.8</c:v>
                </c:pt>
                <c:pt idx="1652">
                  <c:v>47968.800000000003</c:v>
                </c:pt>
                <c:pt idx="1653">
                  <c:v>47997.7</c:v>
                </c:pt>
                <c:pt idx="1654">
                  <c:v>48026.6</c:v>
                </c:pt>
                <c:pt idx="1655">
                  <c:v>48055.6</c:v>
                </c:pt>
                <c:pt idx="1656">
                  <c:v>48084.5</c:v>
                </c:pt>
                <c:pt idx="1657">
                  <c:v>48113.4</c:v>
                </c:pt>
                <c:pt idx="1658">
                  <c:v>48142.400000000001</c:v>
                </c:pt>
                <c:pt idx="1659">
                  <c:v>48171.3</c:v>
                </c:pt>
                <c:pt idx="1660">
                  <c:v>48200.2</c:v>
                </c:pt>
                <c:pt idx="1661">
                  <c:v>48229.2</c:v>
                </c:pt>
                <c:pt idx="1662">
                  <c:v>48258.1</c:v>
                </c:pt>
                <c:pt idx="1663">
                  <c:v>48287</c:v>
                </c:pt>
                <c:pt idx="1664">
                  <c:v>48316</c:v>
                </c:pt>
                <c:pt idx="1665">
                  <c:v>48344.9</c:v>
                </c:pt>
                <c:pt idx="1666">
                  <c:v>48373.8</c:v>
                </c:pt>
                <c:pt idx="1667">
                  <c:v>48402.8</c:v>
                </c:pt>
                <c:pt idx="1668">
                  <c:v>48431.7</c:v>
                </c:pt>
                <c:pt idx="1669">
                  <c:v>48460.6</c:v>
                </c:pt>
                <c:pt idx="1670">
                  <c:v>48489.599999999999</c:v>
                </c:pt>
                <c:pt idx="1671">
                  <c:v>48518.5</c:v>
                </c:pt>
                <c:pt idx="1672">
                  <c:v>48547.5</c:v>
                </c:pt>
                <c:pt idx="1673">
                  <c:v>48576.4</c:v>
                </c:pt>
                <c:pt idx="1674">
                  <c:v>48605.3</c:v>
                </c:pt>
                <c:pt idx="1675">
                  <c:v>48634.3</c:v>
                </c:pt>
                <c:pt idx="1676">
                  <c:v>48663.199999999997</c:v>
                </c:pt>
                <c:pt idx="1677">
                  <c:v>48692.1</c:v>
                </c:pt>
                <c:pt idx="1678">
                  <c:v>48721.1</c:v>
                </c:pt>
                <c:pt idx="1679">
                  <c:v>48750</c:v>
                </c:pt>
                <c:pt idx="1680">
                  <c:v>48778.9</c:v>
                </c:pt>
                <c:pt idx="1681">
                  <c:v>48807.9</c:v>
                </c:pt>
                <c:pt idx="1682">
                  <c:v>48836.800000000003</c:v>
                </c:pt>
                <c:pt idx="1683">
                  <c:v>48865.7</c:v>
                </c:pt>
                <c:pt idx="1684">
                  <c:v>48894.7</c:v>
                </c:pt>
                <c:pt idx="1685">
                  <c:v>48923.6</c:v>
                </c:pt>
                <c:pt idx="1686">
                  <c:v>48952.5</c:v>
                </c:pt>
                <c:pt idx="1687">
                  <c:v>48981.5</c:v>
                </c:pt>
                <c:pt idx="1688">
                  <c:v>49010.400000000001</c:v>
                </c:pt>
                <c:pt idx="1689">
                  <c:v>49039.4</c:v>
                </c:pt>
                <c:pt idx="1690">
                  <c:v>49068.3</c:v>
                </c:pt>
                <c:pt idx="1691">
                  <c:v>49097.2</c:v>
                </c:pt>
                <c:pt idx="1692">
                  <c:v>49126.2</c:v>
                </c:pt>
                <c:pt idx="1693">
                  <c:v>49155.1</c:v>
                </c:pt>
                <c:pt idx="1694">
                  <c:v>49184</c:v>
                </c:pt>
                <c:pt idx="1695">
                  <c:v>49213</c:v>
                </c:pt>
                <c:pt idx="1696">
                  <c:v>49241.9</c:v>
                </c:pt>
                <c:pt idx="1697">
                  <c:v>49270.8</c:v>
                </c:pt>
                <c:pt idx="1698">
                  <c:v>49299.8</c:v>
                </c:pt>
                <c:pt idx="1699">
                  <c:v>49328.7</c:v>
                </c:pt>
                <c:pt idx="1700">
                  <c:v>49357.599999999999</c:v>
                </c:pt>
                <c:pt idx="1701">
                  <c:v>49386.6</c:v>
                </c:pt>
                <c:pt idx="1702">
                  <c:v>49415.5</c:v>
                </c:pt>
                <c:pt idx="1703">
                  <c:v>49444.4</c:v>
                </c:pt>
                <c:pt idx="1704">
                  <c:v>49473.4</c:v>
                </c:pt>
                <c:pt idx="1705">
                  <c:v>49502.3</c:v>
                </c:pt>
                <c:pt idx="1706">
                  <c:v>49531.3</c:v>
                </c:pt>
                <c:pt idx="1707">
                  <c:v>49560.2</c:v>
                </c:pt>
                <c:pt idx="1708">
                  <c:v>49589.1</c:v>
                </c:pt>
                <c:pt idx="1709">
                  <c:v>49618.1</c:v>
                </c:pt>
                <c:pt idx="1710">
                  <c:v>49647</c:v>
                </c:pt>
                <c:pt idx="1711">
                  <c:v>49675.9</c:v>
                </c:pt>
                <c:pt idx="1712">
                  <c:v>49704.9</c:v>
                </c:pt>
                <c:pt idx="1713">
                  <c:v>49733.8</c:v>
                </c:pt>
                <c:pt idx="1714">
                  <c:v>49762.7</c:v>
                </c:pt>
                <c:pt idx="1715">
                  <c:v>49791.7</c:v>
                </c:pt>
                <c:pt idx="1716">
                  <c:v>49820.6</c:v>
                </c:pt>
                <c:pt idx="1717">
                  <c:v>49849.5</c:v>
                </c:pt>
                <c:pt idx="1718">
                  <c:v>49878.5</c:v>
                </c:pt>
                <c:pt idx="1719">
                  <c:v>49907.4</c:v>
                </c:pt>
                <c:pt idx="1720">
                  <c:v>49936.3</c:v>
                </c:pt>
                <c:pt idx="1721">
                  <c:v>49965.3</c:v>
                </c:pt>
                <c:pt idx="1722">
                  <c:v>49994.2</c:v>
                </c:pt>
                <c:pt idx="1723">
                  <c:v>50023.1</c:v>
                </c:pt>
                <c:pt idx="1724">
                  <c:v>50052.1</c:v>
                </c:pt>
                <c:pt idx="1725">
                  <c:v>50081</c:v>
                </c:pt>
                <c:pt idx="1726">
                  <c:v>50110</c:v>
                </c:pt>
                <c:pt idx="1727">
                  <c:v>50138.9</c:v>
                </c:pt>
                <c:pt idx="1728">
                  <c:v>50167.8</c:v>
                </c:pt>
                <c:pt idx="1729">
                  <c:v>50196.800000000003</c:v>
                </c:pt>
                <c:pt idx="1730">
                  <c:v>50225.7</c:v>
                </c:pt>
                <c:pt idx="1731">
                  <c:v>50254.6</c:v>
                </c:pt>
                <c:pt idx="1732">
                  <c:v>50283.6</c:v>
                </c:pt>
                <c:pt idx="1733">
                  <c:v>50312.5</c:v>
                </c:pt>
                <c:pt idx="1734">
                  <c:v>50341.4</c:v>
                </c:pt>
                <c:pt idx="1735">
                  <c:v>50370.400000000001</c:v>
                </c:pt>
                <c:pt idx="1736">
                  <c:v>50399.3</c:v>
                </c:pt>
                <c:pt idx="1737">
                  <c:v>50428.2</c:v>
                </c:pt>
                <c:pt idx="1738">
                  <c:v>50457.2</c:v>
                </c:pt>
                <c:pt idx="1739">
                  <c:v>50486.1</c:v>
                </c:pt>
                <c:pt idx="1740">
                  <c:v>50515</c:v>
                </c:pt>
                <c:pt idx="1741">
                  <c:v>50544</c:v>
                </c:pt>
                <c:pt idx="1742">
                  <c:v>50572.9</c:v>
                </c:pt>
                <c:pt idx="1743">
                  <c:v>50601.9</c:v>
                </c:pt>
                <c:pt idx="1744">
                  <c:v>50630.8</c:v>
                </c:pt>
                <c:pt idx="1745">
                  <c:v>50659.7</c:v>
                </c:pt>
                <c:pt idx="1746">
                  <c:v>50688.7</c:v>
                </c:pt>
                <c:pt idx="1747">
                  <c:v>50717.599999999999</c:v>
                </c:pt>
                <c:pt idx="1748">
                  <c:v>50746.5</c:v>
                </c:pt>
                <c:pt idx="1749">
                  <c:v>50775.5</c:v>
                </c:pt>
                <c:pt idx="1750">
                  <c:v>50804.4</c:v>
                </c:pt>
                <c:pt idx="1751">
                  <c:v>50833.3</c:v>
                </c:pt>
                <c:pt idx="1752">
                  <c:v>50862.3</c:v>
                </c:pt>
                <c:pt idx="1753">
                  <c:v>50891.199999999997</c:v>
                </c:pt>
                <c:pt idx="1754">
                  <c:v>50920.1</c:v>
                </c:pt>
                <c:pt idx="1755">
                  <c:v>50949.1</c:v>
                </c:pt>
                <c:pt idx="1756">
                  <c:v>50978</c:v>
                </c:pt>
                <c:pt idx="1757">
                  <c:v>51006.9</c:v>
                </c:pt>
                <c:pt idx="1758">
                  <c:v>51035.9</c:v>
                </c:pt>
                <c:pt idx="1759">
                  <c:v>51064.800000000003</c:v>
                </c:pt>
                <c:pt idx="1760">
                  <c:v>51093.8</c:v>
                </c:pt>
                <c:pt idx="1761">
                  <c:v>51122.7</c:v>
                </c:pt>
                <c:pt idx="1762">
                  <c:v>51151.6</c:v>
                </c:pt>
                <c:pt idx="1763">
                  <c:v>51180.6</c:v>
                </c:pt>
                <c:pt idx="1764">
                  <c:v>51209.5</c:v>
                </c:pt>
                <c:pt idx="1765">
                  <c:v>51238.400000000001</c:v>
                </c:pt>
                <c:pt idx="1766">
                  <c:v>51267.4</c:v>
                </c:pt>
                <c:pt idx="1767">
                  <c:v>51296.3</c:v>
                </c:pt>
                <c:pt idx="1768">
                  <c:v>51325.2</c:v>
                </c:pt>
                <c:pt idx="1769">
                  <c:v>51354.2</c:v>
                </c:pt>
                <c:pt idx="1770">
                  <c:v>51383.1</c:v>
                </c:pt>
                <c:pt idx="1771">
                  <c:v>51412</c:v>
                </c:pt>
                <c:pt idx="1772">
                  <c:v>51441</c:v>
                </c:pt>
                <c:pt idx="1773">
                  <c:v>51469.9</c:v>
                </c:pt>
                <c:pt idx="1774">
                  <c:v>51498.8</c:v>
                </c:pt>
                <c:pt idx="1775">
                  <c:v>51527.8</c:v>
                </c:pt>
                <c:pt idx="1776">
                  <c:v>51556.7</c:v>
                </c:pt>
                <c:pt idx="1777">
                  <c:v>51585.599999999999</c:v>
                </c:pt>
                <c:pt idx="1778">
                  <c:v>51614.6</c:v>
                </c:pt>
                <c:pt idx="1779">
                  <c:v>51643.5</c:v>
                </c:pt>
                <c:pt idx="1780">
                  <c:v>51672.5</c:v>
                </c:pt>
                <c:pt idx="1781">
                  <c:v>51701.4</c:v>
                </c:pt>
                <c:pt idx="1782">
                  <c:v>51730.3</c:v>
                </c:pt>
                <c:pt idx="1783">
                  <c:v>51759.3</c:v>
                </c:pt>
                <c:pt idx="1784">
                  <c:v>51788.2</c:v>
                </c:pt>
                <c:pt idx="1785">
                  <c:v>51817.1</c:v>
                </c:pt>
                <c:pt idx="1786">
                  <c:v>51846.1</c:v>
                </c:pt>
                <c:pt idx="1787">
                  <c:v>51875</c:v>
                </c:pt>
                <c:pt idx="1788">
                  <c:v>51903.9</c:v>
                </c:pt>
                <c:pt idx="1789">
                  <c:v>51932.9</c:v>
                </c:pt>
                <c:pt idx="1790">
                  <c:v>51961.8</c:v>
                </c:pt>
                <c:pt idx="1791">
                  <c:v>51990.7</c:v>
                </c:pt>
                <c:pt idx="1792">
                  <c:v>52019.7</c:v>
                </c:pt>
                <c:pt idx="1793">
                  <c:v>52048.6</c:v>
                </c:pt>
                <c:pt idx="1794">
                  <c:v>52077.5</c:v>
                </c:pt>
                <c:pt idx="1795">
                  <c:v>52106.5</c:v>
                </c:pt>
                <c:pt idx="1796">
                  <c:v>52135.4</c:v>
                </c:pt>
                <c:pt idx="1797">
                  <c:v>52164.4</c:v>
                </c:pt>
                <c:pt idx="1798">
                  <c:v>52193.3</c:v>
                </c:pt>
                <c:pt idx="1799">
                  <c:v>52222.2</c:v>
                </c:pt>
                <c:pt idx="1800">
                  <c:v>52251.199999999997</c:v>
                </c:pt>
                <c:pt idx="1801">
                  <c:v>52280.1</c:v>
                </c:pt>
                <c:pt idx="1802">
                  <c:v>52309</c:v>
                </c:pt>
                <c:pt idx="1803">
                  <c:v>52338</c:v>
                </c:pt>
                <c:pt idx="1804">
                  <c:v>52366.9</c:v>
                </c:pt>
                <c:pt idx="1805">
                  <c:v>52395.8</c:v>
                </c:pt>
                <c:pt idx="1806">
                  <c:v>52424.800000000003</c:v>
                </c:pt>
                <c:pt idx="1807">
                  <c:v>52453.7</c:v>
                </c:pt>
                <c:pt idx="1808">
                  <c:v>52482.6</c:v>
                </c:pt>
                <c:pt idx="1809">
                  <c:v>52511.6</c:v>
                </c:pt>
                <c:pt idx="1810">
                  <c:v>52540.5</c:v>
                </c:pt>
                <c:pt idx="1811">
                  <c:v>52569.4</c:v>
                </c:pt>
                <c:pt idx="1812">
                  <c:v>52598.400000000001</c:v>
                </c:pt>
                <c:pt idx="1813">
                  <c:v>52627.3</c:v>
                </c:pt>
                <c:pt idx="1814">
                  <c:v>52656.3</c:v>
                </c:pt>
                <c:pt idx="1815">
                  <c:v>52685.2</c:v>
                </c:pt>
                <c:pt idx="1816">
                  <c:v>52714.1</c:v>
                </c:pt>
                <c:pt idx="1817">
                  <c:v>52743.1</c:v>
                </c:pt>
                <c:pt idx="1818">
                  <c:v>52772</c:v>
                </c:pt>
                <c:pt idx="1819">
                  <c:v>52800.9</c:v>
                </c:pt>
                <c:pt idx="1820">
                  <c:v>52829.9</c:v>
                </c:pt>
                <c:pt idx="1821">
                  <c:v>52858.8</c:v>
                </c:pt>
                <c:pt idx="1822">
                  <c:v>52887.7</c:v>
                </c:pt>
                <c:pt idx="1823">
                  <c:v>52916.7</c:v>
                </c:pt>
                <c:pt idx="1824">
                  <c:v>52945.599999999999</c:v>
                </c:pt>
                <c:pt idx="1825">
                  <c:v>52974.5</c:v>
                </c:pt>
                <c:pt idx="1826">
                  <c:v>53003.5</c:v>
                </c:pt>
                <c:pt idx="1827">
                  <c:v>53032.4</c:v>
                </c:pt>
                <c:pt idx="1828">
                  <c:v>53061.3</c:v>
                </c:pt>
                <c:pt idx="1829">
                  <c:v>53090.3</c:v>
                </c:pt>
                <c:pt idx="1830">
                  <c:v>53119.199999999997</c:v>
                </c:pt>
                <c:pt idx="1831">
                  <c:v>53148.1</c:v>
                </c:pt>
                <c:pt idx="1832">
                  <c:v>53177.1</c:v>
                </c:pt>
                <c:pt idx="1833">
                  <c:v>53206</c:v>
                </c:pt>
                <c:pt idx="1834">
                  <c:v>53235</c:v>
                </c:pt>
                <c:pt idx="1835">
                  <c:v>53263.9</c:v>
                </c:pt>
                <c:pt idx="1836">
                  <c:v>53292.800000000003</c:v>
                </c:pt>
                <c:pt idx="1837">
                  <c:v>53321.8</c:v>
                </c:pt>
                <c:pt idx="1838">
                  <c:v>53350.7</c:v>
                </c:pt>
                <c:pt idx="1839">
                  <c:v>53379.6</c:v>
                </c:pt>
                <c:pt idx="1840">
                  <c:v>53408.6</c:v>
                </c:pt>
                <c:pt idx="1841">
                  <c:v>53437.5</c:v>
                </c:pt>
                <c:pt idx="1842">
                  <c:v>53466.400000000001</c:v>
                </c:pt>
                <c:pt idx="1843">
                  <c:v>53495.4</c:v>
                </c:pt>
                <c:pt idx="1844">
                  <c:v>53524.3</c:v>
                </c:pt>
                <c:pt idx="1845">
                  <c:v>53553.2</c:v>
                </c:pt>
                <c:pt idx="1846">
                  <c:v>53582.2</c:v>
                </c:pt>
                <c:pt idx="1847">
                  <c:v>53611.1</c:v>
                </c:pt>
                <c:pt idx="1848">
                  <c:v>53640</c:v>
                </c:pt>
                <c:pt idx="1849">
                  <c:v>53669</c:v>
                </c:pt>
                <c:pt idx="1850">
                  <c:v>53697.9</c:v>
                </c:pt>
                <c:pt idx="1851">
                  <c:v>53726.9</c:v>
                </c:pt>
                <c:pt idx="1852">
                  <c:v>53755.8</c:v>
                </c:pt>
                <c:pt idx="1853">
                  <c:v>53784.7</c:v>
                </c:pt>
                <c:pt idx="1854">
                  <c:v>53813.7</c:v>
                </c:pt>
                <c:pt idx="1855">
                  <c:v>53842.6</c:v>
                </c:pt>
                <c:pt idx="1856">
                  <c:v>53871.5</c:v>
                </c:pt>
                <c:pt idx="1857">
                  <c:v>53900.5</c:v>
                </c:pt>
                <c:pt idx="1858">
                  <c:v>53929.4</c:v>
                </c:pt>
                <c:pt idx="1859">
                  <c:v>53958.3</c:v>
                </c:pt>
                <c:pt idx="1860">
                  <c:v>53987.3</c:v>
                </c:pt>
                <c:pt idx="1861">
                  <c:v>54016.2</c:v>
                </c:pt>
                <c:pt idx="1862">
                  <c:v>54045.1</c:v>
                </c:pt>
                <c:pt idx="1863">
                  <c:v>54074.1</c:v>
                </c:pt>
                <c:pt idx="1864">
                  <c:v>54103</c:v>
                </c:pt>
                <c:pt idx="1865">
                  <c:v>54131.9</c:v>
                </c:pt>
                <c:pt idx="1866">
                  <c:v>54160.9</c:v>
                </c:pt>
                <c:pt idx="1867">
                  <c:v>54189.8</c:v>
                </c:pt>
                <c:pt idx="1868">
                  <c:v>54218.8</c:v>
                </c:pt>
                <c:pt idx="1869">
                  <c:v>54247.7</c:v>
                </c:pt>
                <c:pt idx="1870">
                  <c:v>54276.6</c:v>
                </c:pt>
                <c:pt idx="1871">
                  <c:v>54305.599999999999</c:v>
                </c:pt>
                <c:pt idx="1872">
                  <c:v>54334.5</c:v>
                </c:pt>
                <c:pt idx="1873">
                  <c:v>54363.4</c:v>
                </c:pt>
                <c:pt idx="1874">
                  <c:v>54392.4</c:v>
                </c:pt>
                <c:pt idx="1875">
                  <c:v>54421.3</c:v>
                </c:pt>
                <c:pt idx="1876">
                  <c:v>54450.2</c:v>
                </c:pt>
                <c:pt idx="1877">
                  <c:v>54479.199999999997</c:v>
                </c:pt>
                <c:pt idx="1878">
                  <c:v>54508.1</c:v>
                </c:pt>
                <c:pt idx="1879">
                  <c:v>54537</c:v>
                </c:pt>
                <c:pt idx="1880">
                  <c:v>54566</c:v>
                </c:pt>
                <c:pt idx="1881">
                  <c:v>54594.9</c:v>
                </c:pt>
                <c:pt idx="1882">
                  <c:v>54623.8</c:v>
                </c:pt>
                <c:pt idx="1883">
                  <c:v>54652.800000000003</c:v>
                </c:pt>
                <c:pt idx="1884">
                  <c:v>54681.7</c:v>
                </c:pt>
                <c:pt idx="1885">
                  <c:v>54710.6</c:v>
                </c:pt>
                <c:pt idx="1886">
                  <c:v>54739.6</c:v>
                </c:pt>
                <c:pt idx="1887">
                  <c:v>54768.5</c:v>
                </c:pt>
                <c:pt idx="1888">
                  <c:v>54797.5</c:v>
                </c:pt>
                <c:pt idx="1889">
                  <c:v>54826.400000000001</c:v>
                </c:pt>
                <c:pt idx="1890">
                  <c:v>54855.3</c:v>
                </c:pt>
                <c:pt idx="1891">
                  <c:v>54884.3</c:v>
                </c:pt>
                <c:pt idx="1892">
                  <c:v>54913.2</c:v>
                </c:pt>
                <c:pt idx="1893">
                  <c:v>54942.1</c:v>
                </c:pt>
                <c:pt idx="1894">
                  <c:v>54971.1</c:v>
                </c:pt>
                <c:pt idx="1895">
                  <c:v>55000</c:v>
                </c:pt>
                <c:pt idx="1896">
                  <c:v>55028.9</c:v>
                </c:pt>
                <c:pt idx="1897">
                  <c:v>55057.9</c:v>
                </c:pt>
                <c:pt idx="1898">
                  <c:v>55086.8</c:v>
                </c:pt>
                <c:pt idx="1899">
                  <c:v>55115.7</c:v>
                </c:pt>
                <c:pt idx="1900">
                  <c:v>55144.7</c:v>
                </c:pt>
                <c:pt idx="1901">
                  <c:v>55173.599999999999</c:v>
                </c:pt>
                <c:pt idx="1902">
                  <c:v>55202.5</c:v>
                </c:pt>
                <c:pt idx="1903">
                  <c:v>55231.5</c:v>
                </c:pt>
                <c:pt idx="1904">
                  <c:v>55260.4</c:v>
                </c:pt>
                <c:pt idx="1905">
                  <c:v>55289.4</c:v>
                </c:pt>
                <c:pt idx="1906">
                  <c:v>55318.3</c:v>
                </c:pt>
                <c:pt idx="1907">
                  <c:v>55347.199999999997</c:v>
                </c:pt>
                <c:pt idx="1908">
                  <c:v>55376.2</c:v>
                </c:pt>
                <c:pt idx="1909">
                  <c:v>55405.1</c:v>
                </c:pt>
                <c:pt idx="1910">
                  <c:v>55434</c:v>
                </c:pt>
                <c:pt idx="1911">
                  <c:v>55463</c:v>
                </c:pt>
                <c:pt idx="1912">
                  <c:v>55491.9</c:v>
                </c:pt>
                <c:pt idx="1913">
                  <c:v>55520.800000000003</c:v>
                </c:pt>
                <c:pt idx="1914">
                  <c:v>55549.8</c:v>
                </c:pt>
                <c:pt idx="1915">
                  <c:v>55578.7</c:v>
                </c:pt>
                <c:pt idx="1916">
                  <c:v>55607.6</c:v>
                </c:pt>
                <c:pt idx="1917">
                  <c:v>55636.6</c:v>
                </c:pt>
                <c:pt idx="1918">
                  <c:v>55665.5</c:v>
                </c:pt>
                <c:pt idx="1919">
                  <c:v>55694.400000000001</c:v>
                </c:pt>
                <c:pt idx="1920">
                  <c:v>55723.4</c:v>
                </c:pt>
                <c:pt idx="1921">
                  <c:v>55752.3</c:v>
                </c:pt>
                <c:pt idx="1922">
                  <c:v>55781.3</c:v>
                </c:pt>
                <c:pt idx="1923">
                  <c:v>55810.2</c:v>
                </c:pt>
                <c:pt idx="1924">
                  <c:v>55839.1</c:v>
                </c:pt>
                <c:pt idx="1925">
                  <c:v>55868.1</c:v>
                </c:pt>
                <c:pt idx="1926">
                  <c:v>55897</c:v>
                </c:pt>
                <c:pt idx="1927">
                  <c:v>55925.9</c:v>
                </c:pt>
                <c:pt idx="1928">
                  <c:v>55954.9</c:v>
                </c:pt>
                <c:pt idx="1929">
                  <c:v>55983.8</c:v>
                </c:pt>
                <c:pt idx="1930">
                  <c:v>56012.7</c:v>
                </c:pt>
                <c:pt idx="1931">
                  <c:v>56041.7</c:v>
                </c:pt>
                <c:pt idx="1932">
                  <c:v>56070.6</c:v>
                </c:pt>
                <c:pt idx="1933">
                  <c:v>56099.5</c:v>
                </c:pt>
                <c:pt idx="1934">
                  <c:v>56128.5</c:v>
                </c:pt>
                <c:pt idx="1935">
                  <c:v>56157.4</c:v>
                </c:pt>
                <c:pt idx="1936">
                  <c:v>56186.3</c:v>
                </c:pt>
                <c:pt idx="1937">
                  <c:v>56215.3</c:v>
                </c:pt>
                <c:pt idx="1938">
                  <c:v>56244.2</c:v>
                </c:pt>
                <c:pt idx="1939">
                  <c:v>56273.1</c:v>
                </c:pt>
                <c:pt idx="1940">
                  <c:v>56302.1</c:v>
                </c:pt>
                <c:pt idx="1941">
                  <c:v>56331</c:v>
                </c:pt>
                <c:pt idx="1942">
                  <c:v>56360</c:v>
                </c:pt>
                <c:pt idx="1943">
                  <c:v>56388.9</c:v>
                </c:pt>
                <c:pt idx="1944">
                  <c:v>56417.8</c:v>
                </c:pt>
                <c:pt idx="1945">
                  <c:v>56446.8</c:v>
                </c:pt>
                <c:pt idx="1946">
                  <c:v>56475.7</c:v>
                </c:pt>
                <c:pt idx="1947">
                  <c:v>56504.6</c:v>
                </c:pt>
                <c:pt idx="1948">
                  <c:v>56533.599999999999</c:v>
                </c:pt>
                <c:pt idx="1949">
                  <c:v>56562.5</c:v>
                </c:pt>
                <c:pt idx="1950">
                  <c:v>56591.4</c:v>
                </c:pt>
                <c:pt idx="1951">
                  <c:v>56620.4</c:v>
                </c:pt>
                <c:pt idx="1952">
                  <c:v>56649.3</c:v>
                </c:pt>
                <c:pt idx="1953">
                  <c:v>56678.2</c:v>
                </c:pt>
                <c:pt idx="1954">
                  <c:v>56707.199999999997</c:v>
                </c:pt>
                <c:pt idx="1955">
                  <c:v>56736.1</c:v>
                </c:pt>
                <c:pt idx="1956">
                  <c:v>56765</c:v>
                </c:pt>
                <c:pt idx="1957">
                  <c:v>56794</c:v>
                </c:pt>
                <c:pt idx="1958">
                  <c:v>56822.9</c:v>
                </c:pt>
                <c:pt idx="1959">
                  <c:v>56851.9</c:v>
                </c:pt>
                <c:pt idx="1960">
                  <c:v>56880.800000000003</c:v>
                </c:pt>
                <c:pt idx="1961">
                  <c:v>56909.7</c:v>
                </c:pt>
                <c:pt idx="1962">
                  <c:v>56938.7</c:v>
                </c:pt>
                <c:pt idx="1963">
                  <c:v>56967.6</c:v>
                </c:pt>
                <c:pt idx="1964">
                  <c:v>56996.5</c:v>
                </c:pt>
                <c:pt idx="1965">
                  <c:v>57025.5</c:v>
                </c:pt>
                <c:pt idx="1966">
                  <c:v>57054.400000000001</c:v>
                </c:pt>
                <c:pt idx="1967">
                  <c:v>57083.3</c:v>
                </c:pt>
                <c:pt idx="1968">
                  <c:v>57112.3</c:v>
                </c:pt>
                <c:pt idx="1969">
                  <c:v>57141.2</c:v>
                </c:pt>
                <c:pt idx="1970">
                  <c:v>57170.1</c:v>
                </c:pt>
                <c:pt idx="1971">
                  <c:v>57199.1</c:v>
                </c:pt>
                <c:pt idx="1972">
                  <c:v>57228</c:v>
                </c:pt>
                <c:pt idx="1973">
                  <c:v>57256.9</c:v>
                </c:pt>
                <c:pt idx="1974">
                  <c:v>57285.9</c:v>
                </c:pt>
                <c:pt idx="1975">
                  <c:v>57314.8</c:v>
                </c:pt>
                <c:pt idx="1976">
                  <c:v>57343.8</c:v>
                </c:pt>
                <c:pt idx="1977">
                  <c:v>57372.7</c:v>
                </c:pt>
                <c:pt idx="1978">
                  <c:v>57401.599999999999</c:v>
                </c:pt>
                <c:pt idx="1979">
                  <c:v>57430.6</c:v>
                </c:pt>
                <c:pt idx="1980">
                  <c:v>57459.5</c:v>
                </c:pt>
                <c:pt idx="1981">
                  <c:v>57488.4</c:v>
                </c:pt>
                <c:pt idx="1982">
                  <c:v>57517.4</c:v>
                </c:pt>
                <c:pt idx="1983">
                  <c:v>57546.3</c:v>
                </c:pt>
                <c:pt idx="1984">
                  <c:v>57575.199999999997</c:v>
                </c:pt>
                <c:pt idx="1985">
                  <c:v>57604.2</c:v>
                </c:pt>
                <c:pt idx="1986">
                  <c:v>57633.1</c:v>
                </c:pt>
                <c:pt idx="1987">
                  <c:v>57662</c:v>
                </c:pt>
                <c:pt idx="1988">
                  <c:v>57691</c:v>
                </c:pt>
                <c:pt idx="1989">
                  <c:v>57719.9</c:v>
                </c:pt>
                <c:pt idx="1990">
                  <c:v>57748.800000000003</c:v>
                </c:pt>
                <c:pt idx="1991">
                  <c:v>57777.8</c:v>
                </c:pt>
                <c:pt idx="1992">
                  <c:v>57806.7</c:v>
                </c:pt>
                <c:pt idx="1993">
                  <c:v>57835.6</c:v>
                </c:pt>
                <c:pt idx="1994">
                  <c:v>57864.6</c:v>
                </c:pt>
                <c:pt idx="1995">
                  <c:v>57893.5</c:v>
                </c:pt>
                <c:pt idx="1996">
                  <c:v>57922.5</c:v>
                </c:pt>
                <c:pt idx="1997">
                  <c:v>57951.4</c:v>
                </c:pt>
                <c:pt idx="1998">
                  <c:v>57980.3</c:v>
                </c:pt>
                <c:pt idx="1999">
                  <c:v>58009.3</c:v>
                </c:pt>
                <c:pt idx="2000">
                  <c:v>58038.2</c:v>
                </c:pt>
                <c:pt idx="2001">
                  <c:v>58067.1</c:v>
                </c:pt>
                <c:pt idx="2002">
                  <c:v>58096.1</c:v>
                </c:pt>
                <c:pt idx="2003">
                  <c:v>58125</c:v>
                </c:pt>
                <c:pt idx="2004">
                  <c:v>58153.9</c:v>
                </c:pt>
                <c:pt idx="2005">
                  <c:v>58182.9</c:v>
                </c:pt>
                <c:pt idx="2006">
                  <c:v>58211.8</c:v>
                </c:pt>
                <c:pt idx="2007">
                  <c:v>58240.7</c:v>
                </c:pt>
                <c:pt idx="2008">
                  <c:v>58269.7</c:v>
                </c:pt>
                <c:pt idx="2009">
                  <c:v>58298.6</c:v>
                </c:pt>
                <c:pt idx="2010">
                  <c:v>58327.5</c:v>
                </c:pt>
                <c:pt idx="2011">
                  <c:v>58356.5</c:v>
                </c:pt>
                <c:pt idx="2012">
                  <c:v>58385.4</c:v>
                </c:pt>
                <c:pt idx="2013">
                  <c:v>58414.400000000001</c:v>
                </c:pt>
                <c:pt idx="2014">
                  <c:v>58443.3</c:v>
                </c:pt>
                <c:pt idx="2015">
                  <c:v>58472.2</c:v>
                </c:pt>
                <c:pt idx="2016">
                  <c:v>58501.2</c:v>
                </c:pt>
                <c:pt idx="2017">
                  <c:v>58530.1</c:v>
                </c:pt>
                <c:pt idx="2018">
                  <c:v>58559</c:v>
                </c:pt>
                <c:pt idx="2019">
                  <c:v>58588</c:v>
                </c:pt>
                <c:pt idx="2020">
                  <c:v>58616.9</c:v>
                </c:pt>
                <c:pt idx="2021">
                  <c:v>58645.8</c:v>
                </c:pt>
                <c:pt idx="2022">
                  <c:v>58674.8</c:v>
                </c:pt>
                <c:pt idx="2023">
                  <c:v>58703.7</c:v>
                </c:pt>
                <c:pt idx="2024">
                  <c:v>58732.6</c:v>
                </c:pt>
                <c:pt idx="2025">
                  <c:v>58761.599999999999</c:v>
                </c:pt>
                <c:pt idx="2026">
                  <c:v>58790.5</c:v>
                </c:pt>
                <c:pt idx="2027">
                  <c:v>58819.4</c:v>
                </c:pt>
                <c:pt idx="2028">
                  <c:v>58848.4</c:v>
                </c:pt>
                <c:pt idx="2029">
                  <c:v>58877.3</c:v>
                </c:pt>
                <c:pt idx="2030">
                  <c:v>58906.3</c:v>
                </c:pt>
                <c:pt idx="2031">
                  <c:v>58935.199999999997</c:v>
                </c:pt>
                <c:pt idx="2032">
                  <c:v>58964.1</c:v>
                </c:pt>
                <c:pt idx="2033">
                  <c:v>58993.1</c:v>
                </c:pt>
                <c:pt idx="2034">
                  <c:v>59022</c:v>
                </c:pt>
                <c:pt idx="2035">
                  <c:v>59050.9</c:v>
                </c:pt>
                <c:pt idx="2036">
                  <c:v>59079.9</c:v>
                </c:pt>
                <c:pt idx="2037">
                  <c:v>59108.800000000003</c:v>
                </c:pt>
                <c:pt idx="2038">
                  <c:v>59137.7</c:v>
                </c:pt>
                <c:pt idx="2039">
                  <c:v>59166.7</c:v>
                </c:pt>
                <c:pt idx="2040">
                  <c:v>59195.6</c:v>
                </c:pt>
                <c:pt idx="2041">
                  <c:v>59224.5</c:v>
                </c:pt>
                <c:pt idx="2042">
                  <c:v>59253.5</c:v>
                </c:pt>
                <c:pt idx="2043">
                  <c:v>59282.400000000001</c:v>
                </c:pt>
                <c:pt idx="2044">
                  <c:v>59311.3</c:v>
                </c:pt>
                <c:pt idx="2045">
                  <c:v>59340.3</c:v>
                </c:pt>
                <c:pt idx="2046">
                  <c:v>59369.2</c:v>
                </c:pt>
                <c:pt idx="2047">
                  <c:v>59398.1</c:v>
                </c:pt>
                <c:pt idx="2048">
                  <c:v>59427.1</c:v>
                </c:pt>
                <c:pt idx="2049">
                  <c:v>59456</c:v>
                </c:pt>
                <c:pt idx="2050">
                  <c:v>59485</c:v>
                </c:pt>
                <c:pt idx="2051">
                  <c:v>59513.9</c:v>
                </c:pt>
                <c:pt idx="2052">
                  <c:v>59542.8</c:v>
                </c:pt>
                <c:pt idx="2053">
                  <c:v>59571.8</c:v>
                </c:pt>
                <c:pt idx="2054">
                  <c:v>59600.7</c:v>
                </c:pt>
                <c:pt idx="2055">
                  <c:v>59629.599999999999</c:v>
                </c:pt>
                <c:pt idx="2056">
                  <c:v>59658.6</c:v>
                </c:pt>
                <c:pt idx="2057">
                  <c:v>59687.5</c:v>
                </c:pt>
                <c:pt idx="2058">
                  <c:v>59716.4</c:v>
                </c:pt>
                <c:pt idx="2059">
                  <c:v>59745.4</c:v>
                </c:pt>
                <c:pt idx="2060">
                  <c:v>59774.3</c:v>
                </c:pt>
                <c:pt idx="2061">
                  <c:v>59803.199999999997</c:v>
                </c:pt>
                <c:pt idx="2062">
                  <c:v>59832.2</c:v>
                </c:pt>
                <c:pt idx="2063">
                  <c:v>59861.1</c:v>
                </c:pt>
                <c:pt idx="2064">
                  <c:v>59890</c:v>
                </c:pt>
                <c:pt idx="2065">
                  <c:v>59919</c:v>
                </c:pt>
                <c:pt idx="2066">
                  <c:v>59947.9</c:v>
                </c:pt>
                <c:pt idx="2067">
                  <c:v>59976.9</c:v>
                </c:pt>
                <c:pt idx="2068">
                  <c:v>60005.8</c:v>
                </c:pt>
                <c:pt idx="2069">
                  <c:v>60034.7</c:v>
                </c:pt>
                <c:pt idx="2070">
                  <c:v>60063.7</c:v>
                </c:pt>
                <c:pt idx="2071">
                  <c:v>60092.6</c:v>
                </c:pt>
                <c:pt idx="2072">
                  <c:v>60121.5</c:v>
                </c:pt>
                <c:pt idx="2073">
                  <c:v>60150.5</c:v>
                </c:pt>
                <c:pt idx="2074">
                  <c:v>60179.4</c:v>
                </c:pt>
                <c:pt idx="2075">
                  <c:v>60208.3</c:v>
                </c:pt>
                <c:pt idx="2076">
                  <c:v>60237.3</c:v>
                </c:pt>
                <c:pt idx="2077">
                  <c:v>60266.2</c:v>
                </c:pt>
                <c:pt idx="2078">
                  <c:v>60295.1</c:v>
                </c:pt>
                <c:pt idx="2079">
                  <c:v>60324.1</c:v>
                </c:pt>
                <c:pt idx="2080">
                  <c:v>60353</c:v>
                </c:pt>
                <c:pt idx="2081">
                  <c:v>60381.9</c:v>
                </c:pt>
                <c:pt idx="2082">
                  <c:v>60410.9</c:v>
                </c:pt>
                <c:pt idx="2083">
                  <c:v>60439.8</c:v>
                </c:pt>
                <c:pt idx="2084">
                  <c:v>60468.800000000003</c:v>
                </c:pt>
                <c:pt idx="2085">
                  <c:v>60497.7</c:v>
                </c:pt>
                <c:pt idx="2086">
                  <c:v>60526.6</c:v>
                </c:pt>
                <c:pt idx="2087">
                  <c:v>60555.6</c:v>
                </c:pt>
                <c:pt idx="2088">
                  <c:v>60584.5</c:v>
                </c:pt>
                <c:pt idx="2089">
                  <c:v>60613.4</c:v>
                </c:pt>
                <c:pt idx="2090">
                  <c:v>60642.400000000001</c:v>
                </c:pt>
                <c:pt idx="2091">
                  <c:v>60671.3</c:v>
                </c:pt>
                <c:pt idx="2092">
                  <c:v>60700.2</c:v>
                </c:pt>
                <c:pt idx="2093">
                  <c:v>60729.2</c:v>
                </c:pt>
                <c:pt idx="2094">
                  <c:v>60758.1</c:v>
                </c:pt>
                <c:pt idx="2095">
                  <c:v>60787</c:v>
                </c:pt>
                <c:pt idx="2096">
                  <c:v>60816</c:v>
                </c:pt>
                <c:pt idx="2097">
                  <c:v>60844.9</c:v>
                </c:pt>
                <c:pt idx="2098">
                  <c:v>60873.8</c:v>
                </c:pt>
                <c:pt idx="2099">
                  <c:v>60902.8</c:v>
                </c:pt>
                <c:pt idx="2100">
                  <c:v>60931.7</c:v>
                </c:pt>
                <c:pt idx="2101">
                  <c:v>60960.6</c:v>
                </c:pt>
                <c:pt idx="2102">
                  <c:v>60989.599999999999</c:v>
                </c:pt>
                <c:pt idx="2103">
                  <c:v>61018.5</c:v>
                </c:pt>
                <c:pt idx="2104">
                  <c:v>61047.5</c:v>
                </c:pt>
                <c:pt idx="2105">
                  <c:v>61076.4</c:v>
                </c:pt>
                <c:pt idx="2106">
                  <c:v>61105.3</c:v>
                </c:pt>
                <c:pt idx="2107">
                  <c:v>61134.3</c:v>
                </c:pt>
                <c:pt idx="2108">
                  <c:v>61163.199999999997</c:v>
                </c:pt>
                <c:pt idx="2109">
                  <c:v>61192.1</c:v>
                </c:pt>
                <c:pt idx="2110">
                  <c:v>61221.1</c:v>
                </c:pt>
                <c:pt idx="2111">
                  <c:v>61250</c:v>
                </c:pt>
                <c:pt idx="2112">
                  <c:v>61278.9</c:v>
                </c:pt>
                <c:pt idx="2113">
                  <c:v>61307.9</c:v>
                </c:pt>
                <c:pt idx="2114">
                  <c:v>61336.800000000003</c:v>
                </c:pt>
                <c:pt idx="2115">
                  <c:v>61365.7</c:v>
                </c:pt>
                <c:pt idx="2116">
                  <c:v>61394.7</c:v>
                </c:pt>
                <c:pt idx="2117">
                  <c:v>61423.6</c:v>
                </c:pt>
                <c:pt idx="2118">
                  <c:v>61452.5</c:v>
                </c:pt>
                <c:pt idx="2119">
                  <c:v>61481.5</c:v>
                </c:pt>
                <c:pt idx="2120">
                  <c:v>61510.400000000001</c:v>
                </c:pt>
                <c:pt idx="2121">
                  <c:v>61539.4</c:v>
                </c:pt>
                <c:pt idx="2122">
                  <c:v>61568.3</c:v>
                </c:pt>
                <c:pt idx="2123">
                  <c:v>61597.2</c:v>
                </c:pt>
                <c:pt idx="2124">
                  <c:v>61626.2</c:v>
                </c:pt>
                <c:pt idx="2125">
                  <c:v>61655.1</c:v>
                </c:pt>
                <c:pt idx="2126">
                  <c:v>61684</c:v>
                </c:pt>
                <c:pt idx="2127">
                  <c:v>61713</c:v>
                </c:pt>
                <c:pt idx="2128">
                  <c:v>61741.9</c:v>
                </c:pt>
                <c:pt idx="2129">
                  <c:v>61770.8</c:v>
                </c:pt>
                <c:pt idx="2130">
                  <c:v>61799.8</c:v>
                </c:pt>
                <c:pt idx="2131">
                  <c:v>61828.7</c:v>
                </c:pt>
                <c:pt idx="2132">
                  <c:v>61857.599999999999</c:v>
                </c:pt>
                <c:pt idx="2133">
                  <c:v>61886.6</c:v>
                </c:pt>
                <c:pt idx="2134">
                  <c:v>61915.5</c:v>
                </c:pt>
                <c:pt idx="2135">
                  <c:v>61944.4</c:v>
                </c:pt>
                <c:pt idx="2136">
                  <c:v>61973.4</c:v>
                </c:pt>
                <c:pt idx="2137">
                  <c:v>62002.3</c:v>
                </c:pt>
                <c:pt idx="2138">
                  <c:v>62031.3</c:v>
                </c:pt>
                <c:pt idx="2139">
                  <c:v>62060.2</c:v>
                </c:pt>
                <c:pt idx="2140">
                  <c:v>62089.1</c:v>
                </c:pt>
                <c:pt idx="2141">
                  <c:v>62118.1</c:v>
                </c:pt>
                <c:pt idx="2142">
                  <c:v>62147</c:v>
                </c:pt>
                <c:pt idx="2143">
                  <c:v>62175.9</c:v>
                </c:pt>
                <c:pt idx="2144">
                  <c:v>62204.9</c:v>
                </c:pt>
                <c:pt idx="2145">
                  <c:v>62233.8</c:v>
                </c:pt>
                <c:pt idx="2146">
                  <c:v>62262.7</c:v>
                </c:pt>
                <c:pt idx="2147">
                  <c:v>62291.7</c:v>
                </c:pt>
                <c:pt idx="2148">
                  <c:v>62320.6</c:v>
                </c:pt>
                <c:pt idx="2149">
                  <c:v>62349.5</c:v>
                </c:pt>
                <c:pt idx="2150">
                  <c:v>62378.5</c:v>
                </c:pt>
                <c:pt idx="2151">
                  <c:v>62407.4</c:v>
                </c:pt>
                <c:pt idx="2152">
                  <c:v>62436.3</c:v>
                </c:pt>
                <c:pt idx="2153">
                  <c:v>62465.3</c:v>
                </c:pt>
                <c:pt idx="2154">
                  <c:v>62494.2</c:v>
                </c:pt>
                <c:pt idx="2155">
                  <c:v>62523.1</c:v>
                </c:pt>
                <c:pt idx="2156">
                  <c:v>62552.1</c:v>
                </c:pt>
                <c:pt idx="2157">
                  <c:v>62581</c:v>
                </c:pt>
                <c:pt idx="2158">
                  <c:v>62610</c:v>
                </c:pt>
                <c:pt idx="2159">
                  <c:v>62638.9</c:v>
                </c:pt>
                <c:pt idx="2160">
                  <c:v>62667.8</c:v>
                </c:pt>
                <c:pt idx="2161">
                  <c:v>62696.800000000003</c:v>
                </c:pt>
                <c:pt idx="2162">
                  <c:v>62725.7</c:v>
                </c:pt>
                <c:pt idx="2163">
                  <c:v>62754.6</c:v>
                </c:pt>
                <c:pt idx="2164">
                  <c:v>62783.6</c:v>
                </c:pt>
                <c:pt idx="2165">
                  <c:v>62812.5</c:v>
                </c:pt>
                <c:pt idx="2166">
                  <c:v>62841.4</c:v>
                </c:pt>
                <c:pt idx="2167">
                  <c:v>62870.400000000001</c:v>
                </c:pt>
                <c:pt idx="2168">
                  <c:v>62899.3</c:v>
                </c:pt>
                <c:pt idx="2169">
                  <c:v>62928.2</c:v>
                </c:pt>
                <c:pt idx="2170">
                  <c:v>62957.2</c:v>
                </c:pt>
                <c:pt idx="2171">
                  <c:v>62986.1</c:v>
                </c:pt>
                <c:pt idx="2172">
                  <c:v>63015</c:v>
                </c:pt>
                <c:pt idx="2173">
                  <c:v>63044</c:v>
                </c:pt>
                <c:pt idx="2174">
                  <c:v>63072.9</c:v>
                </c:pt>
                <c:pt idx="2175">
                  <c:v>63101.9</c:v>
                </c:pt>
                <c:pt idx="2176">
                  <c:v>63130.8</c:v>
                </c:pt>
                <c:pt idx="2177">
                  <c:v>63159.7</c:v>
                </c:pt>
                <c:pt idx="2178">
                  <c:v>63188.7</c:v>
                </c:pt>
                <c:pt idx="2179">
                  <c:v>63217.599999999999</c:v>
                </c:pt>
                <c:pt idx="2180">
                  <c:v>63246.5</c:v>
                </c:pt>
                <c:pt idx="2181">
                  <c:v>63275.5</c:v>
                </c:pt>
                <c:pt idx="2182">
                  <c:v>63304.4</c:v>
                </c:pt>
                <c:pt idx="2183">
                  <c:v>63333.3</c:v>
                </c:pt>
                <c:pt idx="2184">
                  <c:v>63362.3</c:v>
                </c:pt>
                <c:pt idx="2185">
                  <c:v>63391.199999999997</c:v>
                </c:pt>
                <c:pt idx="2186">
                  <c:v>63420.1</c:v>
                </c:pt>
                <c:pt idx="2187">
                  <c:v>63449.1</c:v>
                </c:pt>
                <c:pt idx="2188">
                  <c:v>63478</c:v>
                </c:pt>
                <c:pt idx="2189">
                  <c:v>63506.9</c:v>
                </c:pt>
                <c:pt idx="2190">
                  <c:v>63535.9</c:v>
                </c:pt>
                <c:pt idx="2191">
                  <c:v>63564.800000000003</c:v>
                </c:pt>
                <c:pt idx="2192">
                  <c:v>63593.8</c:v>
                </c:pt>
                <c:pt idx="2193">
                  <c:v>63622.7</c:v>
                </c:pt>
                <c:pt idx="2194">
                  <c:v>63651.6</c:v>
                </c:pt>
                <c:pt idx="2195">
                  <c:v>63680.6</c:v>
                </c:pt>
                <c:pt idx="2196">
                  <c:v>63709.5</c:v>
                </c:pt>
                <c:pt idx="2197">
                  <c:v>63738.400000000001</c:v>
                </c:pt>
                <c:pt idx="2198">
                  <c:v>63767.4</c:v>
                </c:pt>
                <c:pt idx="2199">
                  <c:v>63796.3</c:v>
                </c:pt>
                <c:pt idx="2200">
                  <c:v>63825.2</c:v>
                </c:pt>
                <c:pt idx="2201">
                  <c:v>63854.2</c:v>
                </c:pt>
                <c:pt idx="2202">
                  <c:v>63883.1</c:v>
                </c:pt>
                <c:pt idx="2203">
                  <c:v>63912</c:v>
                </c:pt>
                <c:pt idx="2204">
                  <c:v>63941</c:v>
                </c:pt>
                <c:pt idx="2205">
                  <c:v>63969.9</c:v>
                </c:pt>
                <c:pt idx="2206">
                  <c:v>63998.8</c:v>
                </c:pt>
                <c:pt idx="2207">
                  <c:v>64027.8</c:v>
                </c:pt>
                <c:pt idx="2208">
                  <c:v>64056.7</c:v>
                </c:pt>
                <c:pt idx="2209">
                  <c:v>64085.599999999999</c:v>
                </c:pt>
                <c:pt idx="2210">
                  <c:v>64114.6</c:v>
                </c:pt>
                <c:pt idx="2211">
                  <c:v>64143.5</c:v>
                </c:pt>
                <c:pt idx="2212">
                  <c:v>64172.5</c:v>
                </c:pt>
                <c:pt idx="2213">
                  <c:v>64201.4</c:v>
                </c:pt>
                <c:pt idx="2214">
                  <c:v>64230.3</c:v>
                </c:pt>
                <c:pt idx="2215">
                  <c:v>64259.3</c:v>
                </c:pt>
                <c:pt idx="2216">
                  <c:v>64288.2</c:v>
                </c:pt>
                <c:pt idx="2217">
                  <c:v>64317.1</c:v>
                </c:pt>
                <c:pt idx="2218">
                  <c:v>64346.1</c:v>
                </c:pt>
                <c:pt idx="2219">
                  <c:v>64375</c:v>
                </c:pt>
                <c:pt idx="2220">
                  <c:v>64403.9</c:v>
                </c:pt>
                <c:pt idx="2221">
                  <c:v>64432.9</c:v>
                </c:pt>
                <c:pt idx="2222">
                  <c:v>64461.8</c:v>
                </c:pt>
                <c:pt idx="2223">
                  <c:v>64490.7</c:v>
                </c:pt>
                <c:pt idx="2224">
                  <c:v>64519.7</c:v>
                </c:pt>
                <c:pt idx="2225">
                  <c:v>64548.6</c:v>
                </c:pt>
                <c:pt idx="2226">
                  <c:v>64577.5</c:v>
                </c:pt>
                <c:pt idx="2227">
                  <c:v>64606.5</c:v>
                </c:pt>
                <c:pt idx="2228">
                  <c:v>64635.4</c:v>
                </c:pt>
                <c:pt idx="2229">
                  <c:v>64664.4</c:v>
                </c:pt>
                <c:pt idx="2230">
                  <c:v>64693.3</c:v>
                </c:pt>
                <c:pt idx="2231">
                  <c:v>64722.2</c:v>
                </c:pt>
                <c:pt idx="2232">
                  <c:v>64751.199999999997</c:v>
                </c:pt>
                <c:pt idx="2233">
                  <c:v>64780.1</c:v>
                </c:pt>
                <c:pt idx="2234">
                  <c:v>64809</c:v>
                </c:pt>
                <c:pt idx="2235">
                  <c:v>64838</c:v>
                </c:pt>
                <c:pt idx="2236">
                  <c:v>64866.9</c:v>
                </c:pt>
                <c:pt idx="2237">
                  <c:v>64895.8</c:v>
                </c:pt>
                <c:pt idx="2238">
                  <c:v>64924.800000000003</c:v>
                </c:pt>
                <c:pt idx="2239">
                  <c:v>64953.7</c:v>
                </c:pt>
                <c:pt idx="2240">
                  <c:v>64982.6</c:v>
                </c:pt>
                <c:pt idx="2241">
                  <c:v>65011.6</c:v>
                </c:pt>
                <c:pt idx="2242">
                  <c:v>65040.5</c:v>
                </c:pt>
                <c:pt idx="2243">
                  <c:v>65069.4</c:v>
                </c:pt>
                <c:pt idx="2244">
                  <c:v>65098.400000000001</c:v>
                </c:pt>
                <c:pt idx="2245">
                  <c:v>65127.3</c:v>
                </c:pt>
                <c:pt idx="2246">
                  <c:v>65156.3</c:v>
                </c:pt>
                <c:pt idx="2247">
                  <c:v>65185.2</c:v>
                </c:pt>
                <c:pt idx="2248">
                  <c:v>65214.1</c:v>
                </c:pt>
                <c:pt idx="2249">
                  <c:v>65243.1</c:v>
                </c:pt>
                <c:pt idx="2250">
                  <c:v>65272</c:v>
                </c:pt>
                <c:pt idx="2251">
                  <c:v>65300.9</c:v>
                </c:pt>
                <c:pt idx="2252">
                  <c:v>65329.9</c:v>
                </c:pt>
                <c:pt idx="2253">
                  <c:v>65358.8</c:v>
                </c:pt>
                <c:pt idx="2254">
                  <c:v>65387.7</c:v>
                </c:pt>
                <c:pt idx="2255">
                  <c:v>65416.7</c:v>
                </c:pt>
                <c:pt idx="2256">
                  <c:v>65445.599999999999</c:v>
                </c:pt>
                <c:pt idx="2257">
                  <c:v>65474.5</c:v>
                </c:pt>
                <c:pt idx="2258">
                  <c:v>65503.5</c:v>
                </c:pt>
                <c:pt idx="2259">
                  <c:v>65532.4</c:v>
                </c:pt>
                <c:pt idx="2260">
                  <c:v>65561.3</c:v>
                </c:pt>
                <c:pt idx="2261">
                  <c:v>65590.3</c:v>
                </c:pt>
                <c:pt idx="2262">
                  <c:v>65619.199999999997</c:v>
                </c:pt>
                <c:pt idx="2263">
                  <c:v>65648.100000000006</c:v>
                </c:pt>
                <c:pt idx="2264">
                  <c:v>65677.100000000006</c:v>
                </c:pt>
                <c:pt idx="2265">
                  <c:v>65706</c:v>
                </c:pt>
                <c:pt idx="2266">
                  <c:v>65735</c:v>
                </c:pt>
                <c:pt idx="2267">
                  <c:v>65763.899999999994</c:v>
                </c:pt>
                <c:pt idx="2268">
                  <c:v>65792.800000000003</c:v>
                </c:pt>
                <c:pt idx="2269">
                  <c:v>65821.8</c:v>
                </c:pt>
                <c:pt idx="2270">
                  <c:v>65850.7</c:v>
                </c:pt>
                <c:pt idx="2271">
                  <c:v>65879.600000000006</c:v>
                </c:pt>
                <c:pt idx="2272">
                  <c:v>65908.600000000006</c:v>
                </c:pt>
                <c:pt idx="2273">
                  <c:v>65937.5</c:v>
                </c:pt>
                <c:pt idx="2274">
                  <c:v>65966.399999999994</c:v>
                </c:pt>
                <c:pt idx="2275">
                  <c:v>65995.399999999994</c:v>
                </c:pt>
                <c:pt idx="2276">
                  <c:v>66024.3</c:v>
                </c:pt>
                <c:pt idx="2277">
                  <c:v>66053.2</c:v>
                </c:pt>
                <c:pt idx="2278">
                  <c:v>66082.2</c:v>
                </c:pt>
                <c:pt idx="2279">
                  <c:v>66111.100000000006</c:v>
                </c:pt>
                <c:pt idx="2280">
                  <c:v>66140</c:v>
                </c:pt>
                <c:pt idx="2281">
                  <c:v>66169</c:v>
                </c:pt>
                <c:pt idx="2282">
                  <c:v>66197.899999999994</c:v>
                </c:pt>
                <c:pt idx="2283">
                  <c:v>66226.899999999994</c:v>
                </c:pt>
                <c:pt idx="2284">
                  <c:v>66255.8</c:v>
                </c:pt>
                <c:pt idx="2285">
                  <c:v>66284.7</c:v>
                </c:pt>
                <c:pt idx="2286">
                  <c:v>66313.7</c:v>
                </c:pt>
                <c:pt idx="2287">
                  <c:v>66342.600000000006</c:v>
                </c:pt>
                <c:pt idx="2288">
                  <c:v>66371.5</c:v>
                </c:pt>
                <c:pt idx="2289">
                  <c:v>66400.5</c:v>
                </c:pt>
                <c:pt idx="2290">
                  <c:v>66429.399999999994</c:v>
                </c:pt>
                <c:pt idx="2291">
                  <c:v>66458.3</c:v>
                </c:pt>
                <c:pt idx="2292">
                  <c:v>66487.3</c:v>
                </c:pt>
                <c:pt idx="2293">
                  <c:v>66516.2</c:v>
                </c:pt>
                <c:pt idx="2294">
                  <c:v>66545.100000000006</c:v>
                </c:pt>
                <c:pt idx="2295">
                  <c:v>66574.100000000006</c:v>
                </c:pt>
                <c:pt idx="2296">
                  <c:v>66603</c:v>
                </c:pt>
                <c:pt idx="2297">
                  <c:v>66631.899999999994</c:v>
                </c:pt>
                <c:pt idx="2298">
                  <c:v>66660.899999999994</c:v>
                </c:pt>
                <c:pt idx="2299">
                  <c:v>66689.8</c:v>
                </c:pt>
                <c:pt idx="2300">
                  <c:v>66718.8</c:v>
                </c:pt>
                <c:pt idx="2301">
                  <c:v>66747.7</c:v>
                </c:pt>
                <c:pt idx="2302">
                  <c:v>66776.600000000006</c:v>
                </c:pt>
                <c:pt idx="2303">
                  <c:v>66805.600000000006</c:v>
                </c:pt>
                <c:pt idx="2304">
                  <c:v>66834.5</c:v>
                </c:pt>
                <c:pt idx="2305">
                  <c:v>66863.399999999994</c:v>
                </c:pt>
                <c:pt idx="2306">
                  <c:v>66892.399999999994</c:v>
                </c:pt>
                <c:pt idx="2307">
                  <c:v>66921.3</c:v>
                </c:pt>
                <c:pt idx="2308">
                  <c:v>66950.2</c:v>
                </c:pt>
                <c:pt idx="2309">
                  <c:v>66979.199999999997</c:v>
                </c:pt>
                <c:pt idx="2310">
                  <c:v>67008.100000000006</c:v>
                </c:pt>
                <c:pt idx="2311">
                  <c:v>67037</c:v>
                </c:pt>
                <c:pt idx="2312">
                  <c:v>67066</c:v>
                </c:pt>
                <c:pt idx="2313">
                  <c:v>67094.899999999994</c:v>
                </c:pt>
                <c:pt idx="2314">
                  <c:v>67123.8</c:v>
                </c:pt>
                <c:pt idx="2315">
                  <c:v>67152.800000000003</c:v>
                </c:pt>
                <c:pt idx="2316">
                  <c:v>67181.7</c:v>
                </c:pt>
                <c:pt idx="2317">
                  <c:v>67210.600000000006</c:v>
                </c:pt>
                <c:pt idx="2318">
                  <c:v>67239.600000000006</c:v>
                </c:pt>
                <c:pt idx="2319">
                  <c:v>67268.5</c:v>
                </c:pt>
                <c:pt idx="2320">
                  <c:v>67297.5</c:v>
                </c:pt>
                <c:pt idx="2321">
                  <c:v>67326.399999999994</c:v>
                </c:pt>
                <c:pt idx="2322">
                  <c:v>67355.3</c:v>
                </c:pt>
                <c:pt idx="2323">
                  <c:v>67384.3</c:v>
                </c:pt>
                <c:pt idx="2324">
                  <c:v>67413.2</c:v>
                </c:pt>
                <c:pt idx="2325">
                  <c:v>67442.100000000006</c:v>
                </c:pt>
                <c:pt idx="2326">
                  <c:v>67471.100000000006</c:v>
                </c:pt>
                <c:pt idx="2327">
                  <c:v>67500</c:v>
                </c:pt>
                <c:pt idx="2328">
                  <c:v>67528.899999999994</c:v>
                </c:pt>
                <c:pt idx="2329">
                  <c:v>67557.899999999994</c:v>
                </c:pt>
                <c:pt idx="2330">
                  <c:v>67586.8</c:v>
                </c:pt>
                <c:pt idx="2331">
                  <c:v>67615.7</c:v>
                </c:pt>
                <c:pt idx="2332">
                  <c:v>67644.7</c:v>
                </c:pt>
                <c:pt idx="2333">
                  <c:v>67673.600000000006</c:v>
                </c:pt>
                <c:pt idx="2334">
                  <c:v>67702.5</c:v>
                </c:pt>
                <c:pt idx="2335">
                  <c:v>67731.5</c:v>
                </c:pt>
                <c:pt idx="2336">
                  <c:v>67760.399999999994</c:v>
                </c:pt>
                <c:pt idx="2337">
                  <c:v>67789.399999999994</c:v>
                </c:pt>
                <c:pt idx="2338">
                  <c:v>67818.3</c:v>
                </c:pt>
                <c:pt idx="2339">
                  <c:v>67847.199999999997</c:v>
                </c:pt>
                <c:pt idx="2340">
                  <c:v>67876.2</c:v>
                </c:pt>
                <c:pt idx="2341">
                  <c:v>67905.100000000006</c:v>
                </c:pt>
                <c:pt idx="2342">
                  <c:v>67934</c:v>
                </c:pt>
                <c:pt idx="2343">
                  <c:v>67963</c:v>
                </c:pt>
                <c:pt idx="2344">
                  <c:v>67991.899999999994</c:v>
                </c:pt>
                <c:pt idx="2345">
                  <c:v>68020.800000000003</c:v>
                </c:pt>
                <c:pt idx="2346">
                  <c:v>68049.8</c:v>
                </c:pt>
                <c:pt idx="2347">
                  <c:v>68078.7</c:v>
                </c:pt>
                <c:pt idx="2348">
                  <c:v>68107.600000000006</c:v>
                </c:pt>
                <c:pt idx="2349">
                  <c:v>68136.600000000006</c:v>
                </c:pt>
                <c:pt idx="2350">
                  <c:v>68165.5</c:v>
                </c:pt>
                <c:pt idx="2351">
                  <c:v>68194.399999999994</c:v>
                </c:pt>
                <c:pt idx="2352">
                  <c:v>68223.399999999994</c:v>
                </c:pt>
                <c:pt idx="2353">
                  <c:v>68252.3</c:v>
                </c:pt>
                <c:pt idx="2354">
                  <c:v>68281.3</c:v>
                </c:pt>
                <c:pt idx="2355">
                  <c:v>68310.2</c:v>
                </c:pt>
                <c:pt idx="2356">
                  <c:v>68339.100000000006</c:v>
                </c:pt>
                <c:pt idx="2357">
                  <c:v>68368.100000000006</c:v>
                </c:pt>
                <c:pt idx="2358">
                  <c:v>68397</c:v>
                </c:pt>
                <c:pt idx="2359">
                  <c:v>68425.899999999994</c:v>
                </c:pt>
                <c:pt idx="2360">
                  <c:v>68454.899999999994</c:v>
                </c:pt>
                <c:pt idx="2361">
                  <c:v>68483.8</c:v>
                </c:pt>
                <c:pt idx="2362">
                  <c:v>68512.7</c:v>
                </c:pt>
                <c:pt idx="2363">
                  <c:v>68541.7</c:v>
                </c:pt>
                <c:pt idx="2364">
                  <c:v>68570.600000000006</c:v>
                </c:pt>
                <c:pt idx="2365">
                  <c:v>68599.5</c:v>
                </c:pt>
                <c:pt idx="2366">
                  <c:v>68628.5</c:v>
                </c:pt>
                <c:pt idx="2367">
                  <c:v>68657.399999999994</c:v>
                </c:pt>
                <c:pt idx="2368">
                  <c:v>68686.3</c:v>
                </c:pt>
                <c:pt idx="2369">
                  <c:v>68715.3</c:v>
                </c:pt>
                <c:pt idx="2370">
                  <c:v>68744.2</c:v>
                </c:pt>
                <c:pt idx="2371">
                  <c:v>68773.100000000006</c:v>
                </c:pt>
                <c:pt idx="2372">
                  <c:v>68802.100000000006</c:v>
                </c:pt>
                <c:pt idx="2373">
                  <c:v>68831</c:v>
                </c:pt>
                <c:pt idx="2374">
                  <c:v>68860</c:v>
                </c:pt>
                <c:pt idx="2375">
                  <c:v>68888.899999999994</c:v>
                </c:pt>
                <c:pt idx="2376">
                  <c:v>68917.8</c:v>
                </c:pt>
                <c:pt idx="2377">
                  <c:v>68946.8</c:v>
                </c:pt>
                <c:pt idx="2378">
                  <c:v>68975.7</c:v>
                </c:pt>
                <c:pt idx="2379">
                  <c:v>69004.600000000006</c:v>
                </c:pt>
                <c:pt idx="2380">
                  <c:v>69033.600000000006</c:v>
                </c:pt>
                <c:pt idx="2381">
                  <c:v>69062.5</c:v>
                </c:pt>
                <c:pt idx="2382">
                  <c:v>69091.399999999994</c:v>
                </c:pt>
                <c:pt idx="2383">
                  <c:v>69120.399999999994</c:v>
                </c:pt>
                <c:pt idx="2384">
                  <c:v>69149.3</c:v>
                </c:pt>
                <c:pt idx="2385">
                  <c:v>69178.2</c:v>
                </c:pt>
                <c:pt idx="2386">
                  <c:v>69207.199999999997</c:v>
                </c:pt>
                <c:pt idx="2387">
                  <c:v>69236.100000000006</c:v>
                </c:pt>
                <c:pt idx="2388">
                  <c:v>69265</c:v>
                </c:pt>
                <c:pt idx="2389">
                  <c:v>69294</c:v>
                </c:pt>
                <c:pt idx="2390">
                  <c:v>69322.899999999994</c:v>
                </c:pt>
                <c:pt idx="2391">
                  <c:v>69351.899999999994</c:v>
                </c:pt>
                <c:pt idx="2392">
                  <c:v>69380.800000000003</c:v>
                </c:pt>
                <c:pt idx="2393">
                  <c:v>69409.7</c:v>
                </c:pt>
                <c:pt idx="2394">
                  <c:v>69438.7</c:v>
                </c:pt>
                <c:pt idx="2395">
                  <c:v>69467.600000000006</c:v>
                </c:pt>
                <c:pt idx="2396">
                  <c:v>69496.5</c:v>
                </c:pt>
                <c:pt idx="2397">
                  <c:v>69525.5</c:v>
                </c:pt>
                <c:pt idx="2398">
                  <c:v>69554.399999999994</c:v>
                </c:pt>
                <c:pt idx="2399">
                  <c:v>69577.5</c:v>
                </c:pt>
              </c:numCache>
            </c:numRef>
          </c:xVal>
          <c:yVal>
            <c:numRef>
              <c:f>mass_breakthroughs!$L$4:$L$12300</c:f>
              <c:numCache>
                <c:formatCode>0.00E+00</c:formatCode>
                <c:ptCount val="12297"/>
                <c:pt idx="0">
                  <c:v>2.3424716944526656E-23</c:v>
                </c:pt>
                <c:pt idx="1">
                  <c:v>2.705350685645451E-23</c:v>
                </c:pt>
                <c:pt idx="2">
                  <c:v>3.1233037005154163E-23</c:v>
                </c:pt>
                <c:pt idx="3">
                  <c:v>3.604519269263498E-23</c:v>
                </c:pt>
                <c:pt idx="4">
                  <c:v>4.1583560499226903E-23</c:v>
                </c:pt>
                <c:pt idx="5">
                  <c:v>4.7955526901007426E-23</c:v>
                </c:pt>
                <c:pt idx="6">
                  <c:v>5.5283909587409267E-23</c:v>
                </c:pt>
                <c:pt idx="7">
                  <c:v>6.3709225443539674E-23</c:v>
                </c:pt>
                <c:pt idx="8">
                  <c:v>7.33925416293303E-23</c:v>
                </c:pt>
                <c:pt idx="9">
                  <c:v>8.4516930574446093E-23</c:v>
                </c:pt>
                <c:pt idx="10">
                  <c:v>9.7292692546477031E-23</c:v>
                </c:pt>
                <c:pt idx="11">
                  <c:v>1.1195973221515748E-22</c:v>
                </c:pt>
                <c:pt idx="12">
                  <c:v>1.2879203483904018E-22</c:v>
                </c:pt>
                <c:pt idx="13">
                  <c:v>1.4810311049695987E-22</c:v>
                </c:pt>
                <c:pt idx="14">
                  <c:v>1.7024861294722579E-22</c:v>
                </c:pt>
                <c:pt idx="15">
                  <c:v>1.9563642174615073E-22</c:v>
                </c:pt>
                <c:pt idx="16">
                  <c:v>2.247309888854353E-22</c:v>
                </c:pt>
                <c:pt idx="17">
                  <c:v>2.5806180724150962E-22</c:v>
                </c:pt>
                <c:pt idx="18">
                  <c:v>2.9623371707649814E-22</c:v>
                </c:pt>
                <c:pt idx="19">
                  <c:v>3.3993155136494028E-22</c:v>
                </c:pt>
                <c:pt idx="20">
                  <c:v>3.899394405031458E-22</c:v>
                </c:pt>
                <c:pt idx="21">
                  <c:v>4.4714866913047123E-22</c:v>
                </c:pt>
                <c:pt idx="22">
                  <c:v>5.1257356014422849E-22</c:v>
                </c:pt>
                <c:pt idx="23">
                  <c:v>5.8736805902903238E-22</c:v>
                </c:pt>
                <c:pt idx="24">
                  <c:v>6.7284765391367336E-22</c:v>
                </c:pt>
                <c:pt idx="25">
                  <c:v>7.7049842759417285E-22</c:v>
                </c:pt>
                <c:pt idx="26">
                  <c:v>8.8201870373437329E-22</c:v>
                </c:pt>
                <c:pt idx="27">
                  <c:v>1.0093347808889893E-21</c:v>
                </c:pt>
                <c:pt idx="28">
                  <c:v>1.154634343176404E-21</c:v>
                </c:pt>
                <c:pt idx="29">
                  <c:v>1.3204010792181491E-21</c:v>
                </c:pt>
                <c:pt idx="30">
                  <c:v>1.5094607433209483E-21</c:v>
                </c:pt>
                <c:pt idx="31">
                  <c:v>1.7249983658168548E-21</c:v>
                </c:pt>
                <c:pt idx="32">
                  <c:v>1.9706470767135993E-21</c:v>
                </c:pt>
                <c:pt idx="33">
                  <c:v>2.2505190528276023E-21</c:v>
                </c:pt>
                <c:pt idx="34">
                  <c:v>2.5692279666012641E-21</c:v>
                </c:pt>
                <c:pt idx="35">
                  <c:v>2.932208676881077E-21</c:v>
                </c:pt>
                <c:pt idx="36">
                  <c:v>3.3452000471079229E-21</c:v>
                </c:pt>
                <c:pt idx="37">
                  <c:v>3.8152608160845297E-21</c:v>
                </c:pt>
                <c:pt idx="38">
                  <c:v>4.3499258207215213E-21</c:v>
                </c:pt>
                <c:pt idx="39">
                  <c:v>4.9576482675120044E-21</c:v>
                </c:pt>
                <c:pt idx="40">
                  <c:v>5.6486601028477308E-21</c:v>
                </c:pt>
                <c:pt idx="41">
                  <c:v>6.4335731894163629E-21</c:v>
                </c:pt>
                <c:pt idx="42">
                  <c:v>7.325470931525266E-21</c:v>
                </c:pt>
                <c:pt idx="43">
                  <c:v>8.3379012953957691E-21</c:v>
                </c:pt>
                <c:pt idx="44">
                  <c:v>9.487571788261637E-21</c:v>
                </c:pt>
                <c:pt idx="45">
                  <c:v>1.0791755982954156E-20</c:v>
                </c:pt>
                <c:pt idx="46">
                  <c:v>1.2271761443221093E-20</c:v>
                </c:pt>
                <c:pt idx="47">
                  <c:v>1.3949582898598069E-20</c:v>
                </c:pt>
                <c:pt idx="48">
                  <c:v>1.5852359109840936E-20</c:v>
                </c:pt>
                <c:pt idx="49">
                  <c:v>1.8008059675283881E-20</c:v>
                </c:pt>
                <c:pt idx="50">
                  <c:v>2.0451205575306364E-20</c:v>
                </c:pt>
                <c:pt idx="51">
                  <c:v>2.3217318018965848E-20</c:v>
                </c:pt>
                <c:pt idx="52">
                  <c:v>2.6350251683379793E-20</c:v>
                </c:pt>
                <c:pt idx="53">
                  <c:v>2.9895059794120569E-20</c:v>
                </c:pt>
                <c:pt idx="54">
                  <c:v>3.3907382871166228E-20</c:v>
                </c:pt>
                <c:pt idx="55">
                  <c:v>3.844429032586685E-20</c:v>
                </c:pt>
                <c:pt idx="56">
                  <c:v>4.3576285818663229E-20</c:v>
                </c:pt>
                <c:pt idx="57">
                  <c:v>4.9375566979992417E-20</c:v>
                </c:pt>
                <c:pt idx="58">
                  <c:v>5.5931357486208778E-20</c:v>
                </c:pt>
                <c:pt idx="59">
                  <c:v>6.3334876738610124E-20</c:v>
                </c:pt>
                <c:pt idx="60">
                  <c:v>7.1698896208354635E-20</c:v>
                </c:pt>
                <c:pt idx="61">
                  <c:v>8.1138522135789087E-20</c:v>
                </c:pt>
                <c:pt idx="62">
                  <c:v>9.1796109205896983E-20</c:v>
                </c:pt>
                <c:pt idx="63">
                  <c:v>1.0381672171480568E-19</c:v>
                </c:pt>
                <c:pt idx="64">
                  <c:v>1.1737983317149452E-19</c:v>
                </c:pt>
                <c:pt idx="65">
                  <c:v>1.3267364032911956E-19</c:v>
                </c:pt>
                <c:pt idx="66">
                  <c:v>1.4990730940740512E-19</c:v>
                </c:pt>
                <c:pt idx="67">
                  <c:v>1.6933431696347774E-19</c:v>
                </c:pt>
                <c:pt idx="68">
                  <c:v>1.9121190044021477E-19</c:v>
                </c:pt>
                <c:pt idx="69">
                  <c:v>2.1585863957205822E-19</c:v>
                </c:pt>
                <c:pt idx="70">
                  <c:v>2.4359730300755806E-19</c:v>
                </c:pt>
                <c:pt idx="71">
                  <c:v>2.7482780217713247E-19</c:v>
                </c:pt>
                <c:pt idx="72">
                  <c:v>3.0995462927973598E-19</c:v>
                </c:pt>
                <c:pt idx="73">
                  <c:v>3.4947917633662995E-19</c:v>
                </c:pt>
                <c:pt idx="74">
                  <c:v>3.9390772610519268E-19</c:v>
                </c:pt>
                <c:pt idx="75">
                  <c:v>4.4386813673606989E-19</c:v>
                </c:pt>
                <c:pt idx="76">
                  <c:v>4.9999331948466981E-19</c:v>
                </c:pt>
                <c:pt idx="77">
                  <c:v>5.6306854387076271E-19</c:v>
                </c:pt>
                <c:pt idx="78">
                  <c:v>6.3388405478144068E-19</c:v>
                </c:pt>
                <c:pt idx="79">
                  <c:v>7.1342081286042599E-19</c:v>
                </c:pt>
                <c:pt idx="80">
                  <c:v>8.026643081561009E-19</c:v>
                </c:pt>
                <c:pt idx="81">
                  <c:v>9.0283848763829963E-19</c:v>
                </c:pt>
                <c:pt idx="82">
                  <c:v>1.0151708383769073E-18</c:v>
                </c:pt>
                <c:pt idx="83">
                  <c:v>1.141186657008556E-18</c:v>
                </c:pt>
                <c:pt idx="84">
                  <c:v>1.2824130108684974E-18</c:v>
                </c:pt>
                <c:pt idx="85">
                  <c:v>1.4407484813458306E-18</c:v>
                </c:pt>
                <c:pt idx="86">
                  <c:v>1.6180905538871866E-18</c:v>
                </c:pt>
                <c:pt idx="87">
                  <c:v>1.8167996513270231E-18</c:v>
                </c:pt>
                <c:pt idx="88">
                  <c:v>2.0392307152208444E-18</c:v>
                </c:pt>
                <c:pt idx="89">
                  <c:v>2.2883148989554457E-18</c:v>
                </c:pt>
                <c:pt idx="90">
                  <c:v>2.5669714144127348E-18</c:v>
                </c:pt>
                <c:pt idx="91">
                  <c:v>2.8788358765974106E-18</c:v>
                </c:pt>
                <c:pt idx="92">
                  <c:v>3.227650083888482E-18</c:v>
                </c:pt>
                <c:pt idx="93">
                  <c:v>3.6175359910985609E-18</c:v>
                </c:pt>
                <c:pt idx="94">
                  <c:v>4.0535048370553773E-18</c:v>
                </c:pt>
                <c:pt idx="95">
                  <c:v>4.5405253408201056E-18</c:v>
                </c:pt>
                <c:pt idx="96">
                  <c:v>5.0847950737110107E-18</c:v>
                </c:pt>
                <c:pt idx="97">
                  <c:v>5.6924480076522346E-18</c:v>
                </c:pt>
                <c:pt idx="98">
                  <c:v>6.3711400563110843E-18</c:v>
                </c:pt>
                <c:pt idx="99">
                  <c:v>7.12843490549597E-18</c:v>
                </c:pt>
                <c:pt idx="100">
                  <c:v>7.9737791212516167E-18</c:v>
                </c:pt>
                <c:pt idx="101">
                  <c:v>8.9164885394505969E-18</c:v>
                </c:pt>
                <c:pt idx="102">
                  <c:v>9.9682058870402313E-18</c:v>
                </c:pt>
                <c:pt idx="103">
                  <c:v>1.1140391810327927E-17</c:v>
                </c:pt>
                <c:pt idx="104">
                  <c:v>1.2447379458413005E-17</c:v>
                </c:pt>
                <c:pt idx="105">
                  <c:v>1.3903251909418687E-17</c:v>
                </c:pt>
                <c:pt idx="106">
                  <c:v>1.5525634483694546E-17</c:v>
                </c:pt>
                <c:pt idx="107">
                  <c:v>1.7331812982385944E-17</c:v>
                </c:pt>
                <c:pt idx="108">
                  <c:v>1.934343667434952E-17</c:v>
                </c:pt>
                <c:pt idx="109">
                  <c:v>2.1581698299762559E-17</c:v>
                </c:pt>
                <c:pt idx="110">
                  <c:v>2.4073159968389829E-17</c:v>
                </c:pt>
                <c:pt idx="111">
                  <c:v>2.684377498144255E-17</c:v>
                </c:pt>
                <c:pt idx="112">
                  <c:v>2.9926096810417684E-17</c:v>
                </c:pt>
                <c:pt idx="113">
                  <c:v>3.3351872857360872E-17</c:v>
                </c:pt>
                <c:pt idx="114">
                  <c:v>3.7160955086605948E-17</c:v>
                </c:pt>
                <c:pt idx="115">
                  <c:v>4.1392134951500755E-17</c:v>
                </c:pt>
                <c:pt idx="116">
                  <c:v>4.6094145334587655E-17</c:v>
                </c:pt>
                <c:pt idx="117">
                  <c:v>5.1314331697082954E-17</c:v>
                </c:pt>
                <c:pt idx="118">
                  <c:v>5.7112221403728418E-17</c:v>
                </c:pt>
                <c:pt idx="119">
                  <c:v>6.354787750446423E-17</c:v>
                </c:pt>
                <c:pt idx="120">
                  <c:v>7.0686908480374255E-17</c:v>
                </c:pt>
                <c:pt idx="121">
                  <c:v>7.8609514429137969E-17</c:v>
                </c:pt>
                <c:pt idx="122">
                  <c:v>8.7393236317975452E-17</c:v>
                </c:pt>
                <c:pt idx="123">
                  <c:v>9.7135771908541585E-17</c:v>
                </c:pt>
                <c:pt idx="124">
                  <c:v>1.079313949663356E-16</c:v>
                </c:pt>
                <c:pt idx="125">
                  <c:v>1.1989898972567556E-16</c:v>
                </c:pt>
                <c:pt idx="126">
                  <c:v>1.3315304801512974E-16</c:v>
                </c:pt>
                <c:pt idx="127">
                  <c:v>1.4783807921286167E-16</c:v>
                </c:pt>
                <c:pt idx="128">
                  <c:v>1.6409297754968263E-16</c:v>
                </c:pt>
                <c:pt idx="129">
                  <c:v>1.8209321270502419E-16</c:v>
                </c:pt>
                <c:pt idx="130">
                  <c:v>2.0200709938583477E-16</c:v>
                </c:pt>
                <c:pt idx="131">
                  <c:v>2.2404747333794918E-16</c:v>
                </c:pt>
                <c:pt idx="132">
                  <c:v>2.4841808104219767E-16</c:v>
                </c:pt>
                <c:pt idx="133">
                  <c:v>2.7537680723189717E-16</c:v>
                </c:pt>
                <c:pt idx="134">
                  <c:v>3.0517002336536304E-16</c:v>
                </c:pt>
                <c:pt idx="135">
                  <c:v>3.381098679850483E-16</c:v>
                </c:pt>
                <c:pt idx="136">
                  <c:v>3.7449393560322145E-16</c:v>
                </c:pt>
                <c:pt idx="137">
                  <c:v>4.146996349812458E-16</c:v>
                </c:pt>
                <c:pt idx="138">
                  <c:v>4.5908604982033215E-16</c:v>
                </c:pt>
                <c:pt idx="139">
                  <c:v>5.0810902960835754E-16</c:v>
                </c:pt>
                <c:pt idx="140">
                  <c:v>5.6220139174025042E-16</c:v>
                </c:pt>
                <c:pt idx="141">
                  <c:v>6.219131555600023E-16</c:v>
                </c:pt>
                <c:pt idx="142">
                  <c:v>6.8776546049783509E-16</c:v>
                </c:pt>
                <c:pt idx="143">
                  <c:v>7.6042126075604637E-16</c:v>
                </c:pt>
                <c:pt idx="144">
                  <c:v>8.4050737992577578E-16</c:v>
                </c:pt>
                <c:pt idx="145">
                  <c:v>9.288220703884566E-16</c:v>
                </c:pt>
                <c:pt idx="146">
                  <c:v>1.0261537710753697E-15</c:v>
                </c:pt>
                <c:pt idx="147">
                  <c:v>1.1333567862467051E-15</c:v>
                </c:pt>
                <c:pt idx="148">
                  <c:v>1.2514837925780297E-15</c:v>
                </c:pt>
                <c:pt idx="149">
                  <c:v>1.381524801863981E-15</c:v>
                </c:pt>
                <c:pt idx="150">
                  <c:v>1.5247440799589055E-15</c:v>
                </c:pt>
                <c:pt idx="151">
                  <c:v>1.682328063490152E-15</c:v>
                </c:pt>
                <c:pt idx="152">
                  <c:v>1.8557935934387112E-15</c:v>
                </c:pt>
                <c:pt idx="153">
                  <c:v>2.0465610333841317E-15</c:v>
                </c:pt>
                <c:pt idx="154">
                  <c:v>2.2564484170588576E-15</c:v>
                </c:pt>
                <c:pt idx="155">
                  <c:v>2.4871544073296555E-15</c:v>
                </c:pt>
                <c:pt idx="156">
                  <c:v>2.7408558418832383E-15</c:v>
                </c:pt>
                <c:pt idx="157">
                  <c:v>3.0195821288928874E-15</c:v>
                </c:pt>
                <c:pt idx="158">
                  <c:v>3.3259371087639535E-15</c:v>
                </c:pt>
                <c:pt idx="159">
                  <c:v>3.6623428588717322E-15</c:v>
                </c:pt>
                <c:pt idx="160">
                  <c:v>4.0319108723294521E-15</c:v>
                </c:pt>
                <c:pt idx="161">
                  <c:v>4.4375289341030679E-15</c:v>
                </c:pt>
                <c:pt idx="162">
                  <c:v>4.8829114679279701E-15</c:v>
                </c:pt>
                <c:pt idx="163">
                  <c:v>5.3714980246978396E-15</c:v>
                </c:pt>
                <c:pt idx="164">
                  <c:v>5.9077184042910917E-15</c:v>
                </c:pt>
                <c:pt idx="165">
                  <c:v>6.4956652178774839E-15</c:v>
                </c:pt>
                <c:pt idx="166">
                  <c:v>7.1406162147322767E-15</c:v>
                </c:pt>
                <c:pt idx="167">
                  <c:v>7.8474361712013297E-15</c:v>
                </c:pt>
                <c:pt idx="168">
                  <c:v>8.622406933567921E-15</c:v>
                </c:pt>
                <c:pt idx="169">
                  <c:v>9.4713053466026835E-15</c:v>
                </c:pt>
                <c:pt idx="170">
                  <c:v>1.0401601084529446E-14</c:v>
                </c:pt>
                <c:pt idx="171">
                  <c:v>1.1420147225833857E-14</c:v>
                </c:pt>
                <c:pt idx="172">
                  <c:v>1.2535817245216642E-14</c:v>
                </c:pt>
                <c:pt idx="173">
                  <c:v>1.3757174269051614E-14</c:v>
                </c:pt>
                <c:pt idx="174">
                  <c:v>1.5093425066707495E-14</c:v>
                </c:pt>
                <c:pt idx="175">
                  <c:v>1.6556037976055362E-14</c:v>
                </c:pt>
                <c:pt idx="176">
                  <c:v>1.8155472171830591E-14</c:v>
                </c:pt>
                <c:pt idx="177">
                  <c:v>1.9905318451551764E-14</c:v>
                </c:pt>
                <c:pt idx="178">
                  <c:v>2.1817941732956712E-14</c:v>
                </c:pt>
                <c:pt idx="179">
                  <c:v>2.3909432667699213E-14</c:v>
                </c:pt>
                <c:pt idx="180">
                  <c:v>2.6194394857930042E-14</c:v>
                </c:pt>
                <c:pt idx="181">
                  <c:v>2.8691860477282325E-14</c:v>
                </c:pt>
                <c:pt idx="182">
                  <c:v>3.1419060323662434E-14</c:v>
                </c:pt>
                <c:pt idx="183">
                  <c:v>3.4398484479409634E-14</c:v>
                </c:pt>
                <c:pt idx="184">
                  <c:v>3.7650443840922E-14</c:v>
                </c:pt>
                <c:pt idx="185">
                  <c:v>4.120148956289365E-14</c:v>
                </c:pt>
                <c:pt idx="186">
                  <c:v>4.5075540080161606E-14</c:v>
                </c:pt>
                <c:pt idx="187">
                  <c:v>4.9303911465964749E-14</c:v>
                </c:pt>
                <c:pt idx="188">
                  <c:v>5.3914743327530818E-14</c:v>
                </c:pt>
                <c:pt idx="189">
                  <c:v>5.8944937205767918E-14</c:v>
                </c:pt>
                <c:pt idx="190">
                  <c:v>6.4427567087073077E-14</c:v>
                </c:pt>
                <c:pt idx="191">
                  <c:v>7.0406075670671271E-14</c:v>
                </c:pt>
                <c:pt idx="192">
                  <c:v>7.6919299440998801E-14</c:v>
                </c:pt>
                <c:pt idx="193">
                  <c:v>8.4018334288629793E-14</c:v>
                </c:pt>
                <c:pt idx="194">
                  <c:v>9.1748739795720316E-14</c:v>
                </c:pt>
                <c:pt idx="195">
                  <c:v>1.0017055777266633E-13</c:v>
                </c:pt>
                <c:pt idx="196">
                  <c:v>1.0933718408118428E-13</c:v>
                </c:pt>
                <c:pt idx="197">
                  <c:v>1.193191078220065E-13</c:v>
                </c:pt>
                <c:pt idx="198">
                  <c:v>1.3017884987571243E-13</c:v>
                </c:pt>
                <c:pt idx="199">
                  <c:v>1.4199908868505238E-13</c:v>
                </c:pt>
                <c:pt idx="200">
                  <c:v>1.5485759309270694E-13</c:v>
                </c:pt>
                <c:pt idx="201">
                  <c:v>1.6883735307120277E-13</c:v>
                </c:pt>
                <c:pt idx="202">
                  <c:v>1.840432169346557E-13</c:v>
                </c:pt>
                <c:pt idx="203">
                  <c:v>2.0056755648355501E-13</c:v>
                </c:pt>
                <c:pt idx="204">
                  <c:v>2.1853307172847966E-13</c:v>
                </c:pt>
                <c:pt idx="205">
                  <c:v>2.3804756613616888E-13</c:v>
                </c:pt>
                <c:pt idx="206">
                  <c:v>2.5925450137800132E-13</c:v>
                </c:pt>
                <c:pt idx="207">
                  <c:v>2.8227957377850212E-13</c:v>
                </c:pt>
                <c:pt idx="208">
                  <c:v>3.0729036905549501E-13</c:v>
                </c:pt>
                <c:pt idx="209">
                  <c:v>3.344333106005001E-13</c:v>
                </c:pt>
                <c:pt idx="210">
                  <c:v>3.6390398976032734E-13</c:v>
                </c:pt>
                <c:pt idx="211">
                  <c:v>3.9587281762773156E-13</c:v>
                </c:pt>
                <c:pt idx="212">
                  <c:v>4.3056786803485761E-13</c:v>
                </c:pt>
                <c:pt idx="213">
                  <c:v>4.6818728740959023E-13</c:v>
                </c:pt>
                <c:pt idx="214">
                  <c:v>5.0899679079085478E-13</c:v>
                </c:pt>
                <c:pt idx="215">
                  <c:v>5.532265632091661E-13</c:v>
                </c:pt>
                <c:pt idx="216">
                  <c:v>6.011858999622779E-13</c:v>
                </c:pt>
                <c:pt idx="217">
                  <c:v>6.5314196127042127E-13</c:v>
                </c:pt>
                <c:pt idx="218">
                  <c:v>7.0945445393539559E-13</c:v>
                </c:pt>
                <c:pt idx="219">
                  <c:v>7.7043317111649587E-13</c:v>
                </c:pt>
                <c:pt idx="220">
                  <c:v>8.3649608152032416E-13</c:v>
                </c:pt>
                <c:pt idx="221">
                  <c:v>9.0800208938307582E-13</c:v>
                </c:pt>
                <c:pt idx="222">
                  <c:v>9.8543643883773972E-13</c:v>
                </c:pt>
                <c:pt idx="223">
                  <c:v>1.0692145556949958E-12</c:v>
                </c:pt>
                <c:pt idx="224">
                  <c:v>1.1598992992495985E-12</c:v>
                </c:pt>
                <c:pt idx="225">
                  <c:v>1.2579710859688155E-12</c:v>
                </c:pt>
                <c:pt idx="226">
                  <c:v>1.3640822408474865E-12</c:v>
                </c:pt>
                <c:pt idx="227">
                  <c:v>1.4788290586368112E-12</c:v>
                </c:pt>
                <c:pt idx="228">
                  <c:v>1.6028432466620963E-12</c:v>
                </c:pt>
                <c:pt idx="229">
                  <c:v>1.7369373835998664E-12</c:v>
                </c:pt>
                <c:pt idx="230">
                  <c:v>1.8817997014724018E-12</c:v>
                </c:pt>
                <c:pt idx="231">
                  <c:v>2.0383699194716966E-12</c:v>
                </c:pt>
                <c:pt idx="232">
                  <c:v>2.2074414578491493E-12</c:v>
                </c:pt>
                <c:pt idx="233">
                  <c:v>2.3901001443704387E-12</c:v>
                </c:pt>
                <c:pt idx="234">
                  <c:v>2.5872598550323713E-12</c:v>
                </c:pt>
                <c:pt idx="235">
                  <c:v>2.8001741798455083E-12</c:v>
                </c:pt>
                <c:pt idx="236">
                  <c:v>3.0298948097979888E-12</c:v>
                </c:pt>
                <c:pt idx="237">
                  <c:v>3.2778677951559524E-12</c:v>
                </c:pt>
                <c:pt idx="238">
                  <c:v>3.5453023612092973E-12</c:v>
                </c:pt>
                <c:pt idx="239">
                  <c:v>3.8338651644109885E-12</c:v>
                </c:pt>
                <c:pt idx="240">
                  <c:v>4.1449453439312228E-12</c:v>
                </c:pt>
                <c:pt idx="241">
                  <c:v>4.4804622098899666E-12</c:v>
                </c:pt>
                <c:pt idx="242">
                  <c:v>4.8420101907045571E-12</c:v>
                </c:pt>
                <c:pt idx="243">
                  <c:v>5.2317977086098102E-12</c:v>
                </c:pt>
                <c:pt idx="244">
                  <c:v>5.651653227034163E-12</c:v>
                </c:pt>
                <c:pt idx="245">
                  <c:v>6.1041157212953953E-12</c:v>
                </c:pt>
                <c:pt idx="246">
                  <c:v>6.5912802238248784E-12</c:v>
                </c:pt>
                <c:pt idx="247">
                  <c:v>7.1160633271949385E-12</c:v>
                </c:pt>
                <c:pt idx="248">
                  <c:v>7.6808634206261189E-12</c:v>
                </c:pt>
                <c:pt idx="249">
                  <c:v>8.2890281188462868E-12</c:v>
                </c:pt>
                <c:pt idx="250">
                  <c:v>8.9433007276757743E-12</c:v>
                </c:pt>
                <c:pt idx="251">
                  <c:v>9.6475204324962075E-12</c:v>
                </c:pt>
                <c:pt idx="252">
                  <c:v>1.0404822363827952E-11</c:v>
                </c:pt>
                <c:pt idx="253">
                  <c:v>1.1219605867348145E-11</c:v>
                </c:pt>
                <c:pt idx="254">
                  <c:v>1.2095764646880993E-11</c:v>
                </c:pt>
                <c:pt idx="255">
                  <c:v>1.404988312294571E-11</c:v>
                </c:pt>
                <c:pt idx="256">
                  <c:v>1.5137592190012849E-11</c:v>
                </c:pt>
                <c:pt idx="257">
                  <c:v>1.6306683517343194E-11</c:v>
                </c:pt>
                <c:pt idx="258">
                  <c:v>1.7562126157868E-11</c:v>
                </c:pt>
                <c:pt idx="259">
                  <c:v>1.8910961255921185E-11</c:v>
                </c:pt>
                <c:pt idx="260">
                  <c:v>2.0358845862721E-11</c:v>
                </c:pt>
                <c:pt idx="261">
                  <c:v>2.1913819210877625E-11</c:v>
                </c:pt>
                <c:pt idx="262">
                  <c:v>2.3582316169540454E-11</c:v>
                </c:pt>
                <c:pt idx="263">
                  <c:v>2.5373508216827307E-11</c:v>
                </c:pt>
                <c:pt idx="264">
                  <c:v>2.7294708823716672E-11</c:v>
                </c:pt>
                <c:pt idx="265">
                  <c:v>2.9356372866358338E-11</c:v>
                </c:pt>
                <c:pt idx="266">
                  <c:v>3.1566805402431786E-11</c:v>
                </c:pt>
                <c:pt idx="267">
                  <c:v>3.3937914866893087E-11</c:v>
                </c:pt>
                <c:pt idx="268">
                  <c:v>3.6479124453292932E-11</c:v>
                </c:pt>
                <c:pt idx="269">
                  <c:v>3.9203987557846894E-11</c:v>
                </c:pt>
                <c:pt idx="270">
                  <c:v>4.2123187124785097E-11</c:v>
                </c:pt>
                <c:pt idx="271">
                  <c:v>4.5252136631601335E-11</c:v>
                </c:pt>
                <c:pt idx="272">
                  <c:v>4.8602937105253674E-11</c:v>
                </c:pt>
                <c:pt idx="273">
                  <c:v>5.2193103684338848E-11</c:v>
                </c:pt>
                <c:pt idx="274">
                  <c:v>5.6036332342878639E-11</c:v>
                </c:pt>
                <c:pt idx="275">
                  <c:v>6.0152510954804327E-11</c:v>
                </c:pt>
                <c:pt idx="276">
                  <c:v>6.4557127830373023E-11</c:v>
                </c:pt>
                <c:pt idx="277">
                  <c:v>6.9272747502723631E-11</c:v>
                </c:pt>
                <c:pt idx="278">
                  <c:v>7.431687071750388E-11</c:v>
                </c:pt>
                <c:pt idx="279">
                  <c:v>7.971507914704453E-11</c:v>
                </c:pt>
                <c:pt idx="280">
                  <c:v>8.5489194134162679E-11</c:v>
                </c:pt>
                <c:pt idx="281">
                  <c:v>9.1662006740999693E-11</c:v>
                </c:pt>
                <c:pt idx="282">
                  <c:v>9.8264353215643637E-11</c:v>
                </c:pt>
                <c:pt idx="283">
                  <c:v>1.0531989982118964E-10</c:v>
                </c:pt>
                <c:pt idx="284">
                  <c:v>1.1286353901004111E-10</c:v>
                </c:pt>
                <c:pt idx="285">
                  <c:v>1.2092193534672632E-10</c:v>
                </c:pt>
                <c:pt idx="286">
                  <c:v>1.2953454099103113E-10</c:v>
                </c:pt>
                <c:pt idx="287">
                  <c:v>1.387313741587037E-10</c:v>
                </c:pt>
                <c:pt idx="288">
                  <c:v>1.4855700875996852E-10</c:v>
                </c:pt>
                <c:pt idx="289">
                  <c:v>1.5904521095716232E-10</c:v>
                </c:pt>
                <c:pt idx="290">
                  <c:v>1.702463033044584E-10</c:v>
                </c:pt>
                <c:pt idx="291">
                  <c:v>1.8219823703069643E-10</c:v>
                </c:pt>
                <c:pt idx="292">
                  <c:v>1.9495778201006551E-10</c:v>
                </c:pt>
                <c:pt idx="293">
                  <c:v>2.0856755870235767E-10</c:v>
                </c:pt>
                <c:pt idx="294">
                  <c:v>2.2309156236875217E-10</c:v>
                </c:pt>
                <c:pt idx="295">
                  <c:v>2.3857761849487137E-10</c:v>
                </c:pt>
                <c:pt idx="296">
                  <c:v>2.5509781353022244E-10</c:v>
                </c:pt>
                <c:pt idx="297">
                  <c:v>2.727057703896621E-10</c:v>
                </c:pt>
                <c:pt idx="298">
                  <c:v>2.914826293885546E-10</c:v>
                </c:pt>
                <c:pt idx="299">
                  <c:v>3.114884652806367E-10</c:v>
                </c:pt>
                <c:pt idx="300">
                  <c:v>3.3281454180877938E-10</c:v>
                </c:pt>
                <c:pt idx="301">
                  <c:v>3.5552810782783738E-10</c:v>
                </c:pt>
                <c:pt idx="302">
                  <c:v>3.7973173790073471E-10</c:v>
                </c:pt>
                <c:pt idx="303">
                  <c:v>4.0550065142315519E-10</c:v>
                </c:pt>
                <c:pt idx="304">
                  <c:v>4.3295005096509551E-10</c:v>
                </c:pt>
                <c:pt idx="305">
                  <c:v>4.6216400391528093E-10</c:v>
                </c:pt>
                <c:pt idx="306">
                  <c:v>4.9327180089584699E-10</c:v>
                </c:pt>
                <c:pt idx="307">
                  <c:v>5.2637912232207983E-10</c:v>
                </c:pt>
                <c:pt idx="308">
                  <c:v>5.615955664501721E-10</c:v>
                </c:pt>
                <c:pt idx="309">
                  <c:v>5.9907464296678725E-10</c:v>
                </c:pt>
                <c:pt idx="310">
                  <c:v>6.3892697892072987E-10</c:v>
                </c:pt>
                <c:pt idx="311">
                  <c:v>6.8132454405653337E-10</c:v>
                </c:pt>
                <c:pt idx="312">
                  <c:v>7.2639063439336047E-10</c:v>
                </c:pt>
                <c:pt idx="313">
                  <c:v>7.7431776071773544E-10</c:v>
                </c:pt>
                <c:pt idx="314">
                  <c:v>8.252432299771405E-10</c:v>
                </c:pt>
                <c:pt idx="315">
                  <c:v>8.793823927748357E-10</c:v>
                </c:pt>
                <c:pt idx="316">
                  <c:v>9.3688803818278947E-10</c:v>
                </c:pt>
                <c:pt idx="317">
                  <c:v>9.9800089405976698E-10</c:v>
                </c:pt>
                <c:pt idx="318">
                  <c:v>1.0628908430318395E-9</c:v>
                </c:pt>
                <c:pt idx="319">
                  <c:v>1.1318267889837441E-9</c:v>
                </c:pt>
                <c:pt idx="320">
                  <c:v>1.204997471534711E-9</c:v>
                </c:pt>
                <c:pt idx="321">
                  <c:v>1.282703055292636E-9</c:v>
                </c:pt>
                <c:pt idx="322">
                  <c:v>1.3651530649142471E-9</c:v>
                </c:pt>
                <c:pt idx="323">
                  <c:v>1.452682323018271E-9</c:v>
                </c:pt>
                <c:pt idx="324">
                  <c:v>1.5455232454040868E-9</c:v>
                </c:pt>
                <c:pt idx="325">
                  <c:v>1.6440490514622297E-9</c:v>
                </c:pt>
                <c:pt idx="326">
                  <c:v>1.7485173466557225E-9</c:v>
                </c:pt>
                <c:pt idx="327">
                  <c:v>1.8593438586403179E-9</c:v>
                </c:pt>
                <c:pt idx="328">
                  <c:v>1.9768138887740845E-9</c:v>
                </c:pt>
                <c:pt idx="329">
                  <c:v>2.101390191006815E-9</c:v>
                </c:pt>
                <c:pt idx="330">
                  <c:v>2.2333884928064898E-9</c:v>
                </c:pt>
                <c:pt idx="331">
                  <c:v>2.3733235355047005E-9</c:v>
                </c:pt>
                <c:pt idx="332">
                  <c:v>2.5215444441682424E-9</c:v>
                </c:pt>
                <c:pt idx="333">
                  <c:v>2.6786233910857982E-9</c:v>
                </c:pt>
                <c:pt idx="334">
                  <c:v>2.8450052879514853E-9</c:v>
                </c:pt>
                <c:pt idx="335">
                  <c:v>3.0211482328429356E-9</c:v>
                </c:pt>
                <c:pt idx="336">
                  <c:v>3.207721918142937E-9</c:v>
                </c:pt>
                <c:pt idx="337">
                  <c:v>3.4051737188365992E-9</c:v>
                </c:pt>
                <c:pt idx="338">
                  <c:v>3.6142467659953634E-9</c:v>
                </c:pt>
                <c:pt idx="339">
                  <c:v>3.8354344076051048E-9</c:v>
                </c:pt>
                <c:pt idx="340">
                  <c:v>4.0695607029188954E-9</c:v>
                </c:pt>
                <c:pt idx="341">
                  <c:v>4.3171692732581699E-9</c:v>
                </c:pt>
                <c:pt idx="342">
                  <c:v>4.5791732969037801E-9</c:v>
                </c:pt>
                <c:pt idx="343">
                  <c:v>4.8561713250012236E-9</c:v>
                </c:pt>
                <c:pt idx="344">
                  <c:v>5.1492786994958911E-9</c:v>
                </c:pt>
                <c:pt idx="345">
                  <c:v>5.4586215830542626E-9</c:v>
                </c:pt>
                <c:pt idx="346">
                  <c:v>5.7867568371434273E-9</c:v>
                </c:pt>
                <c:pt idx="347">
                  <c:v>6.132371208486873E-9</c:v>
                </c:pt>
                <c:pt idx="348">
                  <c:v>6.4975597942194369E-9</c:v>
                </c:pt>
                <c:pt idx="349">
                  <c:v>6.8847389929985138E-9</c:v>
                </c:pt>
                <c:pt idx="350">
                  <c:v>7.2923382714341509E-9</c:v>
                </c:pt>
                <c:pt idx="351">
                  <c:v>7.7228074690055099E-9</c:v>
                </c:pt>
                <c:pt idx="352">
                  <c:v>8.1789706277215029E-9</c:v>
                </c:pt>
                <c:pt idx="353">
                  <c:v>8.658953044272134E-9</c:v>
                </c:pt>
                <c:pt idx="354">
                  <c:v>9.1656152513055025E-9</c:v>
                </c:pt>
                <c:pt idx="355">
                  <c:v>9.7022529471984437E-9</c:v>
                </c:pt>
                <c:pt idx="356">
                  <c:v>1.0266632483682359E-8</c:v>
                </c:pt>
                <c:pt idx="357">
                  <c:v>1.0862089167756071E-8</c:v>
                </c:pt>
                <c:pt idx="358">
                  <c:v>1.1492463618884795E-8</c:v>
                </c:pt>
                <c:pt idx="359">
                  <c:v>1.2155099374678083E-8</c:v>
                </c:pt>
                <c:pt idx="360">
                  <c:v>1.2856362596895116E-8</c:v>
                </c:pt>
                <c:pt idx="361">
                  <c:v>1.359327416050435E-8</c:v>
                </c:pt>
                <c:pt idx="362">
                  <c:v>1.5191867585265235E-8</c:v>
                </c:pt>
                <c:pt idx="363">
                  <c:v>1.6054957937438852E-8</c:v>
                </c:pt>
                <c:pt idx="364">
                  <c:v>1.6964388669701716E-8</c:v>
                </c:pt>
                <c:pt idx="365">
                  <c:v>1.7925895943112765E-8</c:v>
                </c:pt>
                <c:pt idx="366">
                  <c:v>1.8935298626218975E-8</c:v>
                </c:pt>
                <c:pt idx="367">
                  <c:v>1.9998383532422234E-8</c:v>
                </c:pt>
                <c:pt idx="368">
                  <c:v>2.1121800701545881E-8</c:v>
                </c:pt>
                <c:pt idx="369">
                  <c:v>2.2300609855996002E-8</c:v>
                </c:pt>
                <c:pt idx="370">
                  <c:v>2.3541514200377238E-8</c:v>
                </c:pt>
                <c:pt idx="371">
                  <c:v>2.4852212513664957E-8</c:v>
                </c:pt>
                <c:pt idx="372">
                  <c:v>2.6226877640168683E-8</c:v>
                </c:pt>
                <c:pt idx="373">
                  <c:v>2.7673263584544005E-8</c:v>
                </c:pt>
                <c:pt idx="374">
                  <c:v>2.9200270915166898E-8</c:v>
                </c:pt>
                <c:pt idx="375">
                  <c:v>3.0801038155311622E-8</c:v>
                </c:pt>
                <c:pt idx="376">
                  <c:v>3.248452253669095E-8</c:v>
                </c:pt>
                <c:pt idx="377">
                  <c:v>3.4260999855179056E-8</c:v>
                </c:pt>
                <c:pt idx="378">
                  <c:v>3.6122404412354016E-8</c:v>
                </c:pt>
                <c:pt idx="379">
                  <c:v>3.8086010344556305E-8</c:v>
                </c:pt>
                <c:pt idx="380">
                  <c:v>4.0142841723806564E-8</c:v>
                </c:pt>
                <c:pt idx="381">
                  <c:v>4.2304256393113684E-8</c:v>
                </c:pt>
                <c:pt idx="382">
                  <c:v>4.458327148882139E-8</c:v>
                </c:pt>
                <c:pt idx="383">
                  <c:v>4.6969365156186466E-8</c:v>
                </c:pt>
                <c:pt idx="384">
                  <c:v>4.947561029055312E-8</c:v>
                </c:pt>
                <c:pt idx="385">
                  <c:v>5.2116980794024047E-8</c:v>
                </c:pt>
                <c:pt idx="386">
                  <c:v>5.4881162980676832E-8</c:v>
                </c:pt>
                <c:pt idx="387">
                  <c:v>5.7783183589450047E-8</c:v>
                </c:pt>
                <c:pt idx="388">
                  <c:v>6.0840244231305143E-8</c:v>
                </c:pt>
                <c:pt idx="389">
                  <c:v>6.4037957796470755E-8</c:v>
                </c:pt>
                <c:pt idx="390">
                  <c:v>6.7393573850588739E-8</c:v>
                </c:pt>
                <c:pt idx="391">
                  <c:v>7.0926826672189572E-8</c:v>
                </c:pt>
                <c:pt idx="392">
                  <c:v>7.4620933807908587E-8</c:v>
                </c:pt>
                <c:pt idx="393">
                  <c:v>7.8495670210287362E-8</c:v>
                </c:pt>
                <c:pt idx="394">
                  <c:v>8.2573645577177281E-8</c:v>
                </c:pt>
                <c:pt idx="395">
                  <c:v>8.6835314702513506E-8</c:v>
                </c:pt>
                <c:pt idx="396">
                  <c:v>9.1319146851888986E-8</c:v>
                </c:pt>
                <c:pt idx="397">
                  <c:v>9.6003524577148766E-8</c:v>
                </c:pt>
                <c:pt idx="398">
                  <c:v>1.0091320852961583E-7</c:v>
                </c:pt>
                <c:pt idx="399">
                  <c:v>1.0607647979192751E-7</c:v>
                </c:pt>
                <c:pt idx="400">
                  <c:v>1.114682286862723E-7</c:v>
                </c:pt>
                <c:pt idx="401">
                  <c:v>1.1711674170783751E-7</c:v>
                </c:pt>
                <c:pt idx="402">
                  <c:v>1.2305430696185799E-7</c:v>
                </c:pt>
                <c:pt idx="403">
                  <c:v>1.2925180405193964E-7</c:v>
                </c:pt>
                <c:pt idx="404">
                  <c:v>1.3574150545253193E-7</c:v>
                </c:pt>
                <c:pt idx="405">
                  <c:v>1.4256022597335803E-7</c:v>
                </c:pt>
                <c:pt idx="406">
                  <c:v>1.496742462985079E-7</c:v>
                </c:pt>
                <c:pt idx="407">
                  <c:v>1.5712033905782575E-7</c:v>
                </c:pt>
                <c:pt idx="408">
                  <c:v>1.6494042598720271E-7</c:v>
                </c:pt>
                <c:pt idx="409">
                  <c:v>1.7309552264535754E-7</c:v>
                </c:pt>
                <c:pt idx="410">
                  <c:v>1.8162747557950867E-7</c:v>
                </c:pt>
                <c:pt idx="411">
                  <c:v>1.9058396035457119E-7</c:v>
                </c:pt>
                <c:pt idx="412">
                  <c:v>1.9991997406272511E-7</c:v>
                </c:pt>
                <c:pt idx="413">
                  <c:v>2.0971762106781695E-7</c:v>
                </c:pt>
                <c:pt idx="414">
                  <c:v>2.1992741739082144E-7</c:v>
                </c:pt>
                <c:pt idx="415">
                  <c:v>2.3060112475682615E-7</c:v>
                </c:pt>
                <c:pt idx="416">
                  <c:v>2.4179765127081164E-7</c:v>
                </c:pt>
                <c:pt idx="417">
                  <c:v>2.5346001722060608E-7</c:v>
                </c:pt>
                <c:pt idx="418">
                  <c:v>2.6564692723293636E-7</c:v>
                </c:pt>
                <c:pt idx="419">
                  <c:v>2.784251469761293E-7</c:v>
                </c:pt>
                <c:pt idx="420">
                  <c:v>2.9172916353381495E-7</c:v>
                </c:pt>
                <c:pt idx="421">
                  <c:v>3.0562547205456512E-7</c:v>
                </c:pt>
                <c:pt idx="422">
                  <c:v>3.2018964832879008E-7</c:v>
                </c:pt>
                <c:pt idx="423">
                  <c:v>3.3534647989285858E-7</c:v>
                </c:pt>
                <c:pt idx="424">
                  <c:v>3.5117119218063139E-7</c:v>
                </c:pt>
                <c:pt idx="425">
                  <c:v>3.6774922624602378E-7</c:v>
                </c:pt>
                <c:pt idx="426">
                  <c:v>3.8499436091407555E-7</c:v>
                </c:pt>
                <c:pt idx="427">
                  <c:v>4.0299159240065165E-7</c:v>
                </c:pt>
                <c:pt idx="428">
                  <c:v>4.2183739418030038E-7</c:v>
                </c:pt>
                <c:pt idx="429">
                  <c:v>4.4143306918934396E-7</c:v>
                </c:pt>
                <c:pt idx="430">
                  <c:v>4.6187453488069814E-7</c:v>
                </c:pt>
                <c:pt idx="431">
                  <c:v>4.8327058643578397E-7</c:v>
                </c:pt>
                <c:pt idx="432">
                  <c:v>5.0550840919747904E-7</c:v>
                </c:pt>
                <c:pt idx="433">
                  <c:v>5.2877803818144153E-7</c:v>
                </c:pt>
                <c:pt idx="434">
                  <c:v>5.5295623444336012E-7</c:v>
                </c:pt>
                <c:pt idx="435">
                  <c:v>5.7816000965547498E-7</c:v>
                </c:pt>
                <c:pt idx="436">
                  <c:v>6.0452193255644573E-7</c:v>
                </c:pt>
                <c:pt idx="437">
                  <c:v>6.3190147246547E-7</c:v>
                </c:pt>
                <c:pt idx="438">
                  <c:v>6.6043024575533526E-7</c:v>
                </c:pt>
                <c:pt idx="439">
                  <c:v>6.9025726337390275E-7</c:v>
                </c:pt>
                <c:pt idx="440">
                  <c:v>7.2122250404720766E-7</c:v>
                </c:pt>
                <c:pt idx="441">
                  <c:v>7.5347383249753541E-7</c:v>
                </c:pt>
                <c:pt idx="442">
                  <c:v>7.8717853733254992E-7</c:v>
                </c:pt>
                <c:pt idx="443">
                  <c:v>8.2215466012861052E-7</c:v>
                </c:pt>
                <c:pt idx="444">
                  <c:v>8.5856811984406706E-7</c:v>
                </c:pt>
                <c:pt idx="445">
                  <c:v>8.9660649734873795E-7</c:v>
                </c:pt>
                <c:pt idx="446">
                  <c:v>9.3606317906187287E-7</c:v>
                </c:pt>
                <c:pt idx="447">
                  <c:v>9.7712411964643762E-7</c:v>
                </c:pt>
                <c:pt idx="448">
                  <c:v>1.0199994004709498E-6</c:v>
                </c:pt>
                <c:pt idx="449">
                  <c:v>1.0644547378092358E-6</c:v>
                </c:pt>
                <c:pt idx="450">
                  <c:v>1.1108614851244704E-6</c:v>
                </c:pt>
                <c:pt idx="451">
                  <c:v>1.1589650658076184E-6</c:v>
                </c:pt>
                <c:pt idx="452">
                  <c:v>1.2089897623086352E-6</c:v>
                </c:pt>
                <c:pt idx="453">
                  <c:v>1.2611886496365879E-6</c:v>
                </c:pt>
                <c:pt idx="454">
                  <c:v>1.3152737194051979E-6</c:v>
                </c:pt>
                <c:pt idx="455">
                  <c:v>1.3714955433596499E-6</c:v>
                </c:pt>
                <c:pt idx="456">
                  <c:v>1.4301366527394382E-6</c:v>
                </c:pt>
                <c:pt idx="457">
                  <c:v>1.4908716611334246E-6</c:v>
                </c:pt>
                <c:pt idx="458">
                  <c:v>1.5539801823760993E-6</c:v>
                </c:pt>
                <c:pt idx="459">
                  <c:v>1.6197772600273325E-6</c:v>
                </c:pt>
                <c:pt idx="460">
                  <c:v>1.6878957763682509E-6</c:v>
                </c:pt>
                <c:pt idx="461">
                  <c:v>1.7586473889516146E-6</c:v>
                </c:pt>
                <c:pt idx="462">
                  <c:v>1.8323829824051288E-6</c:v>
                </c:pt>
                <c:pt idx="463">
                  <c:v>1.9086889125869956E-6</c:v>
                </c:pt>
                <c:pt idx="464">
                  <c:v>1.9879121493662795E-6</c:v>
                </c:pt>
                <c:pt idx="465">
                  <c:v>2.0704430392886249E-6</c:v>
                </c:pt>
                <c:pt idx="466">
                  <c:v>2.1558161378803291E-6</c:v>
                </c:pt>
                <c:pt idx="467">
                  <c:v>2.2447295906832679E-6</c:v>
                </c:pt>
                <c:pt idx="468">
                  <c:v>2.3366802131137118E-6</c:v>
                </c:pt>
                <c:pt idx="469">
                  <c:v>2.4320818948254232E-6</c:v>
                </c:pt>
                <c:pt idx="470">
                  <c:v>2.5313996753222992E-6</c:v>
                </c:pt>
                <c:pt idx="471">
                  <c:v>2.6340686059619108E-6</c:v>
                </c:pt>
                <c:pt idx="472">
                  <c:v>2.7405480591306356E-6</c:v>
                </c:pt>
                <c:pt idx="473">
                  <c:v>2.851353779152704E-6</c:v>
                </c:pt>
                <c:pt idx="474">
                  <c:v>3.0845529079423377E-6</c:v>
                </c:pt>
                <c:pt idx="475">
                  <c:v>3.2080269105640253E-6</c:v>
                </c:pt>
                <c:pt idx="476">
                  <c:v>3.335564956595666E-6</c:v>
                </c:pt>
                <c:pt idx="477">
                  <c:v>3.4677309976827022E-6</c:v>
                </c:pt>
                <c:pt idx="478">
                  <c:v>3.6051572003225899E-6</c:v>
                </c:pt>
                <c:pt idx="479">
                  <c:v>3.7470502505513492E-6</c:v>
                </c:pt>
                <c:pt idx="480">
                  <c:v>3.8940339457533936E-6</c:v>
                </c:pt>
                <c:pt idx="481">
                  <c:v>4.046806982961119E-6</c:v>
                </c:pt>
                <c:pt idx="482">
                  <c:v>4.2044832961329661E-6</c:v>
                </c:pt>
                <c:pt idx="483">
                  <c:v>4.3677521043885304E-6</c:v>
                </c:pt>
                <c:pt idx="484">
                  <c:v>4.537384764963933E-6</c:v>
                </c:pt>
                <c:pt idx="485">
                  <c:v>4.7123928825283878E-6</c:v>
                </c:pt>
                <c:pt idx="486">
                  <c:v>4.8941747775114037E-6</c:v>
                </c:pt>
                <c:pt idx="487">
                  <c:v>5.0816680591419486E-6</c:v>
                </c:pt>
                <c:pt idx="488">
                  <c:v>5.2756845955601296E-6</c:v>
                </c:pt>
                <c:pt idx="489">
                  <c:v>5.4771317867465752E-6</c:v>
                </c:pt>
                <c:pt idx="490">
                  <c:v>5.684827057323877E-6</c:v>
                </c:pt>
                <c:pt idx="491">
                  <c:v>5.8996647619794826E-6</c:v>
                </c:pt>
                <c:pt idx="492">
                  <c:v>6.1226436773164824E-6</c:v>
                </c:pt>
                <c:pt idx="493">
                  <c:v>6.3524491057067305E-6</c:v>
                </c:pt>
                <c:pt idx="494">
                  <c:v>6.5900651827345156E-6</c:v>
                </c:pt>
                <c:pt idx="495">
                  <c:v>6.8365900440137683E-6</c:v>
                </c:pt>
                <c:pt idx="496">
                  <c:v>7.0905639389252155E-6</c:v>
                </c:pt>
                <c:pt idx="497">
                  <c:v>7.3530686084038725E-6</c:v>
                </c:pt>
                <c:pt idx="498">
                  <c:v>7.6253100986439243E-6</c:v>
                </c:pt>
                <c:pt idx="499">
                  <c:v>7.905669620131572E-6</c:v>
                </c:pt>
                <c:pt idx="500">
                  <c:v>8.1953349010675936E-6</c:v>
                </c:pt>
                <c:pt idx="501">
                  <c:v>8.4956290472012326E-6</c:v>
                </c:pt>
                <c:pt idx="502">
                  <c:v>8.80475912515077E-6</c:v>
                </c:pt>
                <c:pt idx="503">
                  <c:v>9.1251504900441898E-6</c:v>
                </c:pt>
                <c:pt idx="504">
                  <c:v>9.4548850644583726E-6</c:v>
                </c:pt>
                <c:pt idx="505">
                  <c:v>9.7953474991118546E-6</c:v>
                </c:pt>
                <c:pt idx="506">
                  <c:v>1.0148078096447E-5</c:v>
                </c:pt>
                <c:pt idx="507">
                  <c:v>1.051095678770588E-5</c:v>
                </c:pt>
                <c:pt idx="508">
                  <c:v>1.0885499503904767E-5</c:v>
                </c:pt>
                <c:pt idx="509">
                  <c:v>1.1273391146533518E-5</c:v>
                </c:pt>
                <c:pt idx="510">
                  <c:v>1.1672291241079135E-5</c:v>
                </c:pt>
                <c:pt idx="511">
                  <c:v>1.2083857664392195E-5</c:v>
                </c:pt>
                <c:pt idx="512">
                  <c:v>1.2509931501521955E-5</c:v>
                </c:pt>
                <c:pt idx="513">
                  <c:v>1.2947932091283453E-5</c:v>
                </c:pt>
                <c:pt idx="514">
                  <c:v>1.339967061059165E-5</c:v>
                </c:pt>
                <c:pt idx="515">
                  <c:v>1.3867156643502727E-5</c:v>
                </c:pt>
                <c:pt idx="516">
                  <c:v>1.4347548124636942E-5</c:v>
                </c:pt>
                <c:pt idx="517">
                  <c:v>1.4842821602064721E-5</c:v>
                </c:pt>
                <c:pt idx="518">
                  <c:v>1.535516823341828E-5</c:v>
                </c:pt>
                <c:pt idx="519">
                  <c:v>1.5881461824233308E-5</c:v>
                </c:pt>
                <c:pt idx="520">
                  <c:v>1.6425762352247356E-5</c:v>
                </c:pt>
                <c:pt idx="521">
                  <c:v>1.6984740682066511E-5</c:v>
                </c:pt>
                <c:pt idx="522">
                  <c:v>1.7560677914775152E-5</c:v>
                </c:pt>
                <c:pt idx="523">
                  <c:v>1.8156099116199166E-5</c:v>
                </c:pt>
                <c:pt idx="524">
                  <c:v>1.8767349594121581E-5</c:v>
                </c:pt>
                <c:pt idx="525">
                  <c:v>1.9396911731286817E-5</c:v>
                </c:pt>
                <c:pt idx="526">
                  <c:v>2.0047530958432619E-5</c:v>
                </c:pt>
                <c:pt idx="527">
                  <c:v>2.07151999338106E-5</c:v>
                </c:pt>
                <c:pt idx="528">
                  <c:v>2.1402617256580073E-5</c:v>
                </c:pt>
                <c:pt idx="529">
                  <c:v>2.2112764812240094E-5</c:v>
                </c:pt>
                <c:pt idx="530">
                  <c:v>2.284125374960516E-5</c:v>
                </c:pt>
                <c:pt idx="531">
                  <c:v>2.3591014661099695E-5</c:v>
                </c:pt>
                <c:pt idx="532">
                  <c:v>2.436528285829116E-5</c:v>
                </c:pt>
                <c:pt idx="533">
                  <c:v>2.515925728413495E-5</c:v>
                </c:pt>
                <c:pt idx="534">
                  <c:v>2.5976117167688292E-5</c:v>
                </c:pt>
                <c:pt idx="535">
                  <c:v>2.6819369122420433E-5</c:v>
                </c:pt>
                <c:pt idx="536">
                  <c:v>2.7683767284617582E-5</c:v>
                </c:pt>
                <c:pt idx="537">
                  <c:v>2.8572757053010565E-5</c:v>
                </c:pt>
                <c:pt idx="538">
                  <c:v>2.9490135144827018E-5</c:v>
                </c:pt>
                <c:pt idx="539">
                  <c:v>3.0430176318535108E-5</c:v>
                </c:pt>
                <c:pt idx="540">
                  <c:v>3.1400001188234052E-5</c:v>
                </c:pt>
                <c:pt idx="541">
                  <c:v>3.2393544518587019E-5</c:v>
                </c:pt>
                <c:pt idx="542">
                  <c:v>3.3414736889129958E-5</c:v>
                </c:pt>
                <c:pt idx="543">
                  <c:v>3.4467903010316411E-5</c:v>
                </c:pt>
                <c:pt idx="544">
                  <c:v>3.5546436085590722E-5</c:v>
                </c:pt>
                <c:pt idx="545">
                  <c:v>3.6654584135716182E-5</c:v>
                </c:pt>
                <c:pt idx="546">
                  <c:v>3.7797016792292299E-5</c:v>
                </c:pt>
                <c:pt idx="547">
                  <c:v>3.8966545568852694E-5</c:v>
                </c:pt>
                <c:pt idx="548">
                  <c:v>4.0167756894845543E-5</c:v>
                </c:pt>
                <c:pt idx="549">
                  <c:v>4.1405687673329495E-5</c:v>
                </c:pt>
                <c:pt idx="550">
                  <c:v>4.2672525411683169E-5</c:v>
                </c:pt>
                <c:pt idx="551">
                  <c:v>4.3973216890185303E-5</c:v>
                </c:pt>
                <c:pt idx="552">
                  <c:v>4.5313189632716327E-5</c:v>
                </c:pt>
                <c:pt idx="553">
                  <c:v>4.668396258661312E-5</c:v>
                </c:pt>
                <c:pt idx="554">
                  <c:v>4.809086581168703E-5</c:v>
                </c:pt>
                <c:pt idx="555">
                  <c:v>4.9539741809343913E-5</c:v>
                </c:pt>
                <c:pt idx="556">
                  <c:v>5.1021394130308866E-5</c:v>
                </c:pt>
                <c:pt idx="557">
                  <c:v>5.2546887935244674E-5</c:v>
                </c:pt>
                <c:pt idx="558">
                  <c:v>5.4106522381399469E-5</c:v>
                </c:pt>
                <c:pt idx="559">
                  <c:v>5.5706320155128874E-5</c:v>
                </c:pt>
                <c:pt idx="560">
                  <c:v>5.735287244497331E-5</c:v>
                </c:pt>
                <c:pt idx="561">
                  <c:v>5.9035679753848309E-5</c:v>
                </c:pt>
                <c:pt idx="562">
                  <c:v>6.0761214083574561E-5</c:v>
                </c:pt>
                <c:pt idx="563">
                  <c:v>6.2536551515319361E-5</c:v>
                </c:pt>
                <c:pt idx="564">
                  <c:v>6.4350340797742232E-5</c:v>
                </c:pt>
                <c:pt idx="565">
                  <c:v>6.620952984877937E-5</c:v>
                </c:pt>
                <c:pt idx="566">
                  <c:v>6.8121707710662731E-5</c:v>
                </c:pt>
                <c:pt idx="567">
                  <c:v>7.0074615883175046E-5</c:v>
                </c:pt>
                <c:pt idx="568">
                  <c:v>7.2075705802471024E-5</c:v>
                </c:pt>
                <c:pt idx="569">
                  <c:v>7.4133108540960226E-5</c:v>
                </c:pt>
                <c:pt idx="570">
                  <c:v>7.6233600447048406E-5</c:v>
                </c:pt>
                <c:pt idx="571">
                  <c:v>7.8385165071645998E-5</c:v>
                </c:pt>
                <c:pt idx="572">
                  <c:v>8.0596505574455319E-5</c:v>
                </c:pt>
                <c:pt idx="573">
                  <c:v>8.2853372837596165E-5</c:v>
                </c:pt>
                <c:pt idx="574">
                  <c:v>8.5172403492146139E-5</c:v>
                </c:pt>
                <c:pt idx="575">
                  <c:v>8.7538629656359605E-5</c:v>
                </c:pt>
                <c:pt idx="576">
                  <c:v>8.9960988180223941E-5</c:v>
                </c:pt>
                <c:pt idx="577">
                  <c:v>9.2449205368789813E-5</c:v>
                </c:pt>
                <c:pt idx="578">
                  <c:v>9.4987181980677737E-5</c:v>
                </c:pt>
                <c:pt idx="579">
                  <c:v>9.7584468013429246E-5</c:v>
                </c:pt>
                <c:pt idx="580">
                  <c:v>1.0025144670883056E-4</c:v>
                </c:pt>
                <c:pt idx="581">
                  <c:v>1.0297082076784564E-4</c:v>
                </c:pt>
                <c:pt idx="582">
                  <c:v>1.057527854497318E-4</c:v>
                </c:pt>
                <c:pt idx="583">
                  <c:v>1.0860841442952276E-4</c:v>
                </c:pt>
                <c:pt idx="584">
                  <c:v>1.1151914330822148E-4</c:v>
                </c:pt>
                <c:pt idx="585">
                  <c:v>1.1449584562454067E-4</c:v>
                </c:pt>
                <c:pt idx="586">
                  <c:v>1.1755031984911311E-4</c:v>
                </c:pt>
                <c:pt idx="587">
                  <c:v>1.206626631408189E-4</c:v>
                </c:pt>
                <c:pt idx="588">
                  <c:v>1.2384446120587068E-4</c:v>
                </c:pt>
                <c:pt idx="589">
                  <c:v>1.271082724977755E-4</c:v>
                </c:pt>
                <c:pt idx="590">
                  <c:v>1.3043278214792687E-4</c:v>
                </c:pt>
                <c:pt idx="591">
                  <c:v>1.3383032274981248E-4</c:v>
                </c:pt>
                <c:pt idx="592">
                  <c:v>1.3731424870548899E-4</c:v>
                </c:pt>
                <c:pt idx="593">
                  <c:v>1.4086175735971031E-4</c:v>
                </c:pt>
                <c:pt idx="594">
                  <c:v>1.4449863879623434E-4</c:v>
                </c:pt>
                <c:pt idx="595">
                  <c:v>1.4820105477089871E-4</c:v>
                </c:pt>
                <c:pt idx="596">
                  <c:v>1.5198266227817159E-4</c:v>
                </c:pt>
                <c:pt idx="597">
                  <c:v>1.5585822450746669E-4</c:v>
                </c:pt>
                <c:pt idx="598">
                  <c:v>1.5980228453206014E-4</c:v>
                </c:pt>
                <c:pt idx="599">
                  <c:v>1.6382934254746088E-4</c:v>
                </c:pt>
                <c:pt idx="600">
                  <c:v>1.6795505700442238E-4</c:v>
                </c:pt>
                <c:pt idx="601">
                  <c:v>1.7215227117879306E-4</c:v>
                </c:pt>
                <c:pt idx="602">
                  <c:v>1.7643636581696537E-4</c:v>
                </c:pt>
                <c:pt idx="603">
                  <c:v>1.8082393295934545E-4</c:v>
                </c:pt>
                <c:pt idx="604">
                  <c:v>1.8528603316729245E-4</c:v>
                </c:pt>
                <c:pt idx="605">
                  <c:v>1.8983896566523596E-4</c:v>
                </c:pt>
                <c:pt idx="606">
                  <c:v>1.9450029489543371E-4</c:v>
                </c:pt>
                <c:pt idx="607">
                  <c:v>1.9923921412058284E-4</c:v>
                </c:pt>
                <c:pt idx="608">
                  <c:v>2.0407297947646122E-4</c:v>
                </c:pt>
                <c:pt idx="609">
                  <c:v>2.0902016702307175E-4</c:v>
                </c:pt>
                <c:pt idx="610">
                  <c:v>2.1404801662330207E-4</c:v>
                </c:pt>
                <c:pt idx="611">
                  <c:v>2.191926931575466E-4</c:v>
                </c:pt>
                <c:pt idx="612">
                  <c:v>2.2442008492410662E-4</c:v>
                </c:pt>
                <c:pt idx="613">
                  <c:v>2.297491298461344E-4</c:v>
                </c:pt>
                <c:pt idx="614">
                  <c:v>2.3520017840169451E-4</c:v>
                </c:pt>
                <c:pt idx="615">
                  <c:v>2.4073701903847689E-4</c:v>
                </c:pt>
                <c:pt idx="616">
                  <c:v>2.4637965096384378E-4</c:v>
                </c:pt>
                <c:pt idx="617">
                  <c:v>2.5214954216308728E-4</c:v>
                </c:pt>
                <c:pt idx="618">
                  <c:v>2.5800829193716785E-4</c:v>
                </c:pt>
                <c:pt idx="619">
                  <c:v>2.6397700036124937E-4</c:v>
                </c:pt>
                <c:pt idx="620">
                  <c:v>2.7007829284008008E-4</c:v>
                </c:pt>
                <c:pt idx="621">
                  <c:v>2.7627148939701464E-4</c:v>
                </c:pt>
                <c:pt idx="622">
                  <c:v>2.8257883065343256E-4</c:v>
                </c:pt>
                <c:pt idx="623">
                  <c:v>2.8902413929562888E-4</c:v>
                </c:pt>
                <c:pt idx="624">
                  <c:v>2.9556436532582542E-4</c:v>
                </c:pt>
                <c:pt idx="625">
                  <c:v>3.0222292957999853E-4</c:v>
                </c:pt>
                <c:pt idx="626">
                  <c:v>3.0902489172414106E-4</c:v>
                </c:pt>
                <c:pt idx="627">
                  <c:v>3.1592474062064346E-4</c:v>
                </c:pt>
                <c:pt idx="628">
                  <c:v>3.3011835652642694E-4</c:v>
                </c:pt>
                <c:pt idx="629">
                  <c:v>3.3739039607754898E-4</c:v>
                </c:pt>
                <c:pt idx="630">
                  <c:v>3.4481495793291944E-4</c:v>
                </c:pt>
                <c:pt idx="631">
                  <c:v>3.5234222533544741E-4</c:v>
                </c:pt>
                <c:pt idx="632">
                  <c:v>3.5999895950797589E-4</c:v>
                </c:pt>
                <c:pt idx="633">
                  <c:v>3.6781371078123393E-4</c:v>
                </c:pt>
                <c:pt idx="634">
                  <c:v>3.7573395837273426E-4</c:v>
                </c:pt>
                <c:pt idx="635">
                  <c:v>3.8378778725396099E-4</c:v>
                </c:pt>
                <c:pt idx="636">
                  <c:v>3.9200512692446823E-4</c:v>
                </c:pt>
                <c:pt idx="637">
                  <c:v>4.0033066235319856E-4</c:v>
                </c:pt>
                <c:pt idx="638">
                  <c:v>4.0879384033278921E-4</c:v>
                </c:pt>
                <c:pt idx="639">
                  <c:v>4.1742600680552987E-4</c:v>
                </c:pt>
                <c:pt idx="640">
                  <c:v>4.2616896319448418E-4</c:v>
                </c:pt>
                <c:pt idx="641">
                  <c:v>4.3505355547996104E-4</c:v>
                </c:pt>
                <c:pt idx="642">
                  <c:v>4.4411258241605514E-4</c:v>
                </c:pt>
                <c:pt idx="643">
                  <c:v>4.5328487382542411E-4</c:v>
                </c:pt>
                <c:pt idx="644">
                  <c:v>4.6260271139801369E-4</c:v>
                </c:pt>
                <c:pt idx="645">
                  <c:v>4.7210038201875206E-4</c:v>
                </c:pt>
                <c:pt idx="646">
                  <c:v>4.8171365742706406E-4</c:v>
                </c:pt>
                <c:pt idx="647">
                  <c:v>4.9151033203985266E-4</c:v>
                </c:pt>
                <c:pt idx="648">
                  <c:v>5.0142409054589033E-4</c:v>
                </c:pt>
                <c:pt idx="649">
                  <c:v>5.1148968647770699E-4</c:v>
                </c:pt>
                <c:pt idx="650">
                  <c:v>5.2174396270047616E-4</c:v>
                </c:pt>
                <c:pt idx="651">
                  <c:v>5.3211740607090685E-4</c:v>
                </c:pt>
                <c:pt idx="652">
                  <c:v>5.4264629801166746E-4</c:v>
                </c:pt>
                <c:pt idx="653">
                  <c:v>5.5336905744280914E-4</c:v>
                </c:pt>
                <c:pt idx="654">
                  <c:v>5.642128927874809E-4</c:v>
                </c:pt>
                <c:pt idx="655">
                  <c:v>5.7521564553819073E-4</c:v>
                </c:pt>
                <c:pt idx="656">
                  <c:v>5.8641734084700404E-4</c:v>
                </c:pt>
                <c:pt idx="657">
                  <c:v>5.9774183096684096E-4</c:v>
                </c:pt>
                <c:pt idx="658">
                  <c:v>6.0922854810324786E-4</c:v>
                </c:pt>
                <c:pt idx="659">
                  <c:v>6.2091915205323529E-4</c:v>
                </c:pt>
                <c:pt idx="660">
                  <c:v>6.3273406439927154E-4</c:v>
                </c:pt>
                <c:pt idx="661">
                  <c:v>6.4471433701157881E-4</c:v>
                </c:pt>
                <c:pt idx="662">
                  <c:v>6.5690329082319194E-4</c:v>
                </c:pt>
                <c:pt idx="663">
                  <c:v>6.6921784585959368E-4</c:v>
                </c:pt>
                <c:pt idx="664">
                  <c:v>6.8174418730114895E-4</c:v>
                </c:pt>
                <c:pt idx="665">
                  <c:v>6.9439686200325763E-4</c:v>
                </c:pt>
                <c:pt idx="666">
                  <c:v>7.0721968116811012E-4</c:v>
                </c:pt>
                <c:pt idx="667">
                  <c:v>7.2025878809457266E-4</c:v>
                </c:pt>
                <c:pt idx="668">
                  <c:v>7.3342511898146368E-4</c:v>
                </c:pt>
                <c:pt idx="669">
                  <c:v>7.46764172448838E-4</c:v>
                </c:pt>
                <c:pt idx="670">
                  <c:v>7.6032381298545861E-4</c:v>
                </c:pt>
                <c:pt idx="671">
                  <c:v>7.7401130675835105E-4</c:v>
                </c:pt>
                <c:pt idx="672">
                  <c:v>7.8787386121399869E-4</c:v>
                </c:pt>
                <c:pt idx="673">
                  <c:v>8.0196108012625048E-4</c:v>
                </c:pt>
                <c:pt idx="674">
                  <c:v>8.1617650527809427E-4</c:v>
                </c:pt>
                <c:pt idx="675">
                  <c:v>8.3056907192934363E-4</c:v>
                </c:pt>
                <c:pt idx="676">
                  <c:v>8.4519013858170525E-4</c:v>
                </c:pt>
                <c:pt idx="677">
                  <c:v>8.5993947368941798E-4</c:v>
                </c:pt>
                <c:pt idx="678">
                  <c:v>8.7486775673679105E-4</c:v>
                </c:pt>
                <c:pt idx="679">
                  <c:v>8.9002811359252423E-4</c:v>
                </c:pt>
                <c:pt idx="680">
                  <c:v>9.0531649622617092E-4</c:v>
                </c:pt>
                <c:pt idx="681">
                  <c:v>9.2083918126542239E-4</c:v>
                </c:pt>
                <c:pt idx="682">
                  <c:v>9.364895539284529E-4</c:v>
                </c:pt>
                <c:pt idx="683">
                  <c:v>9.5232123041462055E-4</c:v>
                </c:pt>
                <c:pt idx="684">
                  <c:v>9.6839030289456703E-4</c:v>
                </c:pt>
                <c:pt idx="685">
                  <c:v>9.8458628204777941E-4</c:v>
                </c:pt>
                <c:pt idx="686">
                  <c:v>1.0009645583283081E-3</c:v>
                </c:pt>
                <c:pt idx="687">
                  <c:v>1.0175830101606122E-3</c:v>
                </c:pt>
                <c:pt idx="688">
                  <c:v>1.0343272477909959E-3</c:v>
                </c:pt>
                <c:pt idx="689">
                  <c:v>1.0512544416215546E-3</c:v>
                </c:pt>
                <c:pt idx="690">
                  <c:v>1.0684242574559124E-3</c:v>
                </c:pt>
                <c:pt idx="691">
                  <c:v>1.0857183863447976E-3</c:v>
                </c:pt>
                <c:pt idx="692">
                  <c:v>1.103195781079249E-3</c:v>
                </c:pt>
                <c:pt idx="693">
                  <c:v>1.1209178925136406E-3</c:v>
                </c:pt>
                <c:pt idx="694">
                  <c:v>1.1387624812160047E-3</c:v>
                </c:pt>
                <c:pt idx="695">
                  <c:v>1.1567902814231599E-3</c:v>
                </c:pt>
                <c:pt idx="696">
                  <c:v>1.1750645231351701E-3</c:v>
                </c:pt>
                <c:pt idx="697">
                  <c:v>1.1934590329553409E-3</c:v>
                </c:pt>
                <c:pt idx="698">
                  <c:v>1.2120363221136616E-3</c:v>
                </c:pt>
                <c:pt idx="699">
                  <c:v>1.2308613901587688E-3</c:v>
                </c:pt>
                <c:pt idx="700">
                  <c:v>1.2498041343667657E-3</c:v>
                </c:pt>
                <c:pt idx="701">
                  <c:v>1.2689953257995963E-3</c:v>
                </c:pt>
                <c:pt idx="702">
                  <c:v>1.2883022474003026E-3</c:v>
                </c:pt>
                <c:pt idx="703">
                  <c:v>1.3077903529298749E-3</c:v>
                </c:pt>
                <c:pt idx="704">
                  <c:v>1.3275275601593018E-3</c:v>
                </c:pt>
                <c:pt idx="705">
                  <c:v>1.3473772492856475E-3</c:v>
                </c:pt>
                <c:pt idx="706">
                  <c:v>1.3674066211504467E-3</c:v>
                </c:pt>
                <c:pt idx="707">
                  <c:v>1.3876853186327827E-3</c:v>
                </c:pt>
                <c:pt idx="708">
                  <c:v>1.4080728468792332E-3</c:v>
                </c:pt>
                <c:pt idx="709">
                  <c:v>1.4286381355375439E-3</c:v>
                </c:pt>
                <c:pt idx="710">
                  <c:v>1.4494525286073881E-3</c:v>
                </c:pt>
                <c:pt idx="711">
                  <c:v>1.4703716929936501E-3</c:v>
                </c:pt>
                <c:pt idx="712">
                  <c:v>1.4914662648846644E-3</c:v>
                </c:pt>
                <c:pt idx="713">
                  <c:v>1.5128092612989583E-3</c:v>
                </c:pt>
                <c:pt idx="714">
                  <c:v>1.5342525570414918E-3</c:v>
                </c:pt>
                <c:pt idx="715">
                  <c:v>1.5558684685073238E-3</c:v>
                </c:pt>
                <c:pt idx="716">
                  <c:v>1.5777316534562988E-3</c:v>
                </c:pt>
                <c:pt idx="717">
                  <c:v>1.5996902502628837E-3</c:v>
                </c:pt>
                <c:pt idx="718">
                  <c:v>1.6218950851512551E-3</c:v>
                </c:pt>
                <c:pt idx="719">
                  <c:v>1.6441918398461398E-3</c:v>
                </c:pt>
                <c:pt idx="720">
                  <c:v>1.666655561929715E-3</c:v>
                </c:pt>
                <c:pt idx="721">
                  <c:v>1.6893635611057302E-3</c:v>
                </c:pt>
                <c:pt idx="722">
                  <c:v>1.7121578970963225E-3</c:v>
                </c:pt>
                <c:pt idx="723">
                  <c:v>1.7351152070923109E-3</c:v>
                </c:pt>
                <c:pt idx="724">
                  <c:v>1.7583143346909416E-3</c:v>
                </c:pt>
                <c:pt idx="725">
                  <c:v>1.7815937994363584E-3</c:v>
                </c:pt>
                <c:pt idx="726">
                  <c:v>1.8050317863935314E-3</c:v>
                </c:pt>
                <c:pt idx="727">
                  <c:v>1.8287086251276483E-3</c:v>
                </c:pt>
                <c:pt idx="728">
                  <c:v>1.8524593868321716E-3</c:v>
                </c:pt>
                <c:pt idx="729">
                  <c:v>1.8763637584326663E-3</c:v>
                </c:pt>
                <c:pt idx="730">
                  <c:v>1.9005035032333901E-3</c:v>
                </c:pt>
                <c:pt idx="731">
                  <c:v>1.9247103459659317E-3</c:v>
                </c:pt>
                <c:pt idx="732">
                  <c:v>1.9490654251136182E-3</c:v>
                </c:pt>
                <c:pt idx="733">
                  <c:v>1.9736518811971091E-3</c:v>
                </c:pt>
                <c:pt idx="734">
                  <c:v>1.998298204462577E-3</c:v>
                </c:pt>
                <c:pt idx="735">
                  <c:v>2.0231729493686581E-3</c:v>
                </c:pt>
                <c:pt idx="736">
                  <c:v>2.0481025158392958E-3</c:v>
                </c:pt>
                <c:pt idx="737">
                  <c:v>2.0731703387121686E-3</c:v>
                </c:pt>
                <c:pt idx="738">
                  <c:v>2.0984617171559872E-3</c:v>
                </c:pt>
                <c:pt idx="739">
                  <c:v>2.1238000256705971E-3</c:v>
                </c:pt>
                <c:pt idx="740">
                  <c:v>2.1492699955821658E-3</c:v>
                </c:pt>
                <c:pt idx="741">
                  <c:v>2.174958131750308E-3</c:v>
                </c:pt>
                <c:pt idx="742">
                  <c:v>2.2006849220039286E-3</c:v>
                </c:pt>
                <c:pt idx="743">
                  <c:v>2.2265363282552497E-3</c:v>
                </c:pt>
                <c:pt idx="744">
                  <c:v>2.2525999890914915E-3</c:v>
                </c:pt>
                <c:pt idx="745">
                  <c:v>2.2786936543167046E-3</c:v>
                </c:pt>
                <c:pt idx="746">
                  <c:v>2.3049044463690307E-3</c:v>
                </c:pt>
                <c:pt idx="747">
                  <c:v>2.331321061534782E-3</c:v>
                </c:pt>
                <c:pt idx="748">
                  <c:v>2.3577586699973425E-3</c:v>
                </c:pt>
                <c:pt idx="749">
                  <c:v>2.3843054805707188E-3</c:v>
                </c:pt>
                <c:pt idx="750">
                  <c:v>2.411051167236093E-3</c:v>
                </c:pt>
                <c:pt idx="751">
                  <c:v>2.4378084885475115E-3</c:v>
                </c:pt>
                <c:pt idx="752">
                  <c:v>2.4646666615371722E-3</c:v>
                </c:pt>
                <c:pt idx="753">
                  <c:v>2.4917162540045662E-3</c:v>
                </c:pt>
                <c:pt idx="754">
                  <c:v>2.5187677902466328E-3</c:v>
                </c:pt>
                <c:pt idx="755">
                  <c:v>2.5460054924129347E-3</c:v>
                </c:pt>
                <c:pt idx="756">
                  <c:v>2.5732384975854267E-3</c:v>
                </c:pt>
                <c:pt idx="757">
                  <c:v>2.6005575192194663E-3</c:v>
                </c:pt>
                <c:pt idx="758">
                  <c:v>2.6280544185497104E-3</c:v>
                </c:pt>
                <c:pt idx="759">
                  <c:v>2.655536414269302E-3</c:v>
                </c:pt>
                <c:pt idx="760">
                  <c:v>2.6830950007812053E-3</c:v>
                </c:pt>
                <c:pt idx="761">
                  <c:v>2.710822691439102E-3</c:v>
                </c:pt>
                <c:pt idx="762">
                  <c:v>2.7385249876585227E-3</c:v>
                </c:pt>
                <c:pt idx="763">
                  <c:v>2.7662940728678184E-3</c:v>
                </c:pt>
                <c:pt idx="764">
                  <c:v>2.7942230155759223E-3</c:v>
                </c:pt>
                <c:pt idx="765">
                  <c:v>2.8221158093530191E-3</c:v>
                </c:pt>
                <c:pt idx="766">
                  <c:v>2.8500652312927377E-3</c:v>
                </c:pt>
                <c:pt idx="767">
                  <c:v>2.8781648048898279E-3</c:v>
                </c:pt>
                <c:pt idx="768">
                  <c:v>2.9062172332533615E-3</c:v>
                </c:pt>
                <c:pt idx="769">
                  <c:v>2.9343157885048992E-3</c:v>
                </c:pt>
                <c:pt idx="770">
                  <c:v>2.9625543459303925E-3</c:v>
                </c:pt>
                <c:pt idx="771">
                  <c:v>2.9907345431118052E-3</c:v>
                </c:pt>
                <c:pt idx="772">
                  <c:v>3.0190477340006545E-3</c:v>
                </c:pt>
                <c:pt idx="773">
                  <c:v>3.0472949740185519E-3</c:v>
                </c:pt>
                <c:pt idx="774">
                  <c:v>3.0755701328984975E-3</c:v>
                </c:pt>
                <c:pt idx="775">
                  <c:v>3.1039674353682458E-3</c:v>
                </c:pt>
                <c:pt idx="776">
                  <c:v>3.1322872618890223E-3</c:v>
                </c:pt>
                <c:pt idx="777">
                  <c:v>3.1606236994866405E-3</c:v>
                </c:pt>
                <c:pt idx="778">
                  <c:v>3.1890710361640959E-3</c:v>
                </c:pt>
                <c:pt idx="779">
                  <c:v>3.2174292202868664E-3</c:v>
                </c:pt>
                <c:pt idx="780">
                  <c:v>3.2457924470994932E-3</c:v>
                </c:pt>
                <c:pt idx="781">
                  <c:v>3.2742549553287283E-3</c:v>
                </c:pt>
                <c:pt idx="782">
                  <c:v>3.3026165099211561E-3</c:v>
                </c:pt>
                <c:pt idx="783">
                  <c:v>3.3309713029032058E-3</c:v>
                </c:pt>
                <c:pt idx="784">
                  <c:v>3.3594134091444582E-3</c:v>
                </c:pt>
                <c:pt idx="785">
                  <c:v>3.3877426641222763E-3</c:v>
                </c:pt>
                <c:pt idx="786">
                  <c:v>3.4160531430732521E-3</c:v>
                </c:pt>
                <c:pt idx="787">
                  <c:v>3.4444386406418683E-3</c:v>
                </c:pt>
                <c:pt idx="788">
                  <c:v>3.4726993214945481E-3</c:v>
                </c:pt>
                <c:pt idx="789">
                  <c:v>3.5010266507377917E-3</c:v>
                </c:pt>
                <c:pt idx="790">
                  <c:v>3.5292211585006886E-3</c:v>
                </c:pt>
                <c:pt idx="791">
                  <c:v>3.5573764678048414E-3</c:v>
                </c:pt>
                <c:pt idx="792">
                  <c:v>3.5855856433969265E-3</c:v>
                </c:pt>
                <c:pt idx="793">
                  <c:v>3.6136499846534725E-3</c:v>
                </c:pt>
                <c:pt idx="794">
                  <c:v>3.6416626863003962E-3</c:v>
                </c:pt>
                <c:pt idx="795">
                  <c:v>3.669716215696988E-3</c:v>
                </c:pt>
                <c:pt idx="796">
                  <c:v>3.6976129097552922E-3</c:v>
                </c:pt>
                <c:pt idx="797">
                  <c:v>3.7254454156044254E-3</c:v>
                </c:pt>
                <c:pt idx="798">
                  <c:v>3.7533054825019843E-3</c:v>
                </c:pt>
                <c:pt idx="799">
                  <c:v>3.7809967556413598E-3</c:v>
                </c:pt>
                <c:pt idx="800">
                  <c:v>3.8086112142991166E-3</c:v>
                </c:pt>
                <c:pt idx="801">
                  <c:v>3.8362397683629635E-3</c:v>
                </c:pt>
                <c:pt idx="802">
                  <c:v>3.8636876438572715E-3</c:v>
                </c:pt>
                <c:pt idx="803">
                  <c:v>3.8910460312687229E-3</c:v>
                </c:pt>
                <c:pt idx="804">
                  <c:v>3.9184048795735671E-3</c:v>
                </c:pt>
                <c:pt idx="805">
                  <c:v>3.9726354808453362E-3</c:v>
                </c:pt>
                <c:pt idx="806">
                  <c:v>3.9996863807020642E-3</c:v>
                </c:pt>
                <c:pt idx="807">
                  <c:v>4.0265331780901838E-3</c:v>
                </c:pt>
                <c:pt idx="808">
                  <c:v>4.0533574155663145E-3</c:v>
                </c:pt>
                <c:pt idx="809">
                  <c:v>4.079969874606953E-3</c:v>
                </c:pt>
                <c:pt idx="810">
                  <c:v>4.1064590483855376E-3</c:v>
                </c:pt>
                <c:pt idx="811">
                  <c:v>4.1329117297195768E-3</c:v>
                </c:pt>
                <c:pt idx="812">
                  <c:v>4.1591412849237216E-3</c:v>
                </c:pt>
                <c:pt idx="813">
                  <c:v>4.1852349736011089E-3</c:v>
                </c:pt>
                <c:pt idx="814">
                  <c:v>4.2112781842375815E-3</c:v>
                </c:pt>
                <c:pt idx="815">
                  <c:v>4.2370871399947116E-3</c:v>
                </c:pt>
                <c:pt idx="816">
                  <c:v>4.262747746520577E-3</c:v>
                </c:pt>
                <c:pt idx="817">
                  <c:v>4.288343868941921E-3</c:v>
                </c:pt>
                <c:pt idx="818">
                  <c:v>4.3136948572039613E-3</c:v>
                </c:pt>
                <c:pt idx="819">
                  <c:v>4.3388851435482044E-3</c:v>
                </c:pt>
                <c:pt idx="820">
                  <c:v>4.3639969520711443E-3</c:v>
                </c:pt>
                <c:pt idx="821">
                  <c:v>4.3888530266736796E-3</c:v>
                </c:pt>
                <c:pt idx="822">
                  <c:v>4.4135362079612437E-3</c:v>
                </c:pt>
                <c:pt idx="823">
                  <c:v>4.4381269629710802E-3</c:v>
                </c:pt>
                <c:pt idx="824">
                  <c:v>4.4624516932789916E-3</c:v>
                </c:pt>
                <c:pt idx="825">
                  <c:v>4.4866747344108867E-3</c:v>
                </c:pt>
                <c:pt idx="826">
                  <c:v>4.5106250724099815E-3</c:v>
                </c:pt>
                <c:pt idx="827">
                  <c:v>4.5343826359426614E-3</c:v>
                </c:pt>
                <c:pt idx="828">
                  <c:v>4.5580247103591265E-3</c:v>
                </c:pt>
                <c:pt idx="829">
                  <c:v>4.5813843694863018E-3</c:v>
                </c:pt>
                <c:pt idx="830">
                  <c:v>4.6045396431816047E-3</c:v>
                </c:pt>
                <c:pt idx="831">
                  <c:v>4.6275657604519706E-3</c:v>
                </c:pt>
                <c:pt idx="832">
                  <c:v>4.6503001341106527E-3</c:v>
                </c:pt>
                <c:pt idx="833">
                  <c:v>4.6728187838921131E-3</c:v>
                </c:pt>
                <c:pt idx="834">
                  <c:v>4.6951947748419378E-3</c:v>
                </c:pt>
                <c:pt idx="835">
                  <c:v>4.7172701040612761E-3</c:v>
                </c:pt>
                <c:pt idx="836">
                  <c:v>4.7391186723806985E-3</c:v>
                </c:pt>
                <c:pt idx="837">
                  <c:v>4.7608112761877951E-3</c:v>
                </c:pt>
                <c:pt idx="838">
                  <c:v>4.7821947356364615E-3</c:v>
                </c:pt>
                <c:pt idx="839">
                  <c:v>4.8033407266722282E-3</c:v>
                </c:pt>
                <c:pt idx="840">
                  <c:v>4.8243176755057744E-3</c:v>
                </c:pt>
                <c:pt idx="841">
                  <c:v>4.844977456954053E-3</c:v>
                </c:pt>
                <c:pt idx="842">
                  <c:v>4.8654596146357086E-3</c:v>
                </c:pt>
                <c:pt idx="843">
                  <c:v>4.8856195200526337E-3</c:v>
                </c:pt>
                <c:pt idx="844">
                  <c:v>4.9055249129816179E-3</c:v>
                </c:pt>
                <c:pt idx="845">
                  <c:v>4.9252400521620689E-3</c:v>
                </c:pt>
                <c:pt idx="846">
                  <c:v>4.9446257323475648E-3</c:v>
                </c:pt>
                <c:pt idx="847">
                  <c:v>4.9637472014164817E-3</c:v>
                </c:pt>
                <c:pt idx="848">
                  <c:v>4.9826660945684071E-3</c:v>
                </c:pt>
                <c:pt idx="849">
                  <c:v>5.0012488394792151E-3</c:v>
                </c:pt>
                <c:pt idx="850">
                  <c:v>5.019558098576093E-3</c:v>
                </c:pt>
                <c:pt idx="851">
                  <c:v>5.0376527956986937E-3</c:v>
                </c:pt>
                <c:pt idx="852">
                  <c:v>5.0554051918872437E-3</c:v>
                </c:pt>
                <c:pt idx="853">
                  <c:v>5.072875274503303E-3</c:v>
                </c:pt>
                <c:pt idx="854">
                  <c:v>5.090119172454703E-3</c:v>
                </c:pt>
                <c:pt idx="855">
                  <c:v>5.1070151708548558E-3</c:v>
                </c:pt>
                <c:pt idx="856">
                  <c:v>5.1236204965392149E-3</c:v>
                </c:pt>
                <c:pt idx="857">
                  <c:v>5.1399884043579853E-3</c:v>
                </c:pt>
                <c:pt idx="858">
                  <c:v>5.1560033839984703E-3</c:v>
                </c:pt>
                <c:pt idx="859">
                  <c:v>5.1717198206674185E-3</c:v>
                </c:pt>
                <c:pt idx="860">
                  <c:v>5.1871880206627446E-3</c:v>
                </c:pt>
                <c:pt idx="861">
                  <c:v>5.2022988480945531E-3</c:v>
                </c:pt>
                <c:pt idx="862">
                  <c:v>5.2171544642865076E-3</c:v>
                </c:pt>
                <c:pt idx="863">
                  <c:v>5.2316500743960362E-3</c:v>
                </c:pt>
                <c:pt idx="864">
                  <c:v>5.2458351586387938E-3</c:v>
                </c:pt>
                <c:pt idx="865">
                  <c:v>5.2597549554446862E-3</c:v>
                </c:pt>
                <c:pt idx="866">
                  <c:v>5.2733113027596907E-3</c:v>
                </c:pt>
                <c:pt idx="867">
                  <c:v>5.286550645591955E-3</c:v>
                </c:pt>
                <c:pt idx="868">
                  <c:v>5.2995150990487244E-3</c:v>
                </c:pt>
                <c:pt idx="869">
                  <c:v>5.3121132733879644E-3</c:v>
                </c:pt>
                <c:pt idx="870">
                  <c:v>5.3243885148264751E-3</c:v>
                </c:pt>
                <c:pt idx="871">
                  <c:v>5.3363797590012599E-3</c:v>
                </c:pt>
                <c:pt idx="872">
                  <c:v>5.3480025160165838E-3</c:v>
                </c:pt>
                <c:pt idx="873">
                  <c:v>5.3592969748505045E-3</c:v>
                </c:pt>
                <c:pt idx="874">
                  <c:v>5.3702988408339042E-3</c:v>
                </c:pt>
                <c:pt idx="875">
                  <c:v>5.3809306391819607E-3</c:v>
                </c:pt>
                <c:pt idx="876">
                  <c:v>5.3912293484494264E-3</c:v>
                </c:pt>
                <c:pt idx="877">
                  <c:v>5.401227398240672E-3</c:v>
                </c:pt>
                <c:pt idx="878">
                  <c:v>5.4108544316336521E-3</c:v>
                </c:pt>
                <c:pt idx="879">
                  <c:v>5.4201757263016171E-3</c:v>
                </c:pt>
                <c:pt idx="880">
                  <c:v>5.4291257241492526E-3</c:v>
                </c:pt>
                <c:pt idx="881">
                  <c:v>5.4377359482081786E-3</c:v>
                </c:pt>
                <c:pt idx="882">
                  <c:v>5.4460332812976218E-3</c:v>
                </c:pt>
                <c:pt idx="883">
                  <c:v>5.4539594261221614E-3</c:v>
                </c:pt>
                <c:pt idx="884">
                  <c:v>5.4615425799778607E-3</c:v>
                </c:pt>
                <c:pt idx="885">
                  <c:v>5.4688062559228043E-3</c:v>
                </c:pt>
                <c:pt idx="886">
                  <c:v>5.4756994859450105E-3</c:v>
                </c:pt>
                <c:pt idx="887">
                  <c:v>5.4822471085539401E-3</c:v>
                </c:pt>
                <c:pt idx="888">
                  <c:v>5.4884692421202303E-3</c:v>
                </c:pt>
                <c:pt idx="889">
                  <c:v>5.49432230332496E-3</c:v>
                </c:pt>
                <c:pt idx="890">
                  <c:v>5.4998277444886154E-3</c:v>
                </c:pt>
                <c:pt idx="891">
                  <c:v>5.5050022700601298E-3</c:v>
                </c:pt>
                <c:pt idx="892">
                  <c:v>5.5098097236872014E-3</c:v>
                </c:pt>
                <c:pt idx="893">
                  <c:v>5.5142681497854706E-3</c:v>
                </c:pt>
                <c:pt idx="894">
                  <c:v>5.5183908253540999E-3</c:v>
                </c:pt>
                <c:pt idx="895">
                  <c:v>5.5221490501217224E-3</c:v>
                </c:pt>
                <c:pt idx="896">
                  <c:v>5.5255686308330549E-3</c:v>
                </c:pt>
                <c:pt idx="897">
                  <c:v>5.5286258504895023E-3</c:v>
                </c:pt>
                <c:pt idx="898">
                  <c:v>5.5313330395955406E-3</c:v>
                </c:pt>
                <c:pt idx="899">
                  <c:v>5.5336977468384658E-3</c:v>
                </c:pt>
                <c:pt idx="900">
                  <c:v>5.5357037306406568E-3</c:v>
                </c:pt>
                <c:pt idx="901">
                  <c:v>5.5373598836074176E-3</c:v>
                </c:pt>
                <c:pt idx="902">
                  <c:v>5.5386703187388026E-3</c:v>
                </c:pt>
                <c:pt idx="903">
                  <c:v>5.5396262640739725E-3</c:v>
                </c:pt>
                <c:pt idx="904">
                  <c:v>5.5402331735219133E-3</c:v>
                </c:pt>
                <c:pt idx="905">
                  <c:v>5.5404917316605219E-3</c:v>
                </c:pt>
                <c:pt idx="906">
                  <c:v>5.5404006174227917E-3</c:v>
                </c:pt>
                <c:pt idx="907">
                  <c:v>5.5399618508776283E-3</c:v>
                </c:pt>
                <c:pt idx="908">
                  <c:v>5.539172701012559E-3</c:v>
                </c:pt>
                <c:pt idx="909">
                  <c:v>5.5380392661642181E-3</c:v>
                </c:pt>
                <c:pt idx="910">
                  <c:v>5.5365601430201567E-3</c:v>
                </c:pt>
                <c:pt idx="911">
                  <c:v>5.5347292033036798E-3</c:v>
                </c:pt>
                <c:pt idx="912">
                  <c:v>5.5325599206842062E-3</c:v>
                </c:pt>
                <c:pt idx="913">
                  <c:v>5.5300474844634821E-3</c:v>
                </c:pt>
                <c:pt idx="914">
                  <c:v>5.5271823928345178E-3</c:v>
                </c:pt>
                <c:pt idx="915">
                  <c:v>5.5239854383686143E-3</c:v>
                </c:pt>
                <c:pt idx="916">
                  <c:v>5.5204355965758675E-3</c:v>
                </c:pt>
                <c:pt idx="917">
                  <c:v>5.5165585047346798E-3</c:v>
                </c:pt>
                <c:pt idx="918">
                  <c:v>5.5123437222064026E-3</c:v>
                </c:pt>
                <c:pt idx="919">
                  <c:v>5.5077761904711578E-3</c:v>
                </c:pt>
                <c:pt idx="920">
                  <c:v>5.5028887448617851E-3</c:v>
                </c:pt>
                <c:pt idx="921">
                  <c:v>5.4976676064366226E-3</c:v>
                </c:pt>
                <c:pt idx="922">
                  <c:v>5.4920944320851605E-3</c:v>
                </c:pt>
                <c:pt idx="923">
                  <c:v>5.4862091671226375E-3</c:v>
                </c:pt>
                <c:pt idx="924">
                  <c:v>5.4799947298130982E-3</c:v>
                </c:pt>
                <c:pt idx="925">
                  <c:v>5.4734295350629949E-3</c:v>
                </c:pt>
                <c:pt idx="926">
                  <c:v>5.4665605388166914E-3</c:v>
                </c:pt>
                <c:pt idx="927">
                  <c:v>5.4593673970995266E-3</c:v>
                </c:pt>
                <c:pt idx="928">
                  <c:v>5.4518253302734132E-3</c:v>
                </c:pt>
                <c:pt idx="929">
                  <c:v>5.4439881946385668E-3</c:v>
                </c:pt>
                <c:pt idx="930">
                  <c:v>5.4358324294430911E-3</c:v>
                </c:pt>
                <c:pt idx="931">
                  <c:v>5.4273301126167338E-3</c:v>
                </c:pt>
                <c:pt idx="932">
                  <c:v>5.418541880009251E-3</c:v>
                </c:pt>
                <c:pt idx="933">
                  <c:v>5.4094089730241908E-3</c:v>
                </c:pt>
                <c:pt idx="934">
                  <c:v>5.3999964776248006E-3</c:v>
                </c:pt>
                <c:pt idx="935">
                  <c:v>5.3902755844350654E-3</c:v>
                </c:pt>
                <c:pt idx="936">
                  <c:v>5.3802132608053999E-3</c:v>
                </c:pt>
                <c:pt idx="937">
                  <c:v>5.3698811485693365E-3</c:v>
                </c:pt>
                <c:pt idx="938">
                  <c:v>5.3592473656188808E-3</c:v>
                </c:pt>
                <c:pt idx="939">
                  <c:v>5.3482758974106427E-3</c:v>
                </c:pt>
                <c:pt idx="940">
                  <c:v>5.3370447948183439E-3</c:v>
                </c:pt>
                <c:pt idx="941">
                  <c:v>5.3255191650701614E-3</c:v>
                </c:pt>
                <c:pt idx="942">
                  <c:v>5.3136600794770079E-3</c:v>
                </c:pt>
                <c:pt idx="943">
                  <c:v>5.3015518421994515E-3</c:v>
                </c:pt>
                <c:pt idx="944">
                  <c:v>5.289156615978151E-3</c:v>
                </c:pt>
                <c:pt idx="945">
                  <c:v>5.2764326295420307E-3</c:v>
                </c:pt>
                <c:pt idx="946">
                  <c:v>5.2634702761445639E-3</c:v>
                </c:pt>
                <c:pt idx="947">
                  <c:v>5.2502288441270955E-3</c:v>
                </c:pt>
                <c:pt idx="948">
                  <c:v>5.2366637948096477E-3</c:v>
                </c:pt>
                <c:pt idx="949">
                  <c:v>5.2228714384020668E-3</c:v>
                </c:pt>
                <c:pt idx="950">
                  <c:v>5.2087591342310511E-3</c:v>
                </c:pt>
                <c:pt idx="951">
                  <c:v>5.1944270400129259E-3</c:v>
                </c:pt>
                <c:pt idx="952">
                  <c:v>5.1798298181107679E-3</c:v>
                </c:pt>
                <c:pt idx="953">
                  <c:v>5.1649184926803489E-3</c:v>
                </c:pt>
                <c:pt idx="954">
                  <c:v>5.1497988351708194E-3</c:v>
                </c:pt>
                <c:pt idx="955">
                  <c:v>5.134422838034166E-3</c:v>
                </c:pt>
                <c:pt idx="956">
                  <c:v>5.1187389745266376E-3</c:v>
                </c:pt>
                <c:pt idx="957">
                  <c:v>5.1028584390387342E-3</c:v>
                </c:pt>
                <c:pt idx="958">
                  <c:v>5.08673063675437E-3</c:v>
                </c:pt>
                <c:pt idx="959">
                  <c:v>5.0703015765846109E-3</c:v>
                </c:pt>
                <c:pt idx="960">
                  <c:v>5.0536876790504785E-3</c:v>
                </c:pt>
                <c:pt idx="961">
                  <c:v>5.0368358476222423E-3</c:v>
                </c:pt>
                <c:pt idx="962">
                  <c:v>5.0196897159990421E-3</c:v>
                </c:pt>
                <c:pt idx="963">
                  <c:v>5.0023707285446759E-3</c:v>
                </c:pt>
                <c:pt idx="964">
                  <c:v>4.9848233752542003E-3</c:v>
                </c:pt>
                <c:pt idx="965">
                  <c:v>4.9669890060965198E-3</c:v>
                </c:pt>
                <c:pt idx="966">
                  <c:v>4.9489938820599889E-3</c:v>
                </c:pt>
                <c:pt idx="967">
                  <c:v>4.9307801703566689E-3</c:v>
                </c:pt>
                <c:pt idx="968">
                  <c:v>4.9122870308231023E-3</c:v>
                </c:pt>
                <c:pt idx="969">
                  <c:v>4.893645329472133E-3</c:v>
                </c:pt>
                <c:pt idx="970">
                  <c:v>4.874729419298251E-3</c:v>
                </c:pt>
                <c:pt idx="971">
                  <c:v>4.8556731185314048E-3</c:v>
                </c:pt>
                <c:pt idx="972">
                  <c:v>4.8364149297310238E-3</c:v>
                </c:pt>
                <c:pt idx="973">
                  <c:v>4.8168905747566389E-3</c:v>
                </c:pt>
                <c:pt idx="974">
                  <c:v>4.7972381158641235E-3</c:v>
                </c:pt>
                <c:pt idx="975">
                  <c:v>4.7773939849389104E-3</c:v>
                </c:pt>
                <c:pt idx="976">
                  <c:v>4.7572919719134858E-3</c:v>
                </c:pt>
                <c:pt idx="977">
                  <c:v>4.7370741624617073E-3</c:v>
                </c:pt>
                <c:pt idx="978">
                  <c:v>4.7166750154902203E-3</c:v>
                </c:pt>
                <c:pt idx="979">
                  <c:v>4.6960264883688374E-3</c:v>
                </c:pt>
                <c:pt idx="980">
                  <c:v>4.6752744671999446E-3</c:v>
                </c:pt>
                <c:pt idx="981">
                  <c:v>4.6543515369710286E-3</c:v>
                </c:pt>
                <c:pt idx="982">
                  <c:v>4.6331879228857986E-3</c:v>
                </c:pt>
                <c:pt idx="983">
                  <c:v>4.6119330866390184E-3</c:v>
                </c:pt>
                <c:pt idx="984">
                  <c:v>4.5905178394910666E-3</c:v>
                </c:pt>
                <c:pt idx="985">
                  <c:v>4.5688707756805537E-3</c:v>
                </c:pt>
                <c:pt idx="986">
                  <c:v>4.5471447063388038E-3</c:v>
                </c:pt>
                <c:pt idx="987">
                  <c:v>4.5251928187070283E-3</c:v>
                </c:pt>
                <c:pt idx="988">
                  <c:v>4.5031700319998575E-3</c:v>
                </c:pt>
                <c:pt idx="989">
                  <c:v>4.4810044256671129E-3</c:v>
                </c:pt>
                <c:pt idx="990">
                  <c:v>4.4586221014955357E-3</c:v>
                </c:pt>
                <c:pt idx="991">
                  <c:v>4.4361809495923471E-3</c:v>
                </c:pt>
                <c:pt idx="992">
                  <c:v>4.4136075466964502E-3</c:v>
                </c:pt>
                <c:pt idx="993">
                  <c:v>4.3908266357724785E-3</c:v>
                </c:pt>
                <c:pt idx="994">
                  <c:v>4.3679988506484229E-3</c:v>
                </c:pt>
                <c:pt idx="995">
                  <c:v>4.3450493677537486E-3</c:v>
                </c:pt>
                <c:pt idx="996">
                  <c:v>4.3219016734874077E-3</c:v>
                </c:pt>
                <c:pt idx="997">
                  <c:v>4.2987189187505973E-3</c:v>
                </c:pt>
                <c:pt idx="998">
                  <c:v>4.2754249821531859E-3</c:v>
                </c:pt>
                <c:pt idx="999">
                  <c:v>4.2519421955756849E-3</c:v>
                </c:pt>
                <c:pt idx="1000">
                  <c:v>4.2284360013418272E-3</c:v>
                </c:pt>
                <c:pt idx="1001">
                  <c:v>4.2048290826083683E-3</c:v>
                </c:pt>
                <c:pt idx="1002">
                  <c:v>4.1810427183724625E-3</c:v>
                </c:pt>
                <c:pt idx="1003">
                  <c:v>4.1572444181841384E-3</c:v>
                </c:pt>
                <c:pt idx="1004">
                  <c:v>4.1332729592438375E-3</c:v>
                </c:pt>
                <c:pt idx="1005">
                  <c:v>4.1092971063118131E-3</c:v>
                </c:pt>
                <c:pt idx="1006">
                  <c:v>4.0852377762435835E-3</c:v>
                </c:pt>
                <c:pt idx="1007">
                  <c:v>4.0610147170255179E-3</c:v>
                </c:pt>
                <c:pt idx="1008">
                  <c:v>4.0367983913225268E-3</c:v>
                </c:pt>
                <c:pt idx="1009">
                  <c:v>4.0125087914005594E-3</c:v>
                </c:pt>
                <c:pt idx="1010">
                  <c:v>3.9880648799368416E-3</c:v>
                </c:pt>
                <c:pt idx="1011">
                  <c:v>3.9636385992950496E-3</c:v>
                </c:pt>
                <c:pt idx="1012">
                  <c:v>3.9391491173476666E-3</c:v>
                </c:pt>
                <c:pt idx="1013">
                  <c:v>3.9145147099534754E-3</c:v>
                </c:pt>
                <c:pt idx="1014">
                  <c:v>3.8899085839560143E-3</c:v>
                </c:pt>
                <c:pt idx="1015">
                  <c:v>3.865249181998816E-3</c:v>
                </c:pt>
                <c:pt idx="1016">
                  <c:v>3.8404541903413734E-3</c:v>
                </c:pt>
                <c:pt idx="1017">
                  <c:v>3.8156978684497308E-3</c:v>
                </c:pt>
                <c:pt idx="1018">
                  <c:v>3.7908980316966458E-3</c:v>
                </c:pt>
                <c:pt idx="1019">
                  <c:v>3.7659718725267005E-3</c:v>
                </c:pt>
                <c:pt idx="1020">
                  <c:v>3.7410944948878043E-3</c:v>
                </c:pt>
                <c:pt idx="1021">
                  <c:v>3.7161831834665762E-3</c:v>
                </c:pt>
                <c:pt idx="1022">
                  <c:v>3.6911547310874834E-3</c:v>
                </c:pt>
                <c:pt idx="1023">
                  <c:v>3.6661848820908668E-3</c:v>
                </c:pt>
                <c:pt idx="1024">
                  <c:v>3.6411039606884612E-3</c:v>
                </c:pt>
                <c:pt idx="1025">
                  <c:v>3.6160880270659107E-3</c:v>
                </c:pt>
                <c:pt idx="1026">
                  <c:v>3.591053691709195E-3</c:v>
                </c:pt>
                <c:pt idx="1027">
                  <c:v>3.565917285874905E-3</c:v>
                </c:pt>
                <c:pt idx="1028">
                  <c:v>3.5408551797639965E-3</c:v>
                </c:pt>
                <c:pt idx="1029">
                  <c:v>3.5157837028724562E-3</c:v>
                </c:pt>
                <c:pt idx="1030">
                  <c:v>3.4906190291970475E-3</c:v>
                </c:pt>
                <c:pt idx="1031">
                  <c:v>3.4655376471482932E-3</c:v>
                </c:pt>
                <c:pt idx="1032">
                  <c:v>3.440455695482918E-3</c:v>
                </c:pt>
                <c:pt idx="1033">
                  <c:v>3.4152892781137939E-3</c:v>
                </c:pt>
                <c:pt idx="1034">
                  <c:v>3.390214814955066E-3</c:v>
                </c:pt>
                <c:pt idx="1035">
                  <c:v>3.3651483422313909E-3</c:v>
                </c:pt>
                <c:pt idx="1036">
                  <c:v>3.340005978747734E-3</c:v>
                </c:pt>
                <c:pt idx="1037">
                  <c:v>3.3149638945518165E-3</c:v>
                </c:pt>
                <c:pt idx="1038">
                  <c:v>3.2899381093810672E-3</c:v>
                </c:pt>
                <c:pt idx="1039">
                  <c:v>3.2648448396026507E-3</c:v>
                </c:pt>
                <c:pt idx="1040">
                  <c:v>3.239859829578519E-3</c:v>
                </c:pt>
                <c:pt idx="1041">
                  <c:v>3.2148128425690328E-3</c:v>
                </c:pt>
                <c:pt idx="1042">
                  <c:v>3.189879244057918E-3</c:v>
                </c:pt>
                <c:pt idx="1043">
                  <c:v>3.1649752113591225E-3</c:v>
                </c:pt>
                <c:pt idx="1044">
                  <c:v>3.1400173006918635E-3</c:v>
                </c:pt>
                <c:pt idx="1045">
                  <c:v>3.1151801716097446E-3</c:v>
                </c:pt>
                <c:pt idx="1046">
                  <c:v>3.09038020304307E-3</c:v>
                </c:pt>
                <c:pt idx="1047">
                  <c:v>3.0655342572739929E-3</c:v>
                </c:pt>
                <c:pt idx="1048">
                  <c:v>3.0408161277988661E-3</c:v>
                </c:pt>
                <c:pt idx="1049">
                  <c:v>3.0161424724069064E-3</c:v>
                </c:pt>
                <c:pt idx="1050">
                  <c:v>2.991430532896393E-3</c:v>
                </c:pt>
                <c:pt idx="1051">
                  <c:v>2.9668530827360357E-3</c:v>
                </c:pt>
                <c:pt idx="1052">
                  <c:v>2.9423271332177721E-3</c:v>
                </c:pt>
                <c:pt idx="1053">
                  <c:v>2.917770376427264E-3</c:v>
                </c:pt>
                <c:pt idx="1054">
                  <c:v>2.8933544181088148E-3</c:v>
                </c:pt>
                <c:pt idx="1055">
                  <c:v>2.8689966950338577E-3</c:v>
                </c:pt>
                <c:pt idx="1056">
                  <c:v>2.8446154176090784E-3</c:v>
                </c:pt>
                <c:pt idx="1057">
                  <c:v>2.8203808825279348E-3</c:v>
                </c:pt>
                <c:pt idx="1058">
                  <c:v>2.796127503251711E-3</c:v>
                </c:pt>
                <c:pt idx="1059">
                  <c:v>2.7720246278769324E-3</c:v>
                </c:pt>
                <c:pt idx="1060">
                  <c:v>2.7479905550472114E-3</c:v>
                </c:pt>
                <c:pt idx="1061">
                  <c:v>2.7239445028940362E-3</c:v>
                </c:pt>
                <c:pt idx="1062">
                  <c:v>2.700054289227068E-3</c:v>
                </c:pt>
                <c:pt idx="1063">
                  <c:v>2.6762388166683025E-3</c:v>
                </c:pt>
                <c:pt idx="1064">
                  <c:v>2.6524179893998271E-3</c:v>
                </c:pt>
                <c:pt idx="1065">
                  <c:v>2.6287579709329666E-3</c:v>
                </c:pt>
                <c:pt idx="1066">
                  <c:v>2.6051783296214062E-3</c:v>
                </c:pt>
                <c:pt idx="1067">
                  <c:v>2.58159971335195E-3</c:v>
                </c:pt>
                <c:pt idx="1068">
                  <c:v>2.5581865138867808E-3</c:v>
                </c:pt>
                <c:pt idx="1069">
                  <c:v>2.5348590241929081E-3</c:v>
                </c:pt>
                <c:pt idx="1070">
                  <c:v>2.5115386906284514E-3</c:v>
                </c:pt>
                <c:pt idx="1071">
                  <c:v>2.4883880223258372E-3</c:v>
                </c:pt>
                <c:pt idx="1072">
                  <c:v>2.4653280928547089E-3</c:v>
                </c:pt>
                <c:pt idx="1073">
                  <c:v>2.4422811989137229E-3</c:v>
                </c:pt>
                <c:pt idx="1074">
                  <c:v>2.4194078626876953E-3</c:v>
                </c:pt>
                <c:pt idx="1075">
                  <c:v>2.3966299914331551E-3</c:v>
                </c:pt>
                <c:pt idx="1076">
                  <c:v>2.3738707811586765E-3</c:v>
                </c:pt>
                <c:pt idx="1077">
                  <c:v>2.3512886693226797E-3</c:v>
                </c:pt>
                <c:pt idx="1078">
                  <c:v>2.3287288289433458E-3</c:v>
                </c:pt>
                <c:pt idx="1079">
                  <c:v>2.3063482557104408E-3</c:v>
                </c:pt>
                <c:pt idx="1080">
                  <c:v>2.2840703567799095E-3</c:v>
                </c:pt>
                <c:pt idx="1081">
                  <c:v>2.261819928354886E-3</c:v>
                </c:pt>
                <c:pt idx="1082">
                  <c:v>2.2397517328197687E-3</c:v>
                </c:pt>
                <c:pt idx="1083">
                  <c:v>2.2177901383717336E-3</c:v>
                </c:pt>
                <c:pt idx="1084">
                  <c:v>2.1958609570038689E-3</c:v>
                </c:pt>
                <c:pt idx="1085">
                  <c:v>2.1741166372245316E-3</c:v>
                </c:pt>
                <c:pt idx="1086">
                  <c:v>2.152482550711707E-3</c:v>
                </c:pt>
                <c:pt idx="1087">
                  <c:v>2.1308855636744998E-3</c:v>
                </c:pt>
                <c:pt idx="1088">
                  <c:v>2.1094757364991355E-3</c:v>
                </c:pt>
                <c:pt idx="1089">
                  <c:v>2.0881794839138412E-3</c:v>
                </c:pt>
                <c:pt idx="1090">
                  <c:v>2.0669247619474408E-3</c:v>
                </c:pt>
                <c:pt idx="1091">
                  <c:v>2.0458591748528702E-3</c:v>
                </c:pt>
                <c:pt idx="1092">
                  <c:v>2.0249102171337411E-3</c:v>
                </c:pt>
                <c:pt idx="1093">
                  <c:v>2.0040069674539312E-3</c:v>
                </c:pt>
                <c:pt idx="1094">
                  <c:v>1.9832945120548838E-3</c:v>
                </c:pt>
                <c:pt idx="1095">
                  <c:v>1.962630411191232E-3</c:v>
                </c:pt>
                <c:pt idx="1096">
                  <c:v>1.9421580400393404E-3</c:v>
                </c:pt>
                <c:pt idx="1097">
                  <c:v>1.9218067671596889E-3</c:v>
                </c:pt>
                <c:pt idx="1098">
                  <c:v>1.9015076082049148E-3</c:v>
                </c:pt>
                <c:pt idx="1099">
                  <c:v>1.8814013305083839E-3</c:v>
                </c:pt>
                <c:pt idx="1100">
                  <c:v>1.8614184667047613E-3</c:v>
                </c:pt>
                <c:pt idx="1101">
                  <c:v>1.8414912292797395E-3</c:v>
                </c:pt>
                <c:pt idx="1102">
                  <c:v>1.82175773162261E-3</c:v>
                </c:pt>
                <c:pt idx="1103">
                  <c:v>1.8021496970508433E-3</c:v>
                </c:pt>
                <c:pt idx="1104">
                  <c:v>1.7826005578454633E-3</c:v>
                </c:pt>
                <c:pt idx="1105">
                  <c:v>1.7632457330212005E-3</c:v>
                </c:pt>
                <c:pt idx="1106">
                  <c:v>1.7440181605359324E-3</c:v>
                </c:pt>
                <c:pt idx="1107">
                  <c:v>1.7248525128633261E-3</c:v>
                </c:pt>
                <c:pt idx="1108">
                  <c:v>1.705881479736602E-3</c:v>
                </c:pt>
                <c:pt idx="1109">
                  <c:v>1.6870392351156049E-3</c:v>
                </c:pt>
                <c:pt idx="1110">
                  <c:v>1.6682617095586535E-3</c:v>
                </c:pt>
                <c:pt idx="1111">
                  <c:v>1.6496788339798586E-3</c:v>
                </c:pt>
                <c:pt idx="1112">
                  <c:v>1.6311624129294836E-3</c:v>
                </c:pt>
                <c:pt idx="1113">
                  <c:v>1.61284052320769E-3</c:v>
                </c:pt>
                <c:pt idx="1114">
                  <c:v>1.5946494398732308E-3</c:v>
                </c:pt>
                <c:pt idx="1115">
                  <c:v>1.5765272239450358E-3</c:v>
                </c:pt>
                <c:pt idx="1116">
                  <c:v>1.5585991556596637E-3</c:v>
                </c:pt>
                <c:pt idx="1117">
                  <c:v>1.5408027908131083E-3</c:v>
                </c:pt>
                <c:pt idx="1118">
                  <c:v>1.5230774844690305E-3</c:v>
                </c:pt>
                <c:pt idx="1119">
                  <c:v>1.5055457042804519E-3</c:v>
                </c:pt>
                <c:pt idx="1120">
                  <c:v>1.4881462991514197E-3</c:v>
                </c:pt>
                <c:pt idx="1121">
                  <c:v>1.4708199274607752E-3</c:v>
                </c:pt>
                <c:pt idx="1122">
                  <c:v>1.4536862330105942E-3</c:v>
                </c:pt>
                <c:pt idx="1123">
                  <c:v>1.4366853678905982E-3</c:v>
                </c:pt>
                <c:pt idx="1124">
                  <c:v>1.4197593008803331E-3</c:v>
                </c:pt>
                <c:pt idx="1125">
                  <c:v>1.4030248452374305E-3</c:v>
                </c:pt>
                <c:pt idx="1126">
                  <c:v>1.3864234640945544E-3</c:v>
                </c:pt>
                <c:pt idx="1127">
                  <c:v>1.3698984416080267E-3</c:v>
                </c:pt>
                <c:pt idx="1128">
                  <c:v>1.3535637581893628E-3</c:v>
                </c:pt>
                <c:pt idx="1129">
                  <c:v>1.3373621937263747E-3</c:v>
                </c:pt>
                <c:pt idx="1130">
                  <c:v>1.3212383506957962E-3</c:v>
                </c:pt>
                <c:pt idx="1131">
                  <c:v>1.305303378568843E-3</c:v>
                </c:pt>
                <c:pt idx="1132">
                  <c:v>1.2894469301795639E-3</c:v>
                </c:pt>
                <c:pt idx="1133">
                  <c:v>1.2737782696735308E-3</c:v>
                </c:pt>
                <c:pt idx="1134">
                  <c:v>1.2582423791500351E-3</c:v>
                </c:pt>
                <c:pt idx="1135">
                  <c:v>1.2427860600634233E-3</c:v>
                </c:pt>
                <c:pt idx="1136">
                  <c:v>1.2275157576427636E-3</c:v>
                </c:pt>
                <c:pt idx="1137">
                  <c:v>1.2123777760771168E-3</c:v>
                </c:pt>
                <c:pt idx="1138">
                  <c:v>1.1973202336544974E-3</c:v>
                </c:pt>
                <c:pt idx="1139">
                  <c:v>1.1824467689007985E-3</c:v>
                </c:pt>
                <c:pt idx="1140">
                  <c:v>1.1677050066097509E-3</c:v>
                </c:pt>
                <c:pt idx="1141">
                  <c:v>1.1530443780737257E-3</c:v>
                </c:pt>
                <c:pt idx="1142">
                  <c:v>1.1385657308487234E-3</c:v>
                </c:pt>
                <c:pt idx="1143">
                  <c:v>1.1242180070729435E-3</c:v>
                </c:pt>
                <c:pt idx="1144">
                  <c:v>1.1099519455556742E-3</c:v>
                </c:pt>
                <c:pt idx="1145">
                  <c:v>1.0958656219483397E-3</c:v>
                </c:pt>
                <c:pt idx="1146">
                  <c:v>1.0819092907800221E-3</c:v>
                </c:pt>
                <c:pt idx="1147">
                  <c:v>1.0680349913129413E-3</c:v>
                </c:pt>
                <c:pt idx="1148">
                  <c:v>1.0543380495042318E-3</c:v>
                </c:pt>
                <c:pt idx="1149">
                  <c:v>1.040723300897266E-3</c:v>
                </c:pt>
                <c:pt idx="1150">
                  <c:v>1.0272842510829778E-3</c:v>
                </c:pt>
                <c:pt idx="1151">
                  <c:v>1.0139733270589318E-3</c:v>
                </c:pt>
                <c:pt idx="1152">
                  <c:v>1.0007447162791254E-3</c:v>
                </c:pt>
                <c:pt idx="1153">
                  <c:v>9.8768921815329267E-4</c:v>
                </c:pt>
                <c:pt idx="1154">
                  <c:v>9.7476055120134593E-4</c:v>
                </c:pt>
                <c:pt idx="1155">
                  <c:v>9.6191417740020024E-4</c:v>
                </c:pt>
                <c:pt idx="1156">
                  <c:v>9.4923821967312814E-4</c:v>
                </c:pt>
                <c:pt idx="1157">
                  <c:v>9.366876776002634E-4</c:v>
                </c:pt>
                <c:pt idx="1158">
                  <c:v>9.2421927553132334E-4</c:v>
                </c:pt>
                <c:pt idx="1159">
                  <c:v>9.119184920715961E-4</c:v>
                </c:pt>
                <c:pt idx="1160">
                  <c:v>8.9974159608724534E-4</c:v>
                </c:pt>
                <c:pt idx="1161">
                  <c:v>8.8764656095077007E-4</c:v>
                </c:pt>
                <c:pt idx="1162">
                  <c:v>8.7571625541467792E-4</c:v>
                </c:pt>
                <c:pt idx="1163">
                  <c:v>8.639082046250898E-4</c:v>
                </c:pt>
                <c:pt idx="1164">
                  <c:v>8.5218161650607051E-4</c:v>
                </c:pt>
                <c:pt idx="1165">
                  <c:v>8.4061678654529296E-4</c:v>
                </c:pt>
                <c:pt idx="1166">
                  <c:v>8.2913309089566525E-4</c:v>
                </c:pt>
                <c:pt idx="1167">
                  <c:v>8.1780912986183414E-4</c:v>
                </c:pt>
                <c:pt idx="1168">
                  <c:v>8.0660449086304644E-4</c:v>
                </c:pt>
                <c:pt idx="1169">
                  <c:v>7.9548040491117359E-4</c:v>
                </c:pt>
                <c:pt idx="1170">
                  <c:v>7.8451296429817171E-4</c:v>
                </c:pt>
                <c:pt idx="1171">
                  <c:v>7.7366297261198124E-4</c:v>
                </c:pt>
                <c:pt idx="1172">
                  <c:v>7.628928519222459E-4</c:v>
                </c:pt>
                <c:pt idx="1173">
                  <c:v>7.522762279358286E-4</c:v>
                </c:pt>
                <c:pt idx="1174">
                  <c:v>7.4177510355645678E-4</c:v>
                </c:pt>
                <c:pt idx="1175">
                  <c:v>7.3135307398072434E-4</c:v>
                </c:pt>
                <c:pt idx="1176">
                  <c:v>7.2108134127608285E-4</c:v>
                </c:pt>
                <c:pt idx="1177">
                  <c:v>7.1092308993706726E-4</c:v>
                </c:pt>
                <c:pt idx="1178">
                  <c:v>7.0084306958428813E-4</c:v>
                </c:pt>
                <c:pt idx="1179">
                  <c:v>6.9091010295468491E-4</c:v>
                </c:pt>
                <c:pt idx="1180">
                  <c:v>6.8108853760956477E-4</c:v>
                </c:pt>
                <c:pt idx="1181">
                  <c:v>6.7134425818866797E-4</c:v>
                </c:pt>
                <c:pt idx="1182">
                  <c:v>6.6174375362045511E-4</c:v>
                </c:pt>
                <c:pt idx="1183">
                  <c:v>6.5225251528111105E-4</c:v>
                </c:pt>
                <c:pt idx="1184">
                  <c:v>6.4283754279094137E-4</c:v>
                </c:pt>
                <c:pt idx="1185">
                  <c:v>6.3356303785995201E-4</c:v>
                </c:pt>
                <c:pt idx="1186">
                  <c:v>6.2436407963784501E-4</c:v>
                </c:pt>
                <c:pt idx="1187">
                  <c:v>6.153033705123827E-4</c:v>
                </c:pt>
                <c:pt idx="1188">
                  <c:v>6.0634826410018805E-4</c:v>
                </c:pt>
                <c:pt idx="1189">
                  <c:v>5.9746757269169915E-4</c:v>
                </c:pt>
                <c:pt idx="1190">
                  <c:v>5.8872179111965693E-4</c:v>
                </c:pt>
                <c:pt idx="1191">
                  <c:v>5.8007936243159738E-4</c:v>
                </c:pt>
                <c:pt idx="1192">
                  <c:v>5.715101578546212E-4</c:v>
                </c:pt>
                <c:pt idx="1193">
                  <c:v>5.630725134333249E-4</c:v>
                </c:pt>
                <c:pt idx="1194">
                  <c:v>5.5473594030339287E-4</c:v>
                </c:pt>
                <c:pt idx="1195">
                  <c:v>5.4647134681868595E-4</c:v>
                </c:pt>
                <c:pt idx="1196">
                  <c:v>5.3833495958195308E-4</c:v>
                </c:pt>
                <c:pt idx="1197">
                  <c:v>5.3029733605277241E-4</c:v>
                </c:pt>
                <c:pt idx="1198">
                  <c:v>5.223303995600555E-4</c:v>
                </c:pt>
                <c:pt idx="1199">
                  <c:v>5.1448831706957124E-4</c:v>
                </c:pt>
                <c:pt idx="1200">
                  <c:v>5.0674267023867567E-4</c:v>
                </c:pt>
                <c:pt idx="1201">
                  <c:v>4.9906637493415495E-4</c:v>
                </c:pt>
                <c:pt idx="1202">
                  <c:v>4.9151158863281873E-4</c:v>
                </c:pt>
                <c:pt idx="1203">
                  <c:v>4.8402524165532158E-4</c:v>
                </c:pt>
                <c:pt idx="1204">
                  <c:v>4.7665817904952578E-4</c:v>
                </c:pt>
                <c:pt idx="1205">
                  <c:v>4.6938363987263798E-4</c:v>
                </c:pt>
                <c:pt idx="1206">
                  <c:v>4.6217614411813834E-4</c:v>
                </c:pt>
                <c:pt idx="1207">
                  <c:v>4.5508461141047875E-4</c:v>
                </c:pt>
                <c:pt idx="1208">
                  <c:v>4.4808324465322866E-4</c:v>
                </c:pt>
                <c:pt idx="1209">
                  <c:v>4.4114749554489182E-4</c:v>
                </c:pt>
                <c:pt idx="1210">
                  <c:v>4.34324408826383E-4</c:v>
                </c:pt>
                <c:pt idx="1211">
                  <c:v>4.2758912826847465E-4</c:v>
                </c:pt>
                <c:pt idx="1212">
                  <c:v>4.2091801423604371E-4</c:v>
                </c:pt>
                <c:pt idx="1213">
                  <c:v>4.1435628709250683E-4</c:v>
                </c:pt>
                <c:pt idx="1214">
                  <c:v>4.0788000838312477E-4</c:v>
                </c:pt>
                <c:pt idx="1215">
                  <c:v>4.0146642404775167E-4</c:v>
                </c:pt>
                <c:pt idx="1216">
                  <c:v>3.9515898045423099E-4</c:v>
                </c:pt>
                <c:pt idx="1217">
                  <c:v>3.8893463376266178E-4</c:v>
                </c:pt>
                <c:pt idx="1218">
                  <c:v>3.8277149238708104E-4</c:v>
                </c:pt>
                <c:pt idx="1219">
                  <c:v>3.7671127887259896E-4</c:v>
                </c:pt>
                <c:pt idx="1220">
                  <c:v>3.7071126994335865E-4</c:v>
                </c:pt>
                <c:pt idx="1221">
                  <c:v>3.6481206602395887E-4</c:v>
                </c:pt>
                <c:pt idx="1222">
                  <c:v>3.5899206311522147E-4</c:v>
                </c:pt>
                <c:pt idx="1223">
                  <c:v>3.532307561686178E-4</c:v>
                </c:pt>
                <c:pt idx="1224">
                  <c:v>3.4756710474746311E-4</c:v>
                </c:pt>
                <c:pt idx="1225">
                  <c:v>3.4198033770186346E-4</c:v>
                </c:pt>
                <c:pt idx="1226">
                  <c:v>3.3645075110540923E-4</c:v>
                </c:pt>
                <c:pt idx="1227">
                  <c:v>3.310157128991807E-4</c:v>
                </c:pt>
                <c:pt idx="1228">
                  <c:v>3.2565526173904808E-4</c:v>
                </c:pt>
                <c:pt idx="1229">
                  <c:v>3.2035047201930456E-4</c:v>
                </c:pt>
                <c:pt idx="1230">
                  <c:v>3.1513716882109632E-4</c:v>
                </c:pt>
                <c:pt idx="1231">
                  <c:v>3.099961776826887E-4</c:v>
                </c:pt>
                <c:pt idx="1232">
                  <c:v>3.0490932868049218E-4</c:v>
                </c:pt>
                <c:pt idx="1233">
                  <c:v>2.9991095225979225E-4</c:v>
                </c:pt>
                <c:pt idx="1234">
                  <c:v>2.9498263807176275E-4</c:v>
                </c:pt>
                <c:pt idx="1235">
                  <c:v>2.9010694942982853E-4</c:v>
                </c:pt>
                <c:pt idx="1236">
                  <c:v>2.8531676977255584E-4</c:v>
                </c:pt>
                <c:pt idx="1237">
                  <c:v>2.8059443027992113E-4</c:v>
                </c:pt>
                <c:pt idx="1238">
                  <c:v>2.7592320527926122E-4</c:v>
                </c:pt>
                <c:pt idx="1239">
                  <c:v>2.7133457818455712E-4</c:v>
                </c:pt>
                <c:pt idx="1240">
                  <c:v>2.6679606202163698E-4</c:v>
                </c:pt>
                <c:pt idx="1241">
                  <c:v>2.6233823209779013E-4</c:v>
                </c:pt>
                <c:pt idx="1242">
                  <c:v>2.579446061492312E-4</c:v>
                </c:pt>
                <c:pt idx="1243">
                  <c:v>2.5359959508284083E-4</c:v>
                </c:pt>
                <c:pt idx="1244">
                  <c:v>2.49332450936997E-4</c:v>
                </c:pt>
                <c:pt idx="1245">
                  <c:v>2.4512737386684513E-4</c:v>
                </c:pt>
                <c:pt idx="1246">
                  <c:v>2.4096942780387479E-4</c:v>
                </c:pt>
                <c:pt idx="1247">
                  <c:v>2.3688658655272613E-4</c:v>
                </c:pt>
                <c:pt idx="1248">
                  <c:v>2.3286371101847872E-4</c:v>
                </c:pt>
                <c:pt idx="1249">
                  <c:v>2.2888649695968586E-4</c:v>
                </c:pt>
                <c:pt idx="1250">
                  <c:v>2.2498168418147969E-4</c:v>
                </c:pt>
                <c:pt idx="1251">
                  <c:v>2.211347729746587E-4</c:v>
                </c:pt>
                <c:pt idx="1252">
                  <c:v>2.1733207005601498E-4</c:v>
                </c:pt>
                <c:pt idx="1253">
                  <c:v>2.1359912463197949E-4</c:v>
                </c:pt>
                <c:pt idx="1254">
                  <c:v>2.0992205533961993E-4</c:v>
                </c:pt>
                <c:pt idx="1255">
                  <c:v>2.0628775933139625E-4</c:v>
                </c:pt>
                <c:pt idx="1256">
                  <c:v>2.0272063775370901E-4</c:v>
                </c:pt>
                <c:pt idx="1257">
                  <c:v>1.9919534318718344E-4</c:v>
                </c:pt>
                <c:pt idx="1258">
                  <c:v>1.9573553417802952E-4</c:v>
                </c:pt>
                <c:pt idx="1259">
                  <c:v>1.9232831434544948E-4</c:v>
                </c:pt>
                <c:pt idx="1260">
                  <c:v>1.8896152049542296E-4</c:v>
                </c:pt>
                <c:pt idx="1261">
                  <c:v>1.8565773204516281E-4</c:v>
                </c:pt>
                <c:pt idx="1262">
                  <c:v>1.8240461656763622E-4</c:v>
                </c:pt>
                <c:pt idx="1263">
                  <c:v>1.7919054837753817E-4</c:v>
                </c:pt>
                <c:pt idx="1264">
                  <c:v>1.7603706788919831E-4</c:v>
                </c:pt>
                <c:pt idx="1265">
                  <c:v>1.7293238692292197E-4</c:v>
                </c:pt>
                <c:pt idx="1266">
                  <c:v>1.6986539817155801E-4</c:v>
                </c:pt>
                <c:pt idx="1267">
                  <c:v>1.6685664223513552E-4</c:v>
                </c:pt>
                <c:pt idx="1268">
                  <c:v>1.6389485586964963E-4</c:v>
                </c:pt>
                <c:pt idx="1269">
                  <c:v>1.6096943142143494E-4</c:v>
                </c:pt>
                <c:pt idx="1270">
                  <c:v>1.5809994791416045E-4</c:v>
                </c:pt>
                <c:pt idx="1271">
                  <c:v>1.5527564813301313E-4</c:v>
                </c:pt>
                <c:pt idx="1272">
                  <c:v>1.5248640576750842E-4</c:v>
                </c:pt>
                <c:pt idx="1273">
                  <c:v>1.4975087554201008E-4</c:v>
                </c:pt>
                <c:pt idx="1274">
                  <c:v>1.4704954735387859E-4</c:v>
                </c:pt>
                <c:pt idx="1275">
                  <c:v>1.4440047962072734E-4</c:v>
                </c:pt>
                <c:pt idx="1276">
                  <c:v>1.4179371780250209E-4</c:v>
                </c:pt>
                <c:pt idx="1277">
                  <c:v>1.3921989845523981E-4</c:v>
                </c:pt>
                <c:pt idx="1278">
                  <c:v>1.3669621568469353E-4</c:v>
                </c:pt>
                <c:pt idx="1279">
                  <c:v>1.3421317260004967E-4</c:v>
                </c:pt>
                <c:pt idx="1280">
                  <c:v>1.3176184034195486E-4</c:v>
                </c:pt>
                <c:pt idx="1281">
                  <c:v>1.293585833888999E-4</c:v>
                </c:pt>
                <c:pt idx="1282">
                  <c:v>1.2699434514431681E-4</c:v>
                </c:pt>
                <c:pt idx="1283">
                  <c:v>1.2466061459338274E-4</c:v>
                </c:pt>
                <c:pt idx="1284">
                  <c:v>1.2237296029574135E-4</c:v>
                </c:pt>
                <c:pt idx="1285">
                  <c:v>1.2012274902927766E-4</c:v>
                </c:pt>
                <c:pt idx="1286">
                  <c:v>1.1790187132024831E-4</c:v>
                </c:pt>
                <c:pt idx="1287">
                  <c:v>1.1572513254290621E-4</c:v>
                </c:pt>
                <c:pt idx="1288">
                  <c:v>1.1358430636790872E-4</c:v>
                </c:pt>
                <c:pt idx="1289">
                  <c:v>1.1147166899726361E-4</c:v>
                </c:pt>
                <c:pt idx="1290">
                  <c:v>1.0940129438159772E-4</c:v>
                </c:pt>
                <c:pt idx="1291">
                  <c:v>1.0736534704257516E-4</c:v>
                </c:pt>
                <c:pt idx="1292">
                  <c:v>1.0535647343124066E-4</c:v>
                </c:pt>
                <c:pt idx="1293">
                  <c:v>1.0338804686981751E-4</c:v>
                </c:pt>
                <c:pt idx="1294">
                  <c:v>1.0144596682868313E-4</c:v>
                </c:pt>
                <c:pt idx="1295">
                  <c:v>9.9543155922982823E-5</c:v>
                </c:pt>
                <c:pt idx="1296">
                  <c:v>9.7672395778515724E-5</c:v>
                </c:pt>
                <c:pt idx="1297">
                  <c:v>9.5826916965863185E-5</c:v>
                </c:pt>
                <c:pt idx="1298">
                  <c:v>9.4018990679824938E-5</c:v>
                </c:pt>
                <c:pt idx="1299">
                  <c:v>9.2241748766989451E-5</c:v>
                </c:pt>
                <c:pt idx="1300">
                  <c:v>9.0488753041744485E-5</c:v>
                </c:pt>
                <c:pt idx="1301">
                  <c:v>8.877165153413229E-5</c:v>
                </c:pt>
                <c:pt idx="1302">
                  <c:v>8.7083911882296445E-5</c:v>
                </c:pt>
                <c:pt idx="1303">
                  <c:v>8.5419413315634244E-5</c:v>
                </c:pt>
                <c:pt idx="1304">
                  <c:v>8.3789208021441239E-5</c:v>
                </c:pt>
                <c:pt idx="1305">
                  <c:v>8.2187085435803957E-5</c:v>
                </c:pt>
                <c:pt idx="1306">
                  <c:v>8.0607228803655976E-5</c:v>
                </c:pt>
                <c:pt idx="1307">
                  <c:v>7.9060120870229724E-5</c:v>
                </c:pt>
                <c:pt idx="1308">
                  <c:v>7.753985930830968E-5</c:v>
                </c:pt>
                <c:pt idx="1309">
                  <c:v>7.6040918404100244E-5</c:v>
                </c:pt>
                <c:pt idx="1310">
                  <c:v>7.4573236953560931E-5</c:v>
                </c:pt>
                <c:pt idx="1311">
                  <c:v>7.312626209588306E-5</c:v>
                </c:pt>
                <c:pt idx="1312">
                  <c:v>7.1709583517137157E-5</c:v>
                </c:pt>
                <c:pt idx="1313">
                  <c:v>7.0317783751013712E-5</c:v>
                </c:pt>
                <c:pt idx="1314">
                  <c:v>6.8945794561979591E-5</c:v>
                </c:pt>
                <c:pt idx="1315">
                  <c:v>6.7602702206108454E-5</c:v>
                </c:pt>
                <c:pt idx="1316">
                  <c:v>6.6283363367496847E-5</c:v>
                </c:pt>
                <c:pt idx="1317">
                  <c:v>6.4982968290415509E-5</c:v>
                </c:pt>
                <c:pt idx="1318">
                  <c:v>6.3710122945722869E-5</c:v>
                </c:pt>
                <c:pt idx="1319">
                  <c:v>6.2459946153638475E-5</c:v>
                </c:pt>
                <c:pt idx="1320">
                  <c:v>6.1227875178592603E-5</c:v>
                </c:pt>
                <c:pt idx="1321">
                  <c:v>6.0022058000613504E-5</c:v>
                </c:pt>
                <c:pt idx="1322">
                  <c:v>5.8837863970587414E-5</c:v>
                </c:pt>
                <c:pt idx="1323">
                  <c:v>5.7670966312091699E-5</c:v>
                </c:pt>
                <c:pt idx="1324">
                  <c:v>5.652907647580449E-5</c:v>
                </c:pt>
                <c:pt idx="1325">
                  <c:v>5.5407803140132565E-5</c:v>
                </c:pt>
                <c:pt idx="1326">
                  <c:v>5.430304481844574E-5</c:v>
                </c:pt>
                <c:pt idx="1327">
                  <c:v>5.3222097078724935E-5</c:v>
                </c:pt>
                <c:pt idx="1328">
                  <c:v>5.2157158545725555E-5</c:v>
                </c:pt>
                <c:pt idx="1329">
                  <c:v>5.1115258457844273E-5</c:v>
                </c:pt>
                <c:pt idx="1330">
                  <c:v>5.0092380630518966E-5</c:v>
                </c:pt>
                <c:pt idx="1331">
                  <c:v>4.9084776468988911E-5</c:v>
                </c:pt>
                <c:pt idx="1332">
                  <c:v>4.8099091987256491E-5</c:v>
                </c:pt>
                <c:pt idx="1333">
                  <c:v>4.7131522362487934E-5</c:v>
                </c:pt>
                <c:pt idx="1334">
                  <c:v>4.6178517692561336E-5</c:v>
                </c:pt>
                <c:pt idx="1335">
                  <c:v>4.5246359332548038E-5</c:v>
                </c:pt>
                <c:pt idx="1336">
                  <c:v>4.4331444031639324E-5</c:v>
                </c:pt>
                <c:pt idx="1337">
                  <c:v>4.3430411282300869E-5</c:v>
                </c:pt>
                <c:pt idx="1338">
                  <c:v>4.254919560133047E-5</c:v>
                </c:pt>
                <c:pt idx="1339">
                  <c:v>4.1684385887448985E-5</c:v>
                </c:pt>
                <c:pt idx="1340">
                  <c:v>4.0832802084761135E-5</c:v>
                </c:pt>
                <c:pt idx="1341">
                  <c:v>4.0000048967421443E-5</c:v>
                </c:pt>
                <c:pt idx="1342">
                  <c:v>3.9182898520113834E-5</c:v>
                </c:pt>
                <c:pt idx="1343">
                  <c:v>3.8378342542284892E-5</c:v>
                </c:pt>
                <c:pt idx="1344">
                  <c:v>3.7591672455987473E-5</c:v>
                </c:pt>
                <c:pt idx="1345">
                  <c:v>3.6819834618773637E-5</c:v>
                </c:pt>
                <c:pt idx="1346">
                  <c:v>3.6059984427187711E-5</c:v>
                </c:pt>
                <c:pt idx="1347">
                  <c:v>3.5317115656679113E-5</c:v>
                </c:pt>
                <c:pt idx="1348">
                  <c:v>3.4585843143715065E-5</c:v>
                </c:pt>
                <c:pt idx="1349">
                  <c:v>3.3870970521173809E-5</c:v>
                </c:pt>
                <c:pt idx="1350">
                  <c:v>3.3169716390310789E-5</c:v>
                </c:pt>
                <c:pt idx="1351">
                  <c:v>3.2479491404780439E-5</c:v>
                </c:pt>
                <c:pt idx="1352">
                  <c:v>3.1804826264405443E-5</c:v>
                </c:pt>
                <c:pt idx="1353">
                  <c:v>3.1143092352962981E-5</c:v>
                </c:pt>
                <c:pt idx="1354">
                  <c:v>3.0491843482694985E-5</c:v>
                </c:pt>
                <c:pt idx="1355">
                  <c:v>2.9855351396998103E-5</c:v>
                </c:pt>
                <c:pt idx="1356">
                  <c:v>2.9231132759720923E-5</c:v>
                </c:pt>
                <c:pt idx="1357">
                  <c:v>2.8616877448070194E-5</c:v>
                </c:pt>
                <c:pt idx="1358">
                  <c:v>2.8016611614079021E-5</c:v>
                </c:pt>
                <c:pt idx="1359">
                  <c:v>2.7427990008674659E-5</c:v>
                </c:pt>
                <c:pt idx="1360">
                  <c:v>2.6848831777317458E-5</c:v>
                </c:pt>
                <c:pt idx="1361">
                  <c:v>2.6282930253998697E-5</c:v>
                </c:pt>
                <c:pt idx="1362">
                  <c:v>2.5728071384249076E-5</c:v>
                </c:pt>
                <c:pt idx="1363">
                  <c:v>2.5182197073108707E-5</c:v>
                </c:pt>
                <c:pt idx="1364">
                  <c:v>2.4648880037756228E-5</c:v>
                </c:pt>
                <c:pt idx="1365">
                  <c:v>2.4124239607632856E-5</c:v>
                </c:pt>
                <c:pt idx="1366">
                  <c:v>2.361170784728112E-5</c:v>
                </c:pt>
                <c:pt idx="1367">
                  <c:v>2.3109274876238956E-5</c:v>
                </c:pt>
                <c:pt idx="1368">
                  <c:v>2.2615073531520431E-5</c:v>
                </c:pt>
                <c:pt idx="1369">
                  <c:v>2.2132334381850755E-5</c:v>
                </c:pt>
                <c:pt idx="1370">
                  <c:v>2.1659161760478897E-5</c:v>
                </c:pt>
                <c:pt idx="1371">
                  <c:v>2.1193795246423141E-5</c:v>
                </c:pt>
                <c:pt idx="1372">
                  <c:v>2.073927468241855E-5</c:v>
                </c:pt>
                <c:pt idx="1373">
                  <c:v>2.0293812748763744E-5</c:v>
                </c:pt>
                <c:pt idx="1374">
                  <c:v>1.9855750238769478E-5</c:v>
                </c:pt>
                <c:pt idx="1375">
                  <c:v>1.9427946536946111E-5</c:v>
                </c:pt>
                <c:pt idx="1376">
                  <c:v>1.9008717063155393E-5</c:v>
                </c:pt>
                <c:pt idx="1377">
                  <c:v>1.8596498544576745E-5</c:v>
                </c:pt>
                <c:pt idx="1378">
                  <c:v>1.8193979691617517E-5</c:v>
                </c:pt>
                <c:pt idx="1379">
                  <c:v>1.7799573306726664E-5</c:v>
                </c:pt>
                <c:pt idx="1380">
                  <c:v>1.7411807009333829E-5</c:v>
                </c:pt>
                <c:pt idx="1381">
                  <c:v>1.703320815430281E-5</c:v>
                </c:pt>
                <c:pt idx="1382">
                  <c:v>1.6661011484609218E-5</c:v>
                </c:pt>
                <c:pt idx="1383">
                  <c:v>1.6297641681860245E-5</c:v>
                </c:pt>
                <c:pt idx="1384">
                  <c:v>1.594166263499626E-5</c:v>
                </c:pt>
                <c:pt idx="1385">
                  <c:v>1.5591742900105504E-5</c:v>
                </c:pt>
                <c:pt idx="1386">
                  <c:v>1.5250160350788664E-5</c:v>
                </c:pt>
                <c:pt idx="1387">
                  <c:v>1.4915563131518837E-5</c:v>
                </c:pt>
                <c:pt idx="1388">
                  <c:v>1.4586698348964318E-5</c:v>
                </c:pt>
                <c:pt idx="1389">
                  <c:v>1.4265705231258902E-5</c:v>
                </c:pt>
                <c:pt idx="1390">
                  <c:v>1.3951311667737644E-5</c:v>
                </c:pt>
                <c:pt idx="1391">
                  <c:v>1.3642339079199678E-5</c:v>
                </c:pt>
                <c:pt idx="1392">
                  <c:v>1.3340795808426807E-5</c:v>
                </c:pt>
                <c:pt idx="1393">
                  <c:v>1.3045485190587424E-5</c:v>
                </c:pt>
                <c:pt idx="1394">
                  <c:v>1.2755298925123135E-5</c:v>
                </c:pt>
                <c:pt idx="1395">
                  <c:v>1.2472121843447041E-5</c:v>
                </c:pt>
                <c:pt idx="1396">
                  <c:v>1.2194828631250988E-5</c:v>
                </c:pt>
                <c:pt idx="1397">
                  <c:v>1.1922377424414925E-5</c:v>
                </c:pt>
                <c:pt idx="1398">
                  <c:v>1.1656536546709124E-5</c:v>
                </c:pt>
                <c:pt idx="1399">
                  <c:v>1.1396248134997371E-5</c:v>
                </c:pt>
                <c:pt idx="1400">
                  <c:v>1.1140533105168537E-5</c:v>
                </c:pt>
                <c:pt idx="1401">
                  <c:v>1.0891049922272526E-5</c:v>
                </c:pt>
                <c:pt idx="1402">
                  <c:v>1.0645968298665589E-5</c:v>
                </c:pt>
                <c:pt idx="1403">
                  <c:v>1.0406876946331031E-5</c:v>
                </c:pt>
                <c:pt idx="1404">
                  <c:v>1.0172822286666948E-5</c:v>
                </c:pt>
                <c:pt idx="1405">
                  <c:v>9.9429222462152045E-6</c:v>
                </c:pt>
                <c:pt idx="1406">
                  <c:v>9.7186660142120585E-6</c:v>
                </c:pt>
                <c:pt idx="1407">
                  <c:v>9.4991579644961165E-6</c:v>
                </c:pt>
                <c:pt idx="1408">
                  <c:v>9.2835699049651767E-6</c:v>
                </c:pt>
                <c:pt idx="1409">
                  <c:v>9.0732972770439045E-6</c:v>
                </c:pt>
                <c:pt idx="1410">
                  <c:v>8.867499162604776E-6</c:v>
                </c:pt>
                <c:pt idx="1411">
                  <c:v>8.6653982143246175E-6</c:v>
                </c:pt>
                <c:pt idx="1412">
                  <c:v>8.4683015989206706E-6</c:v>
                </c:pt>
                <c:pt idx="1413">
                  <c:v>8.2754200239336547E-6</c:v>
                </c:pt>
                <c:pt idx="1414">
                  <c:v>8.0860241033393892E-6</c:v>
                </c:pt>
                <c:pt idx="1415">
                  <c:v>7.9013379138505344E-6</c:v>
                </c:pt>
                <c:pt idx="1416">
                  <c:v>7.7206208616051377E-6</c:v>
                </c:pt>
                <c:pt idx="1417">
                  <c:v>7.5431887850175153E-6</c:v>
                </c:pt>
                <c:pt idx="1418">
                  <c:v>7.3701875800942744E-6</c:v>
                </c:pt>
                <c:pt idx="1419">
                  <c:v>7.200343280453591E-6</c:v>
                </c:pt>
                <c:pt idx="1420">
                  <c:v>7.034752230769375E-6</c:v>
                </c:pt>
                <c:pt idx="1421">
                  <c:v>6.8727489144509447E-6</c:v>
                </c:pt>
                <c:pt idx="1422">
                  <c:v>6.7137188557230172E-6</c:v>
                </c:pt>
                <c:pt idx="1423">
                  <c:v>6.5586878243060062E-6</c:v>
                </c:pt>
                <c:pt idx="1424">
                  <c:v>6.4070319056842025E-6</c:v>
                </c:pt>
                <c:pt idx="1425">
                  <c:v>6.258175218941019E-6</c:v>
                </c:pt>
                <c:pt idx="1426">
                  <c:v>6.1130771938953534E-6</c:v>
                </c:pt>
                <c:pt idx="1427">
                  <c:v>5.9711531058466036E-6</c:v>
                </c:pt>
                <c:pt idx="1428">
                  <c:v>5.831863417187709E-6</c:v>
                </c:pt>
                <c:pt idx="1429">
                  <c:v>5.6961052214693771E-6</c:v>
                </c:pt>
                <c:pt idx="1430">
                  <c:v>5.5633306978710036E-6</c:v>
                </c:pt>
                <c:pt idx="1431">
                  <c:v>5.4330345194465768E-6</c:v>
                </c:pt>
                <c:pt idx="1432">
                  <c:v>5.3060552267089394E-6</c:v>
                </c:pt>
                <c:pt idx="1433">
                  <c:v>5.1818797374387944E-6</c:v>
                </c:pt>
                <c:pt idx="1434">
                  <c:v>5.0600349161997379E-6</c:v>
                </c:pt>
                <c:pt idx="1435">
                  <c:v>4.9413043238977509E-6</c:v>
                </c:pt>
                <c:pt idx="1436">
                  <c:v>4.8248103570502436E-6</c:v>
                </c:pt>
                <c:pt idx="1437">
                  <c:v>4.7113017901521128E-6</c:v>
                </c:pt>
                <c:pt idx="1438">
                  <c:v>4.6003189490412258E-6</c:v>
                </c:pt>
                <c:pt idx="1439">
                  <c:v>4.4914381664128045E-6</c:v>
                </c:pt>
                <c:pt idx="1440">
                  <c:v>4.3853587553986789E-6</c:v>
                </c:pt>
                <c:pt idx="1441">
                  <c:v>4.2816505544762968E-6</c:v>
                </c:pt>
                <c:pt idx="1442">
                  <c:v>4.1799172185488672E-6</c:v>
                </c:pt>
                <c:pt idx="1443">
                  <c:v>4.0808116620988158E-6</c:v>
                </c:pt>
                <c:pt idx="1444">
                  <c:v>3.9839314679618245E-6</c:v>
                </c:pt>
                <c:pt idx="1445">
                  <c:v>3.8889059670127177E-6</c:v>
                </c:pt>
                <c:pt idx="1446">
                  <c:v>3.7963445635070589E-6</c:v>
                </c:pt>
                <c:pt idx="1447">
                  <c:v>3.7058709130329418E-6</c:v>
                </c:pt>
                <c:pt idx="1448">
                  <c:v>3.6171384668845688E-6</c:v>
                </c:pt>
                <c:pt idx="1449">
                  <c:v>3.5307158420176255E-6</c:v>
                </c:pt>
                <c:pt idx="1450">
                  <c:v>3.4462511872185815E-6</c:v>
                </c:pt>
                <c:pt idx="1451">
                  <c:v>3.3634206049451364E-6</c:v>
                </c:pt>
                <c:pt idx="1452">
                  <c:v>3.2827544907173094E-6</c:v>
                </c:pt>
                <c:pt idx="1453">
                  <c:v>3.2039239945680757E-6</c:v>
                </c:pt>
                <c:pt idx="1454">
                  <c:v>3.126626482941076E-6</c:v>
                </c:pt>
                <c:pt idx="1455">
                  <c:v>3.0513565468007615E-6</c:v>
                </c:pt>
                <c:pt idx="1456">
                  <c:v>2.9775553754994831E-6</c:v>
                </c:pt>
                <c:pt idx="1457">
                  <c:v>2.9056949502142372E-6</c:v>
                </c:pt>
                <c:pt idx="1458">
                  <c:v>2.835481673085057E-6</c:v>
                </c:pt>
                <c:pt idx="1459">
                  <c:v>2.7666454851872909E-6</c:v>
                </c:pt>
                <c:pt idx="1460">
                  <c:v>2.6996262818653991E-6</c:v>
                </c:pt>
                <c:pt idx="1461">
                  <c:v>2.6341498837647845E-6</c:v>
                </c:pt>
                <c:pt idx="1462">
                  <c:v>2.5699641673390437E-6</c:v>
                </c:pt>
                <c:pt idx="1463">
                  <c:v>2.5074789985417991E-6</c:v>
                </c:pt>
                <c:pt idx="1464">
                  <c:v>2.4464384104733989E-6</c:v>
                </c:pt>
                <c:pt idx="1465">
                  <c:v>2.3866070953281162E-6</c:v>
                </c:pt>
                <c:pt idx="1466">
                  <c:v>2.3283668238724855E-6</c:v>
                </c:pt>
                <c:pt idx="1467">
                  <c:v>2.2714787046579058E-6</c:v>
                </c:pt>
                <c:pt idx="1468">
                  <c:v>2.2157231905115739E-6</c:v>
                </c:pt>
                <c:pt idx="1469">
                  <c:v>2.1614557755309403E-6</c:v>
                </c:pt>
                <c:pt idx="1470">
                  <c:v>2.1084535722347577E-6</c:v>
                </c:pt>
                <c:pt idx="1471">
                  <c:v>2.0565118001776179E-6</c:v>
                </c:pt>
                <c:pt idx="1472">
                  <c:v>2.0059613858734705E-6</c:v>
                </c:pt>
                <c:pt idx="1473">
                  <c:v>1.9564256407444283E-6</c:v>
                </c:pt>
                <c:pt idx="1474">
                  <c:v>1.9082200023574544E-6</c:v>
                </c:pt>
                <c:pt idx="1475">
                  <c:v>1.8611460480876849E-6</c:v>
                </c:pt>
                <c:pt idx="1476">
                  <c:v>1.8150215611396119E-6</c:v>
                </c:pt>
                <c:pt idx="1477">
                  <c:v>1.7701400334332445E-6</c:v>
                </c:pt>
                <c:pt idx="1478">
                  <c:v>1.7263164837836525E-6</c:v>
                </c:pt>
                <c:pt idx="1479">
                  <c:v>1.6833810868311617E-6</c:v>
                </c:pt>
                <c:pt idx="1480">
                  <c:v>1.6416068344813278E-6</c:v>
                </c:pt>
                <c:pt idx="1481">
                  <c:v>1.600821327971559E-6</c:v>
                </c:pt>
                <c:pt idx="1482">
                  <c:v>1.5608663377067233E-6</c:v>
                </c:pt>
                <c:pt idx="1483">
                  <c:v>1.5219957123081384E-6</c:v>
                </c:pt>
                <c:pt idx="1484">
                  <c:v>1.4840488273923953E-6</c:v>
                </c:pt>
                <c:pt idx="1485">
                  <c:v>1.4468783009613793E-6</c:v>
                </c:pt>
                <c:pt idx="1486">
                  <c:v>1.4107201111667479E-6</c:v>
                </c:pt>
                <c:pt idx="1487">
                  <c:v>1.3754246482015685E-6</c:v>
                </c:pt>
                <c:pt idx="1488">
                  <c:v>1.340854674431529E-6</c:v>
                </c:pt>
                <c:pt idx="1489">
                  <c:v>1.307229491180408E-6</c:v>
                </c:pt>
                <c:pt idx="1490">
                  <c:v>1.2742976031678674E-6</c:v>
                </c:pt>
                <c:pt idx="1491">
                  <c:v>1.242267814012183E-6</c:v>
                </c:pt>
                <c:pt idx="1492">
                  <c:v>1.2110073095486295E-6</c:v>
                </c:pt>
                <c:pt idx="1493">
                  <c:v>1.1803943143696381E-6</c:v>
                </c:pt>
                <c:pt idx="1494">
                  <c:v>1.1506227812689768E-6</c:v>
                </c:pt>
                <c:pt idx="1495">
                  <c:v>1.1215691006663332E-6</c:v>
                </c:pt>
                <c:pt idx="1496">
                  <c:v>1.0931199674193043E-6</c:v>
                </c:pt>
                <c:pt idx="1497">
                  <c:v>1.06545548741696E-6</c:v>
                </c:pt>
                <c:pt idx="1498">
                  <c:v>1.0384606513497507E-6</c:v>
                </c:pt>
                <c:pt idx="1499">
                  <c:v>1.0120300657845561E-6</c:v>
                </c:pt>
                <c:pt idx="1500">
                  <c:v>9.8633092990515767E-7</c:v>
                </c:pt>
                <c:pt idx="1501">
                  <c:v>9.6125626743203877E-7</c:v>
                </c:pt>
                <c:pt idx="1502">
                  <c:v>9.3670807254261907E-7</c:v>
                </c:pt>
                <c:pt idx="1503">
                  <c:v>9.128415179187632E-7</c:v>
                </c:pt>
                <c:pt idx="1504">
                  <c:v>8.8955712806515721E-7</c:v>
                </c:pt>
                <c:pt idx="1505">
                  <c:v>8.6676379318219918E-7</c:v>
                </c:pt>
                <c:pt idx="1506">
                  <c:v>8.4460548318785721E-7</c:v>
                </c:pt>
                <c:pt idx="1507">
                  <c:v>8.2298972414420894E-7</c:v>
                </c:pt>
                <c:pt idx="1508">
                  <c:v>8.018318413486613E-7</c:v>
                </c:pt>
                <c:pt idx="1509">
                  <c:v>7.8126537257368853E-7</c:v>
                </c:pt>
                <c:pt idx="1510">
                  <c:v>7.6113582592630162E-7</c:v>
                </c:pt>
                <c:pt idx="1511">
                  <c:v>7.4157018405965173E-7</c:v>
                </c:pt>
                <c:pt idx="1512">
                  <c:v>7.2248661898813383E-7</c:v>
                </c:pt>
                <c:pt idx="1513">
                  <c:v>7.0381023676619234E-7</c:v>
                </c:pt>
                <c:pt idx="1514">
                  <c:v>6.8565876300546344E-7</c:v>
                </c:pt>
                <c:pt idx="1515">
                  <c:v>6.679561872907612E-7</c:v>
                </c:pt>
                <c:pt idx="1516">
                  <c:v>6.5063295831790892E-7</c:v>
                </c:pt>
                <c:pt idx="1517">
                  <c:v>6.3379818863865296E-7</c:v>
                </c:pt>
                <c:pt idx="1518">
                  <c:v>6.1738129189791952E-7</c:v>
                </c:pt>
                <c:pt idx="1519">
                  <c:v>6.0131769657987473E-7</c:v>
                </c:pt>
                <c:pt idx="1520">
                  <c:v>5.857085038486891E-7</c:v>
                </c:pt>
                <c:pt idx="1521">
                  <c:v>5.704881829308081E-7</c:v>
                </c:pt>
                <c:pt idx="1522">
                  <c:v>5.5559680244391659E-7</c:v>
                </c:pt>
                <c:pt idx="1523">
                  <c:v>5.4112801411122556E-7</c:v>
                </c:pt>
                <c:pt idx="1524">
                  <c:v>5.2702099782347551E-7</c:v>
                </c:pt>
                <c:pt idx="1525">
                  <c:v>5.1322014450363873E-7</c:v>
                </c:pt>
                <c:pt idx="1526">
                  <c:v>4.9981218109574564E-7</c:v>
                </c:pt>
                <c:pt idx="1527">
                  <c:v>4.8669602001593544E-7</c:v>
                </c:pt>
                <c:pt idx="1528">
                  <c:v>4.7395404336206961E-7</c:v>
                </c:pt>
                <c:pt idx="1529">
                  <c:v>4.615325768107062E-7</c:v>
                </c:pt>
                <c:pt idx="1530">
                  <c:v>4.4938256545886856E-7</c:v>
                </c:pt>
                <c:pt idx="1531">
                  <c:v>4.3758026458148688E-7</c:v>
                </c:pt>
                <c:pt idx="1532">
                  <c:v>4.2607589546063843E-7</c:v>
                </c:pt>
                <c:pt idx="1533">
                  <c:v>4.1482397490595179E-7</c:v>
                </c:pt>
                <c:pt idx="1534">
                  <c:v>4.0389506751349129E-7</c:v>
                </c:pt>
                <c:pt idx="1535">
                  <c:v>3.9324302028506946E-7</c:v>
                </c:pt>
                <c:pt idx="1536">
                  <c:v>3.8282567335714797E-7</c:v>
                </c:pt>
                <c:pt idx="1537">
                  <c:v>3.7270830734262605E-7</c:v>
                </c:pt>
                <c:pt idx="1538">
                  <c:v>3.6284814274423696E-7</c:v>
                </c:pt>
                <c:pt idx="1539">
                  <c:v>3.5320611097477843E-7</c:v>
                </c:pt>
                <c:pt idx="1540">
                  <c:v>3.4384258777176904E-7</c:v>
                </c:pt>
                <c:pt idx="1541">
                  <c:v>3.3471793151106917E-7</c:v>
                </c:pt>
                <c:pt idx="1542">
                  <c:v>3.2579594816586688E-7</c:v>
                </c:pt>
                <c:pt idx="1543">
                  <c:v>3.171324618710203E-7</c:v>
                </c:pt>
                <c:pt idx="1544">
                  <c:v>3.086619174289931E-7</c:v>
                </c:pt>
                <c:pt idx="1545">
                  <c:v>3.0043728722668631E-7</c:v>
                </c:pt>
                <c:pt idx="1546">
                  <c:v>2.9242367870494504E-7</c:v>
                </c:pt>
                <c:pt idx="1547">
                  <c:v>2.8458924679897436E-7</c:v>
                </c:pt>
                <c:pt idx="1548">
                  <c:v>2.7698294822554336E-7</c:v>
                </c:pt>
                <c:pt idx="1549">
                  <c:v>2.6957247344435081E-7</c:v>
                </c:pt>
                <c:pt idx="1550">
                  <c:v>2.6232834192340643E-7</c:v>
                </c:pt>
                <c:pt idx="1551">
                  <c:v>2.5529578689026363E-7</c:v>
                </c:pt>
                <c:pt idx="1552">
                  <c:v>2.4844489875906709E-7</c:v>
                </c:pt>
                <c:pt idx="1553">
                  <c:v>2.4174839335511729E-7</c:v>
                </c:pt>
                <c:pt idx="1554">
                  <c:v>2.3524805235607496E-7</c:v>
                </c:pt>
                <c:pt idx="1555">
                  <c:v>2.2891619537658574E-7</c:v>
                </c:pt>
                <c:pt idx="1556">
                  <c:v>2.2272757778180131E-7</c:v>
                </c:pt>
                <c:pt idx="1557">
                  <c:v>2.167207827167951E-7</c:v>
                </c:pt>
                <c:pt idx="1558">
                  <c:v>2.1087019977817585E-7</c:v>
                </c:pt>
                <c:pt idx="1559">
                  <c:v>2.0515247769251735E-7</c:v>
                </c:pt>
                <c:pt idx="1560">
                  <c:v>1.996032364077588E-7</c:v>
                </c:pt>
                <c:pt idx="1561">
                  <c:v>1.9419878708895326E-7</c:v>
                </c:pt>
                <c:pt idx="1562">
                  <c:v>1.8891753560743457E-7</c:v>
                </c:pt>
                <c:pt idx="1563">
                  <c:v>1.8379235753253319E-7</c:v>
                </c:pt>
                <c:pt idx="1564">
                  <c:v>1.7878430636681447E-7</c:v>
                </c:pt>
                <c:pt idx="1565">
                  <c:v>1.7392454103733959E-7</c:v>
                </c:pt>
                <c:pt idx="1566">
                  <c:v>1.6919227332682079E-7</c:v>
                </c:pt>
                <c:pt idx="1567">
                  <c:v>1.6456856060297604E-7</c:v>
                </c:pt>
                <c:pt idx="1568">
                  <c:v>1.6008214841962203E-7</c:v>
                </c:pt>
                <c:pt idx="1569">
                  <c:v>1.5571382203248261E-7</c:v>
                </c:pt>
                <c:pt idx="1570">
                  <c:v>1.5144607663913181E-7</c:v>
                </c:pt>
                <c:pt idx="1571">
                  <c:v>1.4730542435531156E-7</c:v>
                </c:pt>
                <c:pt idx="1572">
                  <c:v>1.4327410953168675E-7</c:v>
                </c:pt>
                <c:pt idx="1573">
                  <c:v>1.393359603328919E-7</c:v>
                </c:pt>
                <c:pt idx="1574">
                  <c:v>1.3551542254742474E-7</c:v>
                </c:pt>
                <c:pt idx="1575">
                  <c:v>1.3179609316612626E-7</c:v>
                </c:pt>
                <c:pt idx="1576">
                  <c:v>1.2816303575080892E-7</c:v>
                </c:pt>
                <c:pt idx="1577">
                  <c:v>1.2463878491432494E-7</c:v>
                </c:pt>
                <c:pt idx="1578">
                  <c:v>1.2120819123901082E-7</c:v>
                </c:pt>
                <c:pt idx="1579">
                  <c:v>1.1785746292845285E-7</c:v>
                </c:pt>
                <c:pt idx="1580">
                  <c:v>1.146073674229454E-7</c:v>
                </c:pt>
                <c:pt idx="1581">
                  <c:v>1.1143311840354509E-7</c:v>
                </c:pt>
                <c:pt idx="1582">
                  <c:v>1.0835437941804325E-7</c:v>
                </c:pt>
                <c:pt idx="1583">
                  <c:v>1.0535788925549734E-7</c:v>
                </c:pt>
                <c:pt idx="1584">
                  <c:v>1.0243157964562555E-7</c:v>
                </c:pt>
                <c:pt idx="1585">
                  <c:v>9.9593564281947124E-8</c:v>
                </c:pt>
                <c:pt idx="1586">
                  <c:v>9.6831603989844336E-8</c:v>
                </c:pt>
                <c:pt idx="1587">
                  <c:v>9.4134563083535956E-8</c:v>
                </c:pt>
                <c:pt idx="1588">
                  <c:v>9.1519123255233073E-8</c:v>
                </c:pt>
                <c:pt idx="1589">
                  <c:v>8.8973991537832841E-8</c:v>
                </c:pt>
                <c:pt idx="1590">
                  <c:v>8.6488895423370775E-8</c:v>
                </c:pt>
                <c:pt idx="1591">
                  <c:v>8.4079193863162393E-8</c:v>
                </c:pt>
                <c:pt idx="1592">
                  <c:v>8.1734469647826207E-8</c:v>
                </c:pt>
                <c:pt idx="1593">
                  <c:v>7.9445248982114169E-8</c:v>
                </c:pt>
                <c:pt idx="1594">
                  <c:v>7.7225669339813693E-8</c:v>
                </c:pt>
                <c:pt idx="1595">
                  <c:v>7.5066123837205487E-8</c:v>
                </c:pt>
                <c:pt idx="1596">
                  <c:v>7.2957877534851981E-8</c:v>
                </c:pt>
                <c:pt idx="1597">
                  <c:v>7.0913940252099679E-8</c:v>
                </c:pt>
                <c:pt idx="1598">
                  <c:v>6.8918668682429309E-8</c:v>
                </c:pt>
                <c:pt idx="1599">
                  <c:v>6.6984369167629238E-8</c:v>
                </c:pt>
                <c:pt idx="1600">
                  <c:v>6.5102652789259721E-8</c:v>
                </c:pt>
                <c:pt idx="1601">
                  <c:v>6.3265894792925798E-8</c:v>
                </c:pt>
                <c:pt idx="1602">
                  <c:v>6.1485415132060094E-8</c:v>
                </c:pt>
                <c:pt idx="1603">
                  <c:v>5.9753482731518082E-8</c:v>
                </c:pt>
                <c:pt idx="1604">
                  <c:v>5.8063072271765398E-8</c:v>
                </c:pt>
                <c:pt idx="1605">
                  <c:v>5.6424593749874102E-8</c:v>
                </c:pt>
                <c:pt idx="1606">
                  <c:v>5.4830924162993589E-8</c:v>
                </c:pt>
                <c:pt idx="1607">
                  <c:v>5.327559214197142E-8</c:v>
                </c:pt>
                <c:pt idx="1608">
                  <c:v>5.1768168465636727E-8</c:v>
                </c:pt>
                <c:pt idx="1609">
                  <c:v>5.0302092043251222E-8</c:v>
                </c:pt>
                <c:pt idx="1610">
                  <c:v>4.8871403282764156E-8</c:v>
                </c:pt>
                <c:pt idx="1611">
                  <c:v>4.7484899193715438E-8</c:v>
                </c:pt>
                <c:pt idx="1612">
                  <c:v>4.6136537799056941E-8</c:v>
                </c:pt>
                <c:pt idx="1613">
                  <c:v>4.482083219241579E-8</c:v>
                </c:pt>
                <c:pt idx="1614">
                  <c:v>4.3545866151393443E-8</c:v>
                </c:pt>
                <c:pt idx="1615">
                  <c:v>4.2306077143048899E-8</c:v>
                </c:pt>
                <c:pt idx="1616">
                  <c:v>4.109641472269704E-8</c:v>
                </c:pt>
                <c:pt idx="1617">
                  <c:v>3.9924305413863232E-8</c:v>
                </c:pt>
                <c:pt idx="1618">
                  <c:v>3.8780741148778937E-8</c:v>
                </c:pt>
                <c:pt idx="1619">
                  <c:v>3.7672739048770597E-8</c:v>
                </c:pt>
                <c:pt idx="1620">
                  <c:v>3.6595455468650062E-8</c:v>
                </c:pt>
                <c:pt idx="1621">
                  <c:v>3.5544494201714632E-8</c:v>
                </c:pt>
                <c:pt idx="1622">
                  <c:v>3.452629917894377E-8</c:v>
                </c:pt>
                <c:pt idx="1623">
                  <c:v>3.3536414086990187E-8</c:v>
                </c:pt>
                <c:pt idx="1624">
                  <c:v>3.2570795108760491E-8</c:v>
                </c:pt>
                <c:pt idx="1625">
                  <c:v>3.1635358347420688E-8</c:v>
                </c:pt>
                <c:pt idx="1626">
                  <c:v>3.0726004867769976E-8</c:v>
                </c:pt>
                <c:pt idx="1627">
                  <c:v>2.9839015916460745E-8</c:v>
                </c:pt>
                <c:pt idx="1628">
                  <c:v>2.8979821670066504E-8</c:v>
                </c:pt>
                <c:pt idx="1629">
                  <c:v>2.81446528459521E-8</c:v>
                </c:pt>
                <c:pt idx="1630">
                  <c:v>2.7330090467762569E-8</c:v>
                </c:pt>
                <c:pt idx="1631">
                  <c:v>2.6541117478370542E-8</c:v>
                </c:pt>
                <c:pt idx="1632">
                  <c:v>2.577426859198048E-8</c:v>
                </c:pt>
                <c:pt idx="1633">
                  <c:v>2.5026401216210593E-8</c:v>
                </c:pt>
                <c:pt idx="1634">
                  <c:v>2.430208678022086E-8</c:v>
                </c:pt>
                <c:pt idx="1635">
                  <c:v>2.3595739174021881E-8</c:v>
                </c:pt>
                <c:pt idx="1636">
                  <c:v>2.2911673816934705E-8</c:v>
                </c:pt>
                <c:pt idx="1637">
                  <c:v>2.2246880327918928E-8</c:v>
                </c:pt>
                <c:pt idx="1638">
                  <c:v>2.1598629576712971E-8</c:v>
                </c:pt>
                <c:pt idx="1639">
                  <c:v>2.0970878995211485E-8</c:v>
                </c:pt>
                <c:pt idx="1640">
                  <c:v>2.036086280410795E-8</c:v>
                </c:pt>
                <c:pt idx="1641">
                  <c:v>1.9766074124762683E-8</c:v>
                </c:pt>
                <c:pt idx="1642">
                  <c:v>1.9190141222573025E-8</c:v>
                </c:pt>
                <c:pt idx="1643">
                  <c:v>1.8630523664978627E-8</c:v>
                </c:pt>
                <c:pt idx="1644">
                  <c:v>1.8084919284244332E-8</c:v>
                </c:pt>
                <c:pt idx="1645">
                  <c:v>1.7556653758175977E-8</c:v>
                </c:pt>
                <c:pt idx="1646">
                  <c:v>1.7043394207380568E-8</c:v>
                </c:pt>
                <c:pt idx="1647">
                  <c:v>1.6543026969586842E-8</c:v>
                </c:pt>
                <c:pt idx="1648">
                  <c:v>1.6058599639439912E-8</c:v>
                </c:pt>
                <c:pt idx="1649">
                  <c:v>1.5587970452295666E-8</c:v>
                </c:pt>
                <c:pt idx="1650">
                  <c:v>1.5129199283764441E-8</c:v>
                </c:pt>
                <c:pt idx="1651">
                  <c:v>1.4685078230898012E-8</c:v>
                </c:pt>
                <c:pt idx="1652">
                  <c:v>1.4252170211938348E-8</c:v>
                </c:pt>
                <c:pt idx="1653">
                  <c:v>1.3833108569053131E-8</c:v>
                </c:pt>
                <c:pt idx="1654">
                  <c:v>1.3426036963821185E-8</c:v>
                </c:pt>
                <c:pt idx="1655">
                  <c:v>1.3029274373457245E-8</c:v>
                </c:pt>
                <c:pt idx="1656">
                  <c:v>1.2645232415975111E-8</c:v>
                </c:pt>
                <c:pt idx="1657">
                  <c:v>1.227220792154416E-8</c:v>
                </c:pt>
                <c:pt idx="1658">
                  <c:v>1.1908658869289106E-8</c:v>
                </c:pt>
                <c:pt idx="1659">
                  <c:v>1.1556793299590343E-8</c:v>
                </c:pt>
                <c:pt idx="1660">
                  <c:v>1.1215048946566712E-8</c:v>
                </c:pt>
                <c:pt idx="1661">
                  <c:v>1.0882011633810028E-8</c:v>
                </c:pt>
                <c:pt idx="1662">
                  <c:v>1.0559702532686524E-8</c:v>
                </c:pt>
                <c:pt idx="1663">
                  <c:v>1.0246688965516666E-8</c:v>
                </c:pt>
                <c:pt idx="1664">
                  <c:v>9.9416743085747637E-9</c:v>
                </c:pt>
                <c:pt idx="1665">
                  <c:v>9.6465082446722305E-9</c:v>
                </c:pt>
                <c:pt idx="1666">
                  <c:v>9.3598772469516464E-9</c:v>
                </c:pt>
                <c:pt idx="1667">
                  <c:v>9.0805927536927547E-9</c:v>
                </c:pt>
                <c:pt idx="1668">
                  <c:v>8.8103471131790474E-9</c:v>
                </c:pt>
                <c:pt idx="1669">
                  <c:v>8.5479363248362578E-9</c:v>
                </c:pt>
                <c:pt idx="1670">
                  <c:v>8.2922711394175925E-9</c:v>
                </c:pt>
                <c:pt idx="1671">
                  <c:v>8.0448995925489271E-9</c:v>
                </c:pt>
                <c:pt idx="1672">
                  <c:v>7.8038995063817011E-9</c:v>
                </c:pt>
                <c:pt idx="1673">
                  <c:v>7.5707293730446358E-9</c:v>
                </c:pt>
                <c:pt idx="1674">
                  <c:v>7.3443483995878942E-9</c:v>
                </c:pt>
                <c:pt idx="1675">
                  <c:v>7.1238152841261481E-9</c:v>
                </c:pt>
                <c:pt idx="1676">
                  <c:v>6.9104636317851686E-9</c:v>
                </c:pt>
                <c:pt idx="1677">
                  <c:v>6.7033400322443909E-9</c:v>
                </c:pt>
                <c:pt idx="1678">
                  <c:v>6.5015823739023294E-9</c:v>
                </c:pt>
                <c:pt idx="1679">
                  <c:v>6.3064097869785041E-9</c:v>
                </c:pt>
                <c:pt idx="1680">
                  <c:v>6.1169491112708394E-9</c:v>
                </c:pt>
                <c:pt idx="1681">
                  <c:v>5.9324109468313251E-9</c:v>
                </c:pt>
                <c:pt idx="1682">
                  <c:v>5.7539095188303571E-9</c:v>
                </c:pt>
                <c:pt idx="1683">
                  <c:v>5.5806453484819961E-9</c:v>
                </c:pt>
                <c:pt idx="1684">
                  <c:v>5.4118957823244661E-9</c:v>
                </c:pt>
                <c:pt idx="1685">
                  <c:v>5.2486789338967801E-9</c:v>
                </c:pt>
                <c:pt idx="1686">
                  <c:v>5.0902629579928666E-9</c:v>
                </c:pt>
                <c:pt idx="1687">
                  <c:v>4.9359864567042204E-9</c:v>
                </c:pt>
                <c:pt idx="1688">
                  <c:v>4.7867795097840297E-9</c:v>
                </c:pt>
                <c:pt idx="1689">
                  <c:v>4.6414787670194061E-9</c:v>
                </c:pt>
                <c:pt idx="1690">
                  <c:v>4.5009597484067489E-9</c:v>
                </c:pt>
                <c:pt idx="1691">
                  <c:v>4.3645912030613467E-9</c:v>
                </c:pt>
                <c:pt idx="1692">
                  <c:v>4.2318028170693851E-9</c:v>
                </c:pt>
                <c:pt idx="1693">
                  <c:v>4.1033941030647789E-9</c:v>
                </c:pt>
                <c:pt idx="1694">
                  <c:v>3.9787875672203276E-9</c:v>
                </c:pt>
                <c:pt idx="1695">
                  <c:v>3.8574615574340129E-9</c:v>
                </c:pt>
                <c:pt idx="1696">
                  <c:v>3.7401460121637076E-9</c:v>
                </c:pt>
                <c:pt idx="1697">
                  <c:v>3.6263127376885764E-9</c:v>
                </c:pt>
                <c:pt idx="1698">
                  <c:v>3.5154847004379146E-9</c:v>
                </c:pt>
                <c:pt idx="1699">
                  <c:v>3.4083281687214396E-9</c:v>
                </c:pt>
                <c:pt idx="1700">
                  <c:v>3.3043601504664091E-9</c:v>
                </c:pt>
                <c:pt idx="1701">
                  <c:v>3.2031445133755183E-9</c:v>
                </c:pt>
                <c:pt idx="1702">
                  <c:v>3.1052892726070351E-9</c:v>
                </c:pt>
                <c:pt idx="1703">
                  <c:v>3.0103528699222986E-9</c:v>
                </c:pt>
                <c:pt idx="1704">
                  <c:v>2.9179366576655321E-9</c:v>
                </c:pt>
                <c:pt idx="1705">
                  <c:v>2.8285953667059011E-9</c:v>
                </c:pt>
                <c:pt idx="1706">
                  <c:v>2.7416300604934691E-9</c:v>
                </c:pt>
                <c:pt idx="1707">
                  <c:v>2.6575624841262461E-9</c:v>
                </c:pt>
                <c:pt idx="1708">
                  <c:v>2.5760125932026161E-9</c:v>
                </c:pt>
                <c:pt idx="1709">
                  <c:v>2.4966373766607055E-9</c:v>
                </c:pt>
                <c:pt idx="1710">
                  <c:v>2.4199126787364702E-9</c:v>
                </c:pt>
                <c:pt idx="1711">
                  <c:v>2.3454912668053743E-9</c:v>
                </c:pt>
                <c:pt idx="1712">
                  <c:v>2.2730597989902535E-9</c:v>
                </c:pt>
                <c:pt idx="1713">
                  <c:v>2.2030521604776946E-9</c:v>
                </c:pt>
                <c:pt idx="1714">
                  <c:v>2.1351511688136386E-9</c:v>
                </c:pt>
                <c:pt idx="1715">
                  <c:v>2.0690706490375344E-9</c:v>
                </c:pt>
                <c:pt idx="1716">
                  <c:v>2.0052061396298302E-9</c:v>
                </c:pt>
                <c:pt idx="1717">
                  <c:v>1.9432679725597422E-9</c:v>
                </c:pt>
                <c:pt idx="1718">
                  <c:v>1.8829948426433863E-9</c:v>
                </c:pt>
                <c:pt idx="1719">
                  <c:v>1.8247472512323555E-9</c:v>
                </c:pt>
                <c:pt idx="1720">
                  <c:v>1.7682607169554407E-9</c:v>
                </c:pt>
                <c:pt idx="1721">
                  <c:v>1.7132966961139409E-9</c:v>
                </c:pt>
                <c:pt idx="1722">
                  <c:v>1.660183684357397E-9</c:v>
                </c:pt>
                <c:pt idx="1723">
                  <c:v>1.6086802506791456E-9</c:v>
                </c:pt>
                <c:pt idx="1724">
                  <c:v>1.5585686783874296E-9</c:v>
                </c:pt>
                <c:pt idx="1725">
                  <c:v>1.5101482333893219E-9</c:v>
                </c:pt>
                <c:pt idx="1726">
                  <c:v>1.463038621929156E-9</c:v>
                </c:pt>
                <c:pt idx="1727">
                  <c:v>1.4175210388809751E-9</c:v>
                </c:pt>
                <c:pt idx="1728">
                  <c:v>1.3733882026924404E-9</c:v>
                </c:pt>
                <c:pt idx="1729">
                  <c:v>1.3304532446518167E-9</c:v>
                </c:pt>
                <c:pt idx="1730">
                  <c:v>1.2889722456684535E-9</c:v>
                </c:pt>
                <c:pt idx="1731">
                  <c:v>1.2487561008953754E-9</c:v>
                </c:pt>
                <c:pt idx="1732">
                  <c:v>1.2096343569917291E-9</c:v>
                </c:pt>
                <c:pt idx="1733">
                  <c:v>1.1718401732721787E-9</c:v>
                </c:pt>
                <c:pt idx="1734">
                  <c:v>1.1352010655470187E-9</c:v>
                </c:pt>
                <c:pt idx="1735">
                  <c:v>1.0995615878437171E-9</c:v>
                </c:pt>
                <c:pt idx="1736">
                  <c:v>1.0651339836734828E-9</c:v>
                </c:pt>
                <c:pt idx="1737">
                  <c:v>1.0317609631242745E-9</c:v>
                </c:pt>
                <c:pt idx="1738">
                  <c:v>9.9930079717797749E-10</c:v>
                </c:pt>
                <c:pt idx="1739">
                  <c:v>9.6794664818368148E-10</c:v>
                </c:pt>
                <c:pt idx="1740">
                  <c:v>9.3755511331550114E-10</c:v>
                </c:pt>
                <c:pt idx="1741">
                  <c:v>9.0799699815674799E-10</c:v>
                </c:pt>
                <c:pt idx="1742">
                  <c:v>8.7944806158025746E-10</c:v>
                </c:pt>
                <c:pt idx="1743">
                  <c:v>8.5168333887160538E-10</c:v>
                </c:pt>
                <c:pt idx="1744">
                  <c:v>8.2486784106768819E-10</c:v>
                </c:pt>
                <c:pt idx="1745">
                  <c:v>7.9887870342376976E-10</c:v>
                </c:pt>
                <c:pt idx="1746">
                  <c:v>7.736052649926207E-10</c:v>
                </c:pt>
                <c:pt idx="1747">
                  <c:v>7.4919761619707054E-10</c:v>
                </c:pt>
                <c:pt idx="1748">
                  <c:v>7.2554380474216424E-10</c:v>
                </c:pt>
                <c:pt idx="1749">
                  <c:v>7.025430146701478E-10</c:v>
                </c:pt>
                <c:pt idx="1750">
                  <c:v>6.8033173588688635E-10</c:v>
                </c:pt>
                <c:pt idx="1751">
                  <c:v>6.5880798131724679E-10</c:v>
                </c:pt>
                <c:pt idx="1752">
                  <c:v>6.3787992383680689E-10</c:v>
                </c:pt>
                <c:pt idx="1753">
                  <c:v>6.1767165892630442E-10</c:v>
                </c:pt>
                <c:pt idx="1754">
                  <c:v>5.9809029764668351E-10</c:v>
                </c:pt>
                <c:pt idx="1755">
                  <c:v>5.7905221814155837E-10</c:v>
                </c:pt>
                <c:pt idx="1756">
                  <c:v>5.6067022313479939E-10</c:v>
                </c:pt>
                <c:pt idx="1757">
                  <c:v>5.428597282975935E-10</c:v>
                </c:pt>
                <c:pt idx="1758">
                  <c:v>5.2554460008582841E-10</c:v>
                </c:pt>
                <c:pt idx="1759">
                  <c:v>5.0882735451232936E-10</c:v>
                </c:pt>
                <c:pt idx="1760">
                  <c:v>4.9257582878639214E-10</c:v>
                </c:pt>
                <c:pt idx="1761">
                  <c:v>4.7688619294502207E-10</c:v>
                </c:pt>
                <c:pt idx="1762">
                  <c:v>4.6168612367558839E-10</c:v>
                </c:pt>
                <c:pt idx="1763">
                  <c:v>4.4691054073547362E-10</c:v>
                </c:pt>
                <c:pt idx="1764">
                  <c:v>4.3264681366495451E-10</c:v>
                </c:pt>
                <c:pt idx="1765">
                  <c:v>4.1882912247767141E-10</c:v>
                </c:pt>
                <c:pt idx="1766">
                  <c:v>4.0539824832110576E-10</c:v>
                </c:pt>
                <c:pt idx="1767">
                  <c:v>3.9243354899814102E-10</c:v>
                </c:pt>
                <c:pt idx="1768">
                  <c:v>3.7987513573391039E-10</c:v>
                </c:pt>
                <c:pt idx="1769">
                  <c:v>3.6766913451275945E-10</c:v>
                </c:pt>
                <c:pt idx="1770">
                  <c:v>3.5588761107319059E-10</c:v>
                </c:pt>
                <c:pt idx="1771">
                  <c:v>3.4447608485862234E-10</c:v>
                </c:pt>
                <c:pt idx="1772">
                  <c:v>3.3338555457552697E-10</c:v>
                </c:pt>
                <c:pt idx="1773">
                  <c:v>3.2268145038228805E-10</c:v>
                </c:pt>
                <c:pt idx="1774">
                  <c:v>3.123142219649962E-10</c:v>
                </c:pt>
                <c:pt idx="1775">
                  <c:v>3.0223930935507763E-10</c:v>
                </c:pt>
                <c:pt idx="1776">
                  <c:v>2.9251610583481426E-10</c:v>
                </c:pt>
                <c:pt idx="1777">
                  <c:v>2.8309955460341691E-10</c:v>
                </c:pt>
                <c:pt idx="1778">
                  <c:v>2.7394914291875075E-10</c:v>
                </c:pt>
                <c:pt idx="1779">
                  <c:v>2.6511877306955694E-10</c:v>
                </c:pt>
                <c:pt idx="1780">
                  <c:v>2.5653836800338246E-10</c:v>
                </c:pt>
                <c:pt idx="1781">
                  <c:v>2.4825844671251128E-10</c:v>
                </c:pt>
                <c:pt idx="1782">
                  <c:v>2.4024057365024661E-10</c:v>
                </c:pt>
                <c:pt idx="1783">
                  <c:v>2.3245019840974855E-10</c:v>
                </c:pt>
                <c:pt idx="1784">
                  <c:v>2.2493315375625375E-10</c:v>
                </c:pt>
                <c:pt idx="1785">
                  <c:v>2.1765450909830184E-10</c:v>
                </c:pt>
                <c:pt idx="1786">
                  <c:v>2.1058286948381901E-10</c:v>
                </c:pt>
                <c:pt idx="1787">
                  <c:v>2.0375980766323406E-10</c:v>
                </c:pt>
                <c:pt idx="1788">
                  <c:v>1.9715358494843582E-10</c:v>
                </c:pt>
                <c:pt idx="1789">
                  <c:v>1.9073567953521713E-10</c:v>
                </c:pt>
                <c:pt idx="1790">
                  <c:v>1.8454379244065486E-10</c:v>
                </c:pt>
                <c:pt idx="1791">
                  <c:v>1.7854909115464081E-10</c:v>
                </c:pt>
                <c:pt idx="1792">
                  <c:v>1.7272566940248572E-10</c:v>
                </c:pt>
                <c:pt idx="1793">
                  <c:v>1.6710771011362651E-10</c:v>
                </c:pt>
                <c:pt idx="1794">
                  <c:v>1.6166902623212791E-10</c:v>
                </c:pt>
                <c:pt idx="1795">
                  <c:v>1.5638609197811059E-10</c:v>
                </c:pt>
                <c:pt idx="1796">
                  <c:v>1.5128989421980407E-10</c:v>
                </c:pt>
                <c:pt idx="1797">
                  <c:v>1.4633986040803386E-10</c:v>
                </c:pt>
                <c:pt idx="1798">
                  <c:v>1.4156501015302331E-10</c:v>
                </c:pt>
                <c:pt idx="1799">
                  <c:v>1.3694304815278643E-10</c:v>
                </c:pt>
                <c:pt idx="1800">
                  <c:v>1.3245394985299314E-10</c:v>
                </c:pt>
                <c:pt idx="1801">
                  <c:v>1.2812401274069739E-10</c:v>
                </c:pt>
                <c:pt idx="1802">
                  <c:v>1.2393299819373962E-10</c:v>
                </c:pt>
                <c:pt idx="1803">
                  <c:v>1.1986273155592464E-10</c:v>
                </c:pt>
                <c:pt idx="1804">
                  <c:v>1.1593703875883412E-10</c:v>
                </c:pt>
                <c:pt idx="1805">
                  <c:v>1.1213755186775948E-10</c:v>
                </c:pt>
                <c:pt idx="1806">
                  <c:v>1.0844777856505916E-10</c:v>
                </c:pt>
                <c:pt idx="1807">
                  <c:v>1.0488930120326178E-10</c:v>
                </c:pt>
                <c:pt idx="1808">
                  <c:v>1.014454529987202E-10</c:v>
                </c:pt>
                <c:pt idx="1809">
                  <c:v>9.8101271264046307E-11</c:v>
                </c:pt>
                <c:pt idx="1810">
                  <c:v>9.4876302148472184E-11</c:v>
                </c:pt>
                <c:pt idx="1811">
                  <c:v>9.1755425518009584E-11</c:v>
                </c:pt>
                <c:pt idx="1812">
                  <c:v>8.8725069173579202E-11</c:v>
                </c:pt>
                <c:pt idx="1813">
                  <c:v>8.580293165585938E-11</c:v>
                </c:pt>
                <c:pt idx="1814">
                  <c:v>8.2965675082797448E-11</c:v>
                </c:pt>
                <c:pt idx="1815">
                  <c:v>8.0229861880472222E-11</c:v>
                </c:pt>
                <c:pt idx="1816">
                  <c:v>7.7582643568523509E-11</c:v>
                </c:pt>
                <c:pt idx="1817">
                  <c:v>7.5012489818175411E-11</c:v>
                </c:pt>
                <c:pt idx="1818">
                  <c:v>7.253439254616294E-11</c:v>
                </c:pt>
                <c:pt idx="1819">
                  <c:v>7.0136701823522592E-11</c:v>
                </c:pt>
                <c:pt idx="1820">
                  <c:v>6.7808964411632143E-11</c:v>
                </c:pt>
                <c:pt idx="1821">
                  <c:v>6.5564747970110015E-11</c:v>
                </c:pt>
                <c:pt idx="1822">
                  <c:v>6.3393491422363299E-11</c:v>
                </c:pt>
                <c:pt idx="1823">
                  <c:v>6.1285719887307343E-11</c:v>
                </c:pt>
                <c:pt idx="1824">
                  <c:v>5.9253709667007392E-11</c:v>
                </c:pt>
                <c:pt idx="1825">
                  <c:v>5.7287888671127212E-11</c:v>
                </c:pt>
                <c:pt idx="1826">
                  <c:v>5.5379670508333057E-11</c:v>
                </c:pt>
                <c:pt idx="1827">
                  <c:v>5.3540160862782433E-11</c:v>
                </c:pt>
                <c:pt idx="1828">
                  <c:v>5.1760685735957027E-11</c:v>
                </c:pt>
                <c:pt idx="1829">
                  <c:v>5.0033465445435181E-11</c:v>
                </c:pt>
                <c:pt idx="1830">
                  <c:v>4.8368544725945644E-11</c:v>
                </c:pt>
                <c:pt idx="1831">
                  <c:v>4.6758064960318255E-11</c:v>
                </c:pt>
                <c:pt idx="1832">
                  <c:v>4.5194978769773857E-11</c:v>
                </c:pt>
                <c:pt idx="1833">
                  <c:v>4.3688369530529684E-11</c:v>
                </c:pt>
                <c:pt idx="1834">
                  <c:v>4.2226160206140038E-11</c:v>
                </c:pt>
                <c:pt idx="1835">
                  <c:v>4.0816843702820936E-11</c:v>
                </c:pt>
                <c:pt idx="1836">
                  <c:v>3.9453756796769731E-11</c:v>
                </c:pt>
                <c:pt idx="1837">
                  <c:v>3.8130925493391043E-11</c:v>
                </c:pt>
                <c:pt idx="1838">
                  <c:v>3.6856027387602207E-11</c:v>
                </c:pt>
                <c:pt idx="1839">
                  <c:v>3.5623028778370331E-11</c:v>
                </c:pt>
                <c:pt idx="1840">
                  <c:v>3.4426520827226533E-11</c:v>
                </c:pt>
                <c:pt idx="1841">
                  <c:v>3.3273442751080457E-11</c:v>
                </c:pt>
                <c:pt idx="1842">
                  <c:v>3.2158331962402924E-11</c:v>
                </c:pt>
                <c:pt idx="1843">
                  <c:v>3.1076292265749824E-11</c:v>
                </c:pt>
                <c:pt idx="1844">
                  <c:v>3.0033594308867456E-11</c:v>
                </c:pt>
                <c:pt idx="1845">
                  <c:v>2.9025293521687871E-11</c:v>
                </c:pt>
                <c:pt idx="1846">
                  <c:v>2.8046958623178778E-11</c:v>
                </c:pt>
                <c:pt idx="1847">
                  <c:v>2.7104255022606393E-11</c:v>
                </c:pt>
                <c:pt idx="1848">
                  <c:v>2.6192707911660004E-11</c:v>
                </c:pt>
                <c:pt idx="1849">
                  <c:v>2.5308307553009772E-11</c:v>
                </c:pt>
                <c:pt idx="1850">
                  <c:v>2.4456171558954521E-11</c:v>
                </c:pt>
                <c:pt idx="1851">
                  <c:v>2.3629448012039809E-11</c:v>
                </c:pt>
                <c:pt idx="1852">
                  <c:v>2.2832918387562536E-11</c:v>
                </c:pt>
                <c:pt idx="1853">
                  <c:v>2.2062795518653557E-11</c:v>
                </c:pt>
                <c:pt idx="1854">
                  <c:v>2.1315686608899337E-11</c:v>
                </c:pt>
                <c:pt idx="1855">
                  <c:v>2.0595909439035302E-11</c:v>
                </c:pt>
                <c:pt idx="1856">
                  <c:v>1.9900038406211516E-11</c:v>
                </c:pt>
                <c:pt idx="1857">
                  <c:v>1.9225005040227696E-11</c:v>
                </c:pt>
                <c:pt idx="1858">
                  <c:v>1.8574707658240333E-11</c:v>
                </c:pt>
                <c:pt idx="1859">
                  <c:v>1.7946048296508106E-11</c:v>
                </c:pt>
                <c:pt idx="1860">
                  <c:v>1.7336252337867643E-11</c:v>
                </c:pt>
                <c:pt idx="1861">
                  <c:v>1.6748838722902766E-11</c:v>
                </c:pt>
                <c:pt idx="1862">
                  <c:v>1.6181006325502643E-11</c:v>
                </c:pt>
                <c:pt idx="1863">
                  <c:v>1.5630246718262609E-11</c:v>
                </c:pt>
                <c:pt idx="1864">
                  <c:v>1.5099735788904032E-11</c:v>
                </c:pt>
                <c:pt idx="1865">
                  <c:v>1.4586941289249993E-11</c:v>
                </c:pt>
                <c:pt idx="1866">
                  <c:v>1.4089595874467391E-11</c:v>
                </c:pt>
                <c:pt idx="1867">
                  <c:v>1.3610565286294039E-11</c:v>
                </c:pt>
                <c:pt idx="1868">
                  <c:v>1.3145985894888424E-11</c:v>
                </c:pt>
                <c:pt idx="1869">
                  <c:v>1.2698533310040705E-11</c:v>
                </c:pt>
                <c:pt idx="1870">
                  <c:v>1.2266068278254504E-11</c:v>
                </c:pt>
                <c:pt idx="1871">
                  <c:v>1.1846675757793457E-11</c:v>
                </c:pt>
                <c:pt idx="1872">
                  <c:v>1.1442769317740063E-11</c:v>
                </c:pt>
                <c:pt idx="1873">
                  <c:v>1.10524160264568E-11</c:v>
                </c:pt>
                <c:pt idx="1874">
                  <c:v>1.0673885766044445E-11</c:v>
                </c:pt>
                <c:pt idx="1875">
                  <c:v>1.0309355324244537E-11</c:v>
                </c:pt>
                <c:pt idx="1876">
                  <c:v>9.9570785212427758E-12</c:v>
                </c:pt>
                <c:pt idx="1877">
                  <c:v>9.6154925992640134E-12</c:v>
                </c:pt>
                <c:pt idx="1878">
                  <c:v>9.2865604307608091E-12</c:v>
                </c:pt>
                <c:pt idx="1879">
                  <c:v>8.9687048406251658E-12</c:v>
                </c:pt>
                <c:pt idx="1880">
                  <c:v>8.6605145059021813E-12</c:v>
                </c:pt>
                <c:pt idx="1881">
                  <c:v>8.3637590790356722E-12</c:v>
                </c:pt>
                <c:pt idx="1882">
                  <c:v>8.0770142989605827E-12</c:v>
                </c:pt>
                <c:pt idx="1883">
                  <c:v>7.7990058407938816E-12</c:v>
                </c:pt>
                <c:pt idx="1884">
                  <c:v>7.5313288637506855E-12</c:v>
                </c:pt>
                <c:pt idx="1885">
                  <c:v>7.2726974350089517E-12</c:v>
                </c:pt>
                <c:pt idx="1886">
                  <c:v>7.0219611431188387E-12</c:v>
                </c:pt>
                <c:pt idx="1887">
                  <c:v>6.7805575961567389E-12</c:v>
                </c:pt>
                <c:pt idx="1888">
                  <c:v>6.5465328098966267E-12</c:v>
                </c:pt>
                <c:pt idx="1889">
                  <c:v>6.3212279116595228E-12</c:v>
                </c:pt>
                <c:pt idx="1890">
                  <c:v>6.1035588007038851E-12</c:v>
                </c:pt>
                <c:pt idx="1891">
                  <c:v>5.8925558328136172E-12</c:v>
                </c:pt>
                <c:pt idx="1892">
                  <c:v>5.6894273068176161E-12</c:v>
                </c:pt>
                <c:pt idx="1893">
                  <c:v>5.4931948969270971E-12</c:v>
                </c:pt>
                <c:pt idx="1894">
                  <c:v>5.302983677050066E-12</c:v>
                </c:pt>
                <c:pt idx="1895">
                  <c:v>5.119882075368146E-12</c:v>
                </c:pt>
                <c:pt idx="1896">
                  <c:v>4.943007383445975E-12</c:v>
                </c:pt>
                <c:pt idx="1897">
                  <c:v>4.7715702859953082E-12</c:v>
                </c:pt>
                <c:pt idx="1898">
                  <c:v>4.6065510548594432E-12</c:v>
                </c:pt>
                <c:pt idx="1899">
                  <c:v>4.4471534001236486E-12</c:v>
                </c:pt>
                <c:pt idx="1900">
                  <c:v>4.292665370797619E-12</c:v>
                </c:pt>
                <c:pt idx="1901">
                  <c:v>4.1439696703913458E-12</c:v>
                </c:pt>
                <c:pt idx="1902">
                  <c:v>4.0003480986325296E-12</c:v>
                </c:pt>
                <c:pt idx="1903">
                  <c:v>3.8611586032814183E-12</c:v>
                </c:pt>
                <c:pt idx="1904">
                  <c:v>3.7271958876073947E-12</c:v>
                </c:pt>
                <c:pt idx="1905">
                  <c:v>3.597372376937653E-12</c:v>
                </c:pt>
                <c:pt idx="1906">
                  <c:v>3.4724289336969888E-12</c:v>
                </c:pt>
                <c:pt idx="1907">
                  <c:v>3.3517611325272358E-12</c:v>
                </c:pt>
                <c:pt idx="1908">
                  <c:v>3.2348287444015749E-12</c:v>
                </c:pt>
                <c:pt idx="1909">
                  <c:v>3.1222985729137169E-12</c:v>
                </c:pt>
                <c:pt idx="1910">
                  <c:v>3.0136257316669924E-12</c:v>
                </c:pt>
                <c:pt idx="1911">
                  <c:v>2.9083232667751688E-12</c:v>
                </c:pt>
                <c:pt idx="1912">
                  <c:v>2.8069912190193075E-12</c:v>
                </c:pt>
                <c:pt idx="1913">
                  <c:v>2.70913846506723E-12</c:v>
                </c:pt>
                <c:pt idx="1914">
                  <c:v>2.6143261516540672E-12</c:v>
                </c:pt>
                <c:pt idx="1915">
                  <c:v>2.5230941452046687E-12</c:v>
                </c:pt>
                <c:pt idx="1916">
                  <c:v>2.4349998606860316E-12</c:v>
                </c:pt>
                <c:pt idx="1917">
                  <c:v>2.3496478653347441E-12</c:v>
                </c:pt>
                <c:pt idx="1918">
                  <c:v>2.2675237995719286E-12</c:v>
                </c:pt>
                <c:pt idx="1919">
                  <c:v>2.1882288913790272E-12</c:v>
                </c:pt>
                <c:pt idx="1920">
                  <c:v>2.1114068963739912E-12</c:v>
                </c:pt>
                <c:pt idx="1921">
                  <c:v>2.0374945983667346E-12</c:v>
                </c:pt>
                <c:pt idx="1922">
                  <c:v>1.9658901654052246E-12</c:v>
                </c:pt>
                <c:pt idx="1923">
                  <c:v>1.8970005159575148E-12</c:v>
                </c:pt>
                <c:pt idx="1924">
                  <c:v>1.8304906223471249E-12</c:v>
                </c:pt>
                <c:pt idx="1925">
                  <c:v>1.7660612464269224E-12</c:v>
                </c:pt>
                <c:pt idx="1926">
                  <c:v>1.7040782622427017E-12</c:v>
                </c:pt>
                <c:pt idx="1927">
                  <c:v>1.6442399517783764E-12</c:v>
                </c:pt>
                <c:pt idx="1928">
                  <c:v>1.5862768604202446E-12</c:v>
                </c:pt>
                <c:pt idx="1929">
                  <c:v>1.5305179001068776E-12</c:v>
                </c:pt>
                <c:pt idx="1930">
                  <c:v>1.4766913990903649E-12</c:v>
                </c:pt>
                <c:pt idx="1931">
                  <c:v>1.4245547649535021E-12</c:v>
                </c:pt>
                <c:pt idx="1932">
                  <c:v>1.3744036299002549E-12</c:v>
                </c:pt>
                <c:pt idx="1933">
                  <c:v>1.3259934197408594E-12</c:v>
                </c:pt>
                <c:pt idx="1934">
                  <c:v>1.2791057649723216E-12</c:v>
                </c:pt>
                <c:pt idx="1935">
                  <c:v>1.2340063390409981E-12</c:v>
                </c:pt>
                <c:pt idx="1936">
                  <c:v>1.1904750014617444E-12</c:v>
                </c:pt>
                <c:pt idx="1937">
                  <c:v>1.1483152216482936E-12</c:v>
                </c:pt>
                <c:pt idx="1938">
                  <c:v>1.1077657087672804E-12</c:v>
                </c:pt>
                <c:pt idx="1939">
                  <c:v>1.0686283499899952E-12</c:v>
                </c:pt>
                <c:pt idx="1940">
                  <c:v>1.0307263006575646E-12</c:v>
                </c:pt>
                <c:pt idx="1941">
                  <c:v>9.9427400522238728E-13</c:v>
                </c:pt>
                <c:pt idx="1942">
                  <c:v>9.5897362920170206E-13</c:v>
                </c:pt>
                <c:pt idx="1943">
                  <c:v>9.2502479948439584E-13</c:v>
                </c:pt>
                <c:pt idx="1944">
                  <c:v>8.9226139943375002E-13</c:v>
                </c:pt>
                <c:pt idx="1945">
                  <c:v>8.6053517443974379E-13</c:v>
                </c:pt>
                <c:pt idx="1946">
                  <c:v>8.3002540781372247E-13</c:v>
                </c:pt>
                <c:pt idx="1947">
                  <c:v>8.0058267477980844E-13</c:v>
                </c:pt>
                <c:pt idx="1948">
                  <c:v>7.7207363318387086E-13</c:v>
                </c:pt>
                <c:pt idx="1949">
                  <c:v>7.4465926827388714E-13</c:v>
                </c:pt>
                <c:pt idx="1950">
                  <c:v>7.1820519333595993E-13</c:v>
                </c:pt>
                <c:pt idx="1951">
                  <c:v>6.9259149952819568E-13</c:v>
                </c:pt>
                <c:pt idx="1952">
                  <c:v>6.6796271682170181E-13</c:v>
                </c:pt>
                <c:pt idx="1953">
                  <c:v>6.4419800415704098E-13</c:v>
                </c:pt>
                <c:pt idx="1954">
                  <c:v>6.2118955138170247E-13</c:v>
                </c:pt>
                <c:pt idx="1955">
                  <c:v>5.9906709303031776E-13</c:v>
                </c:pt>
                <c:pt idx="1956">
                  <c:v>5.7772198718802177E-13</c:v>
                </c:pt>
                <c:pt idx="1957">
                  <c:v>5.5705731839717104E-13</c:v>
                </c:pt>
                <c:pt idx="1958">
                  <c:v>5.3718952053409003E-13</c:v>
                </c:pt>
                <c:pt idx="1959">
                  <c:v>5.1795579443095608E-13</c:v>
                </c:pt>
                <c:pt idx="1960">
                  <c:v>4.9946445863609358E-13</c:v>
                </c:pt>
                <c:pt idx="1961">
                  <c:v>4.8162456699040229E-13</c:v>
                </c:pt>
                <c:pt idx="1962">
                  <c:v>4.6435500508316501E-13</c:v>
                </c:pt>
                <c:pt idx="1963">
                  <c:v>4.477529589475544E-13</c:v>
                </c:pt>
                <c:pt idx="1964">
                  <c:v>4.317367012122656E-13</c:v>
                </c:pt>
                <c:pt idx="1965">
                  <c:v>4.162333478567565E-13</c:v>
                </c:pt>
                <c:pt idx="1966">
                  <c:v>4.0133008183068171E-13</c:v>
                </c:pt>
                <c:pt idx="1967">
                  <c:v>3.8695347267727131E-13</c:v>
                </c:pt>
                <c:pt idx="1968">
                  <c:v>3.7303804285087282E-13</c:v>
                </c:pt>
                <c:pt idx="1969">
                  <c:v>3.5966198864393787E-13</c:v>
                </c:pt>
                <c:pt idx="1970">
                  <c:v>3.4675934549416702E-13</c:v>
                </c:pt>
                <c:pt idx="1971">
                  <c:v>3.3427129970832855E-13</c:v>
                </c:pt>
                <c:pt idx="1972">
                  <c:v>3.2226797548176328E-13</c:v>
                </c:pt>
                <c:pt idx="1973">
                  <c:v>3.1069012516559564E-13</c:v>
                </c:pt>
                <c:pt idx="1974">
                  <c:v>2.9948492969302765E-13</c:v>
                </c:pt>
                <c:pt idx="1975">
                  <c:v>2.8871526391466953E-13</c:v>
                </c:pt>
                <c:pt idx="1976">
                  <c:v>2.7829262791366123E-13</c:v>
                </c:pt>
                <c:pt idx="1977">
                  <c:v>2.6827547707577633E-13</c:v>
                </c:pt>
                <c:pt idx="1978">
                  <c:v>2.5861429413483664E-13</c:v>
                </c:pt>
                <c:pt idx="1979">
                  <c:v>2.4926494273411555E-13</c:v>
                </c:pt>
                <c:pt idx="1980">
                  <c:v>2.4027982066489743E-13</c:v>
                </c:pt>
                <c:pt idx="1981">
                  <c:v>2.3161447291131106E-13</c:v>
                </c:pt>
                <c:pt idx="1982">
                  <c:v>2.2322927960410913E-13</c:v>
                </c:pt>
                <c:pt idx="1983">
                  <c:v>2.1517120088133902E-13</c:v>
                </c:pt>
                <c:pt idx="1984">
                  <c:v>2.0740033318017438E-13</c:v>
                </c:pt>
                <c:pt idx="1985">
                  <c:v>1.9988111692125239E-13</c:v>
                </c:pt>
                <c:pt idx="1986">
                  <c:v>1.9265563192738515E-13</c:v>
                </c:pt>
                <c:pt idx="1987">
                  <c:v>1.8568806611477701E-13</c:v>
                </c:pt>
                <c:pt idx="1988">
                  <c:v>1.789465094374238E-13</c:v>
                </c:pt>
                <c:pt idx="1989">
                  <c:v>1.7246866236934005E-13</c:v>
                </c:pt>
                <c:pt idx="1990">
                  <c:v>1.6622239017404602E-13</c:v>
                </c:pt>
                <c:pt idx="1991">
                  <c:v>1.6017906256456327E-13</c:v>
                </c:pt>
                <c:pt idx="1992">
                  <c:v>1.5437245088191923E-13</c:v>
                </c:pt>
                <c:pt idx="1993">
                  <c:v>1.4877372494677644E-13</c:v>
                </c:pt>
                <c:pt idx="1994">
                  <c:v>1.4335720141063557E-13</c:v>
                </c:pt>
                <c:pt idx="1995">
                  <c:v>1.3815312701577338E-13</c:v>
                </c:pt>
                <c:pt idx="1996">
                  <c:v>1.3311859529235503E-13</c:v>
                </c:pt>
                <c:pt idx="1997">
                  <c:v>1.2828170632383752E-13</c:v>
                </c:pt>
                <c:pt idx="1998">
                  <c:v>1.2361840967781767E-13</c:v>
                </c:pt>
                <c:pt idx="1999">
                  <c:v>1.1910728385331352E-13</c:v>
                </c:pt>
                <c:pt idx="2000">
                  <c:v>1.1477348937529283E-13</c:v>
                </c:pt>
                <c:pt idx="2001">
                  <c:v>1.1059545858240466E-13</c:v>
                </c:pt>
                <c:pt idx="2002">
                  <c:v>1.0655398339307406E-13</c:v>
                </c:pt>
                <c:pt idx="2003">
                  <c:v>1.0267158861861099E-13</c:v>
                </c:pt>
                <c:pt idx="2004">
                  <c:v>9.8928936263094531E-14</c:v>
                </c:pt>
                <c:pt idx="2005">
                  <c:v>9.5308805795347911E-14</c:v>
                </c:pt>
                <c:pt idx="2006">
                  <c:v>9.1831359150458898E-14</c:v>
                </c:pt>
                <c:pt idx="2007">
                  <c:v>8.8479260351178887E-14</c:v>
                </c:pt>
                <c:pt idx="2008">
                  <c:v>8.5237073291017189E-14</c:v>
                </c:pt>
                <c:pt idx="2009">
                  <c:v>8.2122841980082298E-14</c:v>
                </c:pt>
                <c:pt idx="2010">
                  <c:v>7.9121027747748712E-14</c:v>
                </c:pt>
                <c:pt idx="2011">
                  <c:v>7.6217796272303496E-14</c:v>
                </c:pt>
                <c:pt idx="2012">
                  <c:v>7.3429293515565337E-14</c:v>
                </c:pt>
                <c:pt idx="2013">
                  <c:v>7.073246485560099E-14</c:v>
                </c:pt>
                <c:pt idx="2014">
                  <c:v>6.8142301173052186E-14</c:v>
                </c:pt>
                <c:pt idx="2015">
                  <c:v>6.5645860107313662E-14</c:v>
                </c:pt>
                <c:pt idx="2016">
                  <c:v>6.3231620868747963E-14</c:v>
                </c:pt>
                <c:pt idx="2017">
                  <c:v>6.0912993859279704E-14</c:v>
                </c:pt>
                <c:pt idx="2018">
                  <c:v>5.8678383569885238E-14</c:v>
                </c:pt>
                <c:pt idx="2019">
                  <c:v>5.6517469192440198E-14</c:v>
                </c:pt>
                <c:pt idx="2020">
                  <c:v>5.4442245361196487E-14</c:v>
                </c:pt>
                <c:pt idx="2021">
                  <c:v>5.2442324945803987E-14</c:v>
                </c:pt>
                <c:pt idx="2022">
                  <c:v>5.050846362964154E-14</c:v>
                </c:pt>
                <c:pt idx="2023">
                  <c:v>4.8651388035291834E-14</c:v>
                </c:pt>
                <c:pt idx="2024">
                  <c:v>4.6861794991933191E-14</c:v>
                </c:pt>
                <c:pt idx="2025">
                  <c:v>4.5131405730324585E-14</c:v>
                </c:pt>
                <c:pt idx="2026">
                  <c:v>4.3469811384769298E-14</c:v>
                </c:pt>
                <c:pt idx="2027">
                  <c:v>4.186868097190116E-14</c:v>
                </c:pt>
                <c:pt idx="2028">
                  <c:v>4.0320601614493449E-14</c:v>
                </c:pt>
                <c:pt idx="2029">
                  <c:v>3.8834147799265559E-14</c:v>
                </c:pt>
                <c:pt idx="2030">
                  <c:v>3.7396996082381642E-14</c:v>
                </c:pt>
                <c:pt idx="2031">
                  <c:v>3.6017102743850306E-14</c:v>
                </c:pt>
                <c:pt idx="2032">
                  <c:v>3.4687539410373959E-14</c:v>
                </c:pt>
                <c:pt idx="2033">
                  <c:v>3.3402142282217893E-14</c:v>
                </c:pt>
                <c:pt idx="2034">
                  <c:v>3.2168022413106949E-14</c:v>
                </c:pt>
                <c:pt idx="2035">
                  <c:v>3.0978978106811778E-14</c:v>
                </c:pt>
                <c:pt idx="2036">
                  <c:v>2.982949260408375E-14</c:v>
                </c:pt>
                <c:pt idx="2037">
                  <c:v>2.872592052503221E-14</c:v>
                </c:pt>
                <c:pt idx="2038">
                  <c:v>2.7662711520376113E-14</c:v>
                </c:pt>
                <c:pt idx="2039">
                  <c:v>2.663492873526571E-14</c:v>
                </c:pt>
                <c:pt idx="2040">
                  <c:v>2.5648249931396966E-14</c:v>
                </c:pt>
                <c:pt idx="2041">
                  <c:v>2.4697708488511889E-14</c:v>
                </c:pt>
                <c:pt idx="2042">
                  <c:v>2.377888720010694E-14</c:v>
                </c:pt>
                <c:pt idx="2043">
                  <c:v>2.2896858271968695E-14</c:v>
                </c:pt>
                <c:pt idx="2044">
                  <c:v>2.2047178128038346E-14</c:v>
                </c:pt>
                <c:pt idx="2045">
                  <c:v>2.1225895138382679E-14</c:v>
                </c:pt>
                <c:pt idx="2046">
                  <c:v>2.0437539831924999E-14</c:v>
                </c:pt>
                <c:pt idx="2047">
                  <c:v>1.9678137223578493E-14</c:v>
                </c:pt>
                <c:pt idx="2048">
                  <c:v>1.8944152746077633E-14</c:v>
                </c:pt>
                <c:pt idx="2049">
                  <c:v>1.8239632470310418E-14</c:v>
                </c:pt>
                <c:pt idx="2050">
                  <c:v>1.7558716891669421E-14</c:v>
                </c:pt>
                <c:pt idx="2051">
                  <c:v>1.6905157757656943E-14</c:v>
                </c:pt>
                <c:pt idx="2052">
                  <c:v>1.6275655153581541E-14</c:v>
                </c:pt>
                <c:pt idx="2053">
                  <c:v>1.5667275266785935E-14</c:v>
                </c:pt>
                <c:pt idx="2054">
                  <c:v>1.5083367799189953E-14</c:v>
                </c:pt>
                <c:pt idx="2055">
                  <c:v>1.4520982063747844E-14</c:v>
                </c:pt>
                <c:pt idx="2056">
                  <c:v>1.397749498711114E-14</c:v>
                </c:pt>
                <c:pt idx="2057">
                  <c:v>1.3455896848823741E-14</c:v>
                </c:pt>
                <c:pt idx="2058">
                  <c:v>1.2953549644305074E-14</c:v>
                </c:pt>
                <c:pt idx="2059">
                  <c:v>1.2468108493443238E-14</c:v>
                </c:pt>
                <c:pt idx="2060">
                  <c:v>1.2002242409198432E-14</c:v>
                </c:pt>
                <c:pt idx="2061">
                  <c:v>1.1553593303087078E-14</c:v>
                </c:pt>
                <c:pt idx="2062">
                  <c:v>1.1120065310616006E-14</c:v>
                </c:pt>
                <c:pt idx="2063">
                  <c:v>1.070404032911116E-14</c:v>
                </c:pt>
                <c:pt idx="2064">
                  <c:v>1.0303410812856024E-14</c:v>
                </c:pt>
                <c:pt idx="2065">
                  <c:v>9.9163037595876387E-15</c:v>
                </c:pt>
                <c:pt idx="2066">
                  <c:v>9.5448445123980802E-15</c:v>
                </c:pt>
                <c:pt idx="2067">
                  <c:v>9.1859353493933498E-15</c:v>
                </c:pt>
                <c:pt idx="2068">
                  <c:v>8.8415458670443822E-15</c:v>
                </c:pt>
                <c:pt idx="2069">
                  <c:v>8.509929023656831E-15</c:v>
                </c:pt>
                <c:pt idx="2070">
                  <c:v>8.1895324490281706E-15</c:v>
                </c:pt>
                <c:pt idx="2071">
                  <c:v>7.8821131485876818E-15</c:v>
                </c:pt>
                <c:pt idx="2072">
                  <c:v>7.5861103458133689E-15</c:v>
                </c:pt>
                <c:pt idx="2073">
                  <c:v>7.3001373121779535E-15</c:v>
                </c:pt>
                <c:pt idx="2074">
                  <c:v>7.0257611708244391E-15</c:v>
                </c:pt>
                <c:pt idx="2075">
                  <c:v>6.7615877661431114E-15</c:v>
                </c:pt>
                <c:pt idx="2076">
                  <c:v>6.5063785272664835E-15</c:v>
                </c:pt>
                <c:pt idx="2077">
                  <c:v>6.2615310047014008E-15</c:v>
                </c:pt>
                <c:pt idx="2078">
                  <c:v>6.0258000674518186E-15</c:v>
                </c:pt>
                <c:pt idx="2079">
                  <c:v>5.7980796426881585E-15</c:v>
                </c:pt>
                <c:pt idx="2080">
                  <c:v>5.5796158693265957E-15</c:v>
                </c:pt>
                <c:pt idx="2081">
                  <c:v>5.3692968817540816E-15</c:v>
                </c:pt>
                <c:pt idx="2082">
                  <c:v>5.1661350819018664E-15</c:v>
                </c:pt>
                <c:pt idx="2083">
                  <c:v>4.9712414342044871E-15</c:v>
                </c:pt>
                <c:pt idx="2084">
                  <c:v>4.7829863454119234E-15</c:v>
                </c:pt>
                <c:pt idx="2085">
                  <c:v>4.6023987805631444E-15</c:v>
                </c:pt>
                <c:pt idx="2086">
                  <c:v>4.4285584000525711E-15</c:v>
                </c:pt>
                <c:pt idx="2087">
                  <c:v>4.2606478530197626E-15</c:v>
                </c:pt>
                <c:pt idx="2088">
                  <c:v>4.0995842590418545E-15</c:v>
                </c:pt>
                <c:pt idx="2089">
                  <c:v>3.9445461157096195E-15</c:v>
                </c:pt>
                <c:pt idx="2090">
                  <c:v>3.7948039168143424E-15</c:v>
                </c:pt>
                <c:pt idx="2091">
                  <c:v>3.6511749718902981E-15</c:v>
                </c:pt>
                <c:pt idx="2092">
                  <c:v>3.5129261125449678E-15</c:v>
                </c:pt>
                <c:pt idx="2093">
                  <c:v>3.3794063345588379E-15</c:v>
                </c:pt>
                <c:pt idx="2094">
                  <c:v>3.2513438914821168E-15</c:v>
                </c:pt>
                <c:pt idx="2095">
                  <c:v>3.1280845495125783E-15</c:v>
                </c:pt>
                <c:pt idx="2096">
                  <c:v>3.0090474464094975E-15</c:v>
                </c:pt>
                <c:pt idx="2097">
                  <c:v>2.8948813873214658E-15</c:v>
                </c:pt>
                <c:pt idx="2098">
                  <c:v>2.7850026627426674E-15</c:v>
                </c:pt>
                <c:pt idx="2099">
                  <c:v>2.6788930729132131E-15</c:v>
                </c:pt>
                <c:pt idx="2100">
                  <c:v>2.5771305565418847E-15</c:v>
                </c:pt>
                <c:pt idx="2101">
                  <c:v>2.4791944043905726E-15</c:v>
                </c:pt>
                <c:pt idx="2102">
                  <c:v>2.3846223885382073E-15</c:v>
                </c:pt>
                <c:pt idx="2103">
                  <c:v>2.2939292458621965E-15</c:v>
                </c:pt>
                <c:pt idx="2104">
                  <c:v>2.2063543138188047E-15</c:v>
                </c:pt>
                <c:pt idx="2105">
                  <c:v>2.1223740228229501E-15</c:v>
                </c:pt>
                <c:pt idx="2106">
                  <c:v>2.0415580816331613E-15</c:v>
                </c:pt>
                <c:pt idx="2107">
                  <c:v>1.9635245830378363E-15</c:v>
                </c:pt>
                <c:pt idx="2108">
                  <c:v>1.8886977524750816E-15</c:v>
                </c:pt>
                <c:pt idx="2109">
                  <c:v>1.8166938934256656E-15</c:v>
                </c:pt>
                <c:pt idx="2110">
                  <c:v>1.747172484709717E-15</c:v>
                </c:pt>
                <c:pt idx="2111">
                  <c:v>1.6805112119317286E-15</c:v>
                </c:pt>
                <c:pt idx="2112">
                  <c:v>1.6163679785950804E-15</c:v>
                </c:pt>
                <c:pt idx="2113">
                  <c:v>1.5544392097116828E-15</c:v>
                </c:pt>
                <c:pt idx="2114">
                  <c:v>1.4950611077033558E-15</c:v>
                </c:pt>
                <c:pt idx="2115">
                  <c:v>1.4379287110858573E-15</c:v>
                </c:pt>
                <c:pt idx="2116">
                  <c:v>1.3827714224624748E-15</c:v>
                </c:pt>
                <c:pt idx="2117">
                  <c:v>1.3298884738818501E-15</c:v>
                </c:pt>
                <c:pt idx="2118">
                  <c:v>1.2790080480142801E-15</c:v>
                </c:pt>
                <c:pt idx="2119">
                  <c:v>1.2298889782406281E-15</c:v>
                </c:pt>
                <c:pt idx="2120">
                  <c:v>1.1827975530656405E-15</c:v>
                </c:pt>
                <c:pt idx="2121">
                  <c:v>1.1373377858146518E-15</c:v>
                </c:pt>
                <c:pt idx="2122">
                  <c:v>1.0937560123226461E-15</c:v>
                </c:pt>
                <c:pt idx="2123">
                  <c:v>1.0518279291459093E-15</c:v>
                </c:pt>
                <c:pt idx="2124">
                  <c:v>1.0113545550705081E-15</c:v>
                </c:pt>
                <c:pt idx="2125">
                  <c:v>9.7255505315858336E-16</c:v>
                </c:pt>
                <c:pt idx="2126">
                  <c:v>9.3522957637243367E-16</c:v>
                </c:pt>
                <c:pt idx="2127">
                  <c:v>8.9920085451330018E-16</c:v>
                </c:pt>
                <c:pt idx="2128">
                  <c:v>8.6466384719308403E-16</c:v>
                </c:pt>
                <c:pt idx="2129">
                  <c:v>8.3144052328474617E-16</c:v>
                </c:pt>
                <c:pt idx="2130">
                  <c:v>7.9937297774325036E-16</c:v>
                </c:pt>
                <c:pt idx="2131">
                  <c:v>7.6863461478314469E-16</c:v>
                </c:pt>
                <c:pt idx="2132">
                  <c:v>7.3906686083583547E-16</c:v>
                </c:pt>
                <c:pt idx="2133">
                  <c:v>7.1052908101107513E-16</c:v>
                </c:pt>
                <c:pt idx="2134">
                  <c:v>6.8317548530611256E-16</c:v>
                </c:pt>
                <c:pt idx="2135">
                  <c:v>6.5686485168407574E-16</c:v>
                </c:pt>
                <c:pt idx="2136">
                  <c:v>6.3147194473864114E-16</c:v>
                </c:pt>
                <c:pt idx="2137">
                  <c:v>6.0713388531194465E-16</c:v>
                </c:pt>
                <c:pt idx="2138">
                  <c:v>5.8364549452516554E-16</c:v>
                </c:pt>
                <c:pt idx="2139">
                  <c:v>5.6113355026098976E-16</c:v>
                </c:pt>
                <c:pt idx="2140">
                  <c:v>5.3948167673671439E-16</c:v>
                </c:pt>
                <c:pt idx="2141">
                  <c:v>5.1858668696799617E-16</c:v>
                </c:pt>
                <c:pt idx="2142">
                  <c:v>4.9856128294249597E-16</c:v>
                </c:pt>
                <c:pt idx="2143">
                  <c:v>4.7930186301833494E-16</c:v>
                </c:pt>
                <c:pt idx="2144">
                  <c:v>4.6071657453137003E-16</c:v>
                </c:pt>
                <c:pt idx="2145">
                  <c:v>4.4290559221353289E-16</c:v>
                </c:pt>
                <c:pt idx="2146">
                  <c:v>4.2577669967233794E-16</c:v>
                </c:pt>
                <c:pt idx="2147">
                  <c:v>4.0924814531502168E-16</c:v>
                </c:pt>
                <c:pt idx="2148">
                  <c:v>3.9340895650460797E-16</c:v>
                </c:pt>
                <c:pt idx="2149">
                  <c:v>3.7817706270637903E-16</c:v>
                </c:pt>
                <c:pt idx="2150">
                  <c:v>3.634797129998835E-16</c:v>
                </c:pt>
                <c:pt idx="2151">
                  <c:v>3.4939601671630125E-16</c:v>
                </c:pt>
                <c:pt idx="2152">
                  <c:v>3.3585294336506229E-16</c:v>
                </c:pt>
                <c:pt idx="2153">
                  <c:v>3.2278576098853697E-16</c:v>
                </c:pt>
                <c:pt idx="2154">
                  <c:v>3.1026475593359466E-16</c:v>
                </c:pt>
                <c:pt idx="2155">
                  <c:v>2.9822495127321005E-16</c:v>
                </c:pt>
                <c:pt idx="2156">
                  <c:v>2.8660875832472214E-16</c:v>
                </c:pt>
                <c:pt idx="2157">
                  <c:v>2.7547861573161578E-16</c:v>
                </c:pt>
                <c:pt idx="2158">
                  <c:v>2.6474041383588167E-16</c:v>
                </c:pt>
                <c:pt idx="2159">
                  <c:v>2.544518454443605E-16</c:v>
                </c:pt>
                <c:pt idx="2160">
                  <c:v>2.4455945076884452E-16</c:v>
                </c:pt>
                <c:pt idx="2161">
                  <c:v>2.350158553100767E-16</c:v>
                </c:pt>
                <c:pt idx="2162">
                  <c:v>2.258722983731001E-16</c:v>
                </c:pt>
                <c:pt idx="2163">
                  <c:v>2.1708123355479133E-16</c:v>
                </c:pt>
                <c:pt idx="2164">
                  <c:v>2.0860053012968635E-16</c:v>
                </c:pt>
                <c:pt idx="2165">
                  <c:v>2.0047568946861027E-16</c:v>
                </c:pt>
                <c:pt idx="2166">
                  <c:v>1.9266443042691579E-16</c:v>
                </c:pt>
                <c:pt idx="2167">
                  <c:v>1.8512929091222726E-16</c:v>
                </c:pt>
                <c:pt idx="2168">
                  <c:v>1.7791067131747494E-16</c:v>
                </c:pt>
                <c:pt idx="2169">
                  <c:v>1.7097097798263286E-16</c:v>
                </c:pt>
                <c:pt idx="2170">
                  <c:v>1.6427690478459189E-16</c:v>
                </c:pt>
                <c:pt idx="2171">
                  <c:v>1.5786431803561962E-16</c:v>
                </c:pt>
                <c:pt idx="2172">
                  <c:v>1.5169979658027143E-16</c:v>
                </c:pt>
                <c:pt idx="2173">
                  <c:v>1.4575373335975876E-16</c:v>
                </c:pt>
                <c:pt idx="2174">
                  <c:v>1.4005796507512441E-16</c:v>
                </c:pt>
                <c:pt idx="2175">
                  <c:v>1.3456421192474963E-16</c:v>
                </c:pt>
                <c:pt idx="2176">
                  <c:v>1.2930187539174328E-16</c:v>
                </c:pt>
                <c:pt idx="2177">
                  <c:v>1.2424349478907332E-16</c:v>
                </c:pt>
                <c:pt idx="2178">
                  <c:v>1.1936474661593309E-16</c:v>
                </c:pt>
                <c:pt idx="2179">
                  <c:v>1.1469172310564089E-16</c:v>
                </c:pt>
                <c:pt idx="2180">
                  <c:v>1.1020002052133132E-16</c:v>
                </c:pt>
                <c:pt idx="2181">
                  <c:v>1.0586802483287555E-16</c:v>
                </c:pt>
                <c:pt idx="2182">
                  <c:v>1.0171888832817919E-16</c:v>
                </c:pt>
                <c:pt idx="2183">
                  <c:v>9.7730926933783443E-17</c:v>
                </c:pt>
                <c:pt idx="2184">
                  <c:v>9.3884936938135972E-17</c:v>
                </c:pt>
                <c:pt idx="2185">
                  <c:v>9.0201459142855566E-17</c:v>
                </c:pt>
                <c:pt idx="2186">
                  <c:v>8.6661228718165716E-17</c:v>
                </c:pt>
                <c:pt idx="2187">
                  <c:v>8.3247185841312783E-17</c:v>
                </c:pt>
                <c:pt idx="2188">
                  <c:v>7.9977551916476696E-17</c:v>
                </c:pt>
                <c:pt idx="2189">
                  <c:v>7.683521381482279E-17</c:v>
                </c:pt>
                <c:pt idx="2190">
                  <c:v>7.38050183507931E-17</c:v>
                </c:pt>
                <c:pt idx="2191">
                  <c:v>7.0903127239234787E-17</c:v>
                </c:pt>
                <c:pt idx="2192">
                  <c:v>6.8104882290401724E-17</c:v>
                </c:pt>
                <c:pt idx="2193">
                  <c:v>6.5425201318405604E-17</c:v>
                </c:pt>
                <c:pt idx="2194">
                  <c:v>6.2850041632217264E-17</c:v>
                </c:pt>
                <c:pt idx="2195">
                  <c:v>6.036697048340325E-17</c:v>
                </c:pt>
                <c:pt idx="2196">
                  <c:v>5.7989216446289288E-17</c:v>
                </c:pt>
                <c:pt idx="2197">
                  <c:v>5.5704309843634911E-17</c:v>
                </c:pt>
                <c:pt idx="2198">
                  <c:v>5.3501211475703136E-17</c:v>
                </c:pt>
                <c:pt idx="2199">
                  <c:v>5.1391650382729248E-17</c:v>
                </c:pt>
                <c:pt idx="2200">
                  <c:v>4.9364555213371408E-17</c:v>
                </c:pt>
                <c:pt idx="2201">
                  <c:v>4.7410125456420583E-17</c:v>
                </c:pt>
                <c:pt idx="2202">
                  <c:v>4.5538759203916393E-17</c:v>
                </c:pt>
                <c:pt idx="2203">
                  <c:v>4.3740627966607288E-17</c:v>
                </c:pt>
                <c:pt idx="2204">
                  <c:v>4.2007032115625036E-17</c:v>
                </c:pt>
                <c:pt idx="2205">
                  <c:v>4.0347188590718499E-17</c:v>
                </c:pt>
                <c:pt idx="2206">
                  <c:v>3.8752373429605899E-17</c:v>
                </c:pt>
                <c:pt idx="2207">
                  <c:v>3.7214865273329775E-17</c:v>
                </c:pt>
                <c:pt idx="2208">
                  <c:v>3.574283299051276E-17</c:v>
                </c:pt>
                <c:pt idx="2209">
                  <c:v>3.4328534070118813E-17</c:v>
                </c:pt>
                <c:pt idx="2210">
                  <c:v>3.2965116345070959E-17</c:v>
                </c:pt>
                <c:pt idx="2211">
                  <c:v>3.16598188275537E-17</c:v>
                </c:pt>
                <c:pt idx="2212">
                  <c:v>3.0401518347324148E-17</c:v>
                </c:pt>
                <c:pt idx="2213">
                  <c:v>2.9196892785936234E-17</c:v>
                </c:pt>
                <c:pt idx="2214">
                  <c:v>2.8039598412856497E-17</c:v>
                </c:pt>
                <c:pt idx="2215">
                  <c:v>2.6924021715273837E-17</c:v>
                </c:pt>
                <c:pt idx="2216">
                  <c:v>2.5856079129111501E-17</c:v>
                </c:pt>
                <c:pt idx="2217">
                  <c:v>2.4830142625295597E-17</c:v>
                </c:pt>
                <c:pt idx="2218">
                  <c:v>2.3841232392981745E-17</c:v>
                </c:pt>
                <c:pt idx="2219">
                  <c:v>2.2894589554300679E-17</c:v>
                </c:pt>
                <c:pt idx="2220">
                  <c:v>2.1985221706951314E-17</c:v>
                </c:pt>
                <c:pt idx="2221">
                  <c:v>2.1108711796497524E-17</c:v>
                </c:pt>
                <c:pt idx="2222">
                  <c:v>2.0269702101690332E-17</c:v>
                </c:pt>
                <c:pt idx="2223">
                  <c:v>1.9463764653087964E-17</c:v>
                </c:pt>
                <c:pt idx="2224">
                  <c:v>1.8686982080691659E-17</c:v>
                </c:pt>
                <c:pt idx="2225">
                  <c:v>1.7943465703053584E-17</c:v>
                </c:pt>
                <c:pt idx="2226">
                  <c:v>1.7229288694572371E-17</c:v>
                </c:pt>
                <c:pt idx="2227">
                  <c:v>1.6540977305481263E-17</c:v>
                </c:pt>
                <c:pt idx="2228">
                  <c:v>1.5882172145954673E-17</c:v>
                </c:pt>
                <c:pt idx="2229">
                  <c:v>1.5247245714526867E-17</c:v>
                </c:pt>
                <c:pt idx="2230">
                  <c:v>1.4639554751383539E-17</c:v>
                </c:pt>
                <c:pt idx="2231">
                  <c:v>1.4055885931540444E-17</c:v>
                </c:pt>
                <c:pt idx="2232">
                  <c:v>1.3493397041114307E-17</c:v>
                </c:pt>
                <c:pt idx="2233">
                  <c:v>1.2955059857902917E-17</c:v>
                </c:pt>
                <c:pt idx="2234">
                  <c:v>1.2438025741508036E-17</c:v>
                </c:pt>
                <c:pt idx="2235">
                  <c:v>1.1939775234428664E-17</c:v>
                </c:pt>
                <c:pt idx="2236">
                  <c:v>1.1462938958950961E-17</c:v>
                </c:pt>
                <c:pt idx="2237">
                  <c:v>1.1004991904807705E-17</c:v>
                </c:pt>
                <c:pt idx="2238">
                  <c:v>1.0563701014049636E-17</c:v>
                </c:pt>
                <c:pt idx="2239">
                  <c:v>1.014139461578396E-17</c:v>
                </c:pt>
                <c:pt idx="2240">
                  <c:v>9.735834857983932E-18</c:v>
                </c:pt>
                <c:pt idx="2241">
                  <c:v>9.3450427862693695E-18</c:v>
                </c:pt>
                <c:pt idx="2242">
                  <c:v>8.9710789076969257E-18</c:v>
                </c:pt>
                <c:pt idx="2243">
                  <c:v>8.6119601321950098E-18</c:v>
                </c:pt>
                <c:pt idx="2244">
                  <c:v>8.2659329242706652E-18</c:v>
                </c:pt>
                <c:pt idx="2245">
                  <c:v>7.9348205408233303E-18</c:v>
                </c:pt>
                <c:pt idx="2246">
                  <c:v>7.6157879284455986E-18</c:v>
                </c:pt>
                <c:pt idx="2247">
                  <c:v>7.3105153565513335E-18</c:v>
                </c:pt>
                <c:pt idx="2248">
                  <c:v>7.0173820822368485E-18</c:v>
                </c:pt>
                <c:pt idx="2249">
                  <c:v>6.7349551499950768E-18</c:v>
                </c:pt>
                <c:pt idx="2250">
                  <c:v>6.4647210419946741E-18</c:v>
                </c:pt>
                <c:pt idx="2251">
                  <c:v>6.2052440256450969E-18</c:v>
                </c:pt>
                <c:pt idx="2252">
                  <c:v>5.9552548128942664E-18</c:v>
                </c:pt>
                <c:pt idx="2253">
                  <c:v>5.7160682800987764E-18</c:v>
                </c:pt>
                <c:pt idx="2254">
                  <c:v>5.4864127514355326E-18</c:v>
                </c:pt>
                <c:pt idx="2255">
                  <c:v>5.2651640588614675E-18</c:v>
                </c:pt>
                <c:pt idx="2256">
                  <c:v>5.053485135422461E-18</c:v>
                </c:pt>
                <c:pt idx="2257">
                  <c:v>4.8502497621156653E-18</c:v>
                </c:pt>
                <c:pt idx="2258">
                  <c:v>4.6544624281114708E-18</c:v>
                </c:pt>
                <c:pt idx="2259">
                  <c:v>4.4671515503980755E-18</c:v>
                </c:pt>
                <c:pt idx="2260">
                  <c:v>4.2873198583620172E-18</c:v>
                </c:pt>
                <c:pt idx="2261">
                  <c:v>4.1140858879520053E-18</c:v>
                </c:pt>
                <c:pt idx="2262">
                  <c:v>3.9483589841169387E-18</c:v>
                </c:pt>
                <c:pt idx="2263">
                  <c:v>3.7892561745556485E-18</c:v>
                </c:pt>
                <c:pt idx="2264">
                  <c:v>3.6359970772792345E-18</c:v>
                </c:pt>
                <c:pt idx="2265">
                  <c:v>3.4893856498276702E-18</c:v>
                </c:pt>
                <c:pt idx="2266">
                  <c:v>3.3481631219702924E-18</c:v>
                </c:pt>
                <c:pt idx="2267">
                  <c:v>3.2130699823233904E-18</c:v>
                </c:pt>
                <c:pt idx="2268">
                  <c:v>3.0833856337249938E-18</c:v>
                </c:pt>
                <c:pt idx="2269">
                  <c:v>2.9584732797749429E-18</c:v>
                </c:pt>
                <c:pt idx="2270">
                  <c:v>2.8389874534737222E-18</c:v>
                </c:pt>
                <c:pt idx="2271">
                  <c:v>2.72429036483861E-18</c:v>
                </c:pt>
                <c:pt idx="2272">
                  <c:v>2.6138184350540752E-18</c:v>
                </c:pt>
                <c:pt idx="2273">
                  <c:v>2.5081501465149572E-18</c:v>
                </c:pt>
                <c:pt idx="2274">
                  <c:v>2.4067210728657728E-18</c:v>
                </c:pt>
                <c:pt idx="2275">
                  <c:v>2.3090324981203557E-18</c:v>
                </c:pt>
                <c:pt idx="2276">
                  <c:v>2.2155956263808663E-18</c:v>
                </c:pt>
                <c:pt idx="2277">
                  <c:v>2.1259110197772487E-18</c:v>
                </c:pt>
                <c:pt idx="2278">
                  <c:v>2.0395374161984313E-18</c:v>
                </c:pt>
                <c:pt idx="2279">
                  <c:v>1.9569265095669262E-18</c:v>
                </c:pt>
                <c:pt idx="2280">
                  <c:v>1.8776364238978414E-18</c:v>
                </c:pt>
                <c:pt idx="2281">
                  <c:v>1.8012767816215414E-18</c:v>
                </c:pt>
                <c:pt idx="2282">
                  <c:v>1.7282466444353167E-18</c:v>
                </c:pt>
                <c:pt idx="2283">
                  <c:v>1.6579175467038527E-18</c:v>
                </c:pt>
                <c:pt idx="2284">
                  <c:v>1.5906568721392431E-18</c:v>
                </c:pt>
                <c:pt idx="2285">
                  <c:v>1.5261044383910338E-18</c:v>
                </c:pt>
                <c:pt idx="2286">
                  <c:v>1.4639420778524652E-18</c:v>
                </c:pt>
                <c:pt idx="2287">
                  <c:v>1.4044942988197732E-18</c:v>
                </c:pt>
                <c:pt idx="2288">
                  <c:v>1.3474425387448788E-18</c:v>
                </c:pt>
                <c:pt idx="2289">
                  <c:v>1.2925054146207421E-18</c:v>
                </c:pt>
                <c:pt idx="2290">
                  <c:v>1.2399695276330356E-18</c:v>
                </c:pt>
                <c:pt idx="2291">
                  <c:v>1.1895531612749392E-18</c:v>
                </c:pt>
                <c:pt idx="2292">
                  <c:v>1.1410074956055199E-18</c:v>
                </c:pt>
                <c:pt idx="2293">
                  <c:v>1.0945856215532335E-18</c:v>
                </c:pt>
                <c:pt idx="2294">
                  <c:v>1.0500384382105412E-18</c:v>
                </c:pt>
                <c:pt idx="2295">
                  <c:v>1.0071459479198802E-18</c:v>
                </c:pt>
                <c:pt idx="2296">
                  <c:v>9.6613162197233083E-19</c:v>
                </c:pt>
                <c:pt idx="2297">
                  <c:v>9.2677522660038865E-19</c:v>
                </c:pt>
                <c:pt idx="2298">
                  <c:v>8.888822720911889E-19</c:v>
                </c:pt>
                <c:pt idx="2299">
                  <c:v>8.5265005232058714E-19</c:v>
                </c:pt>
                <c:pt idx="2300">
                  <c:v>8.1776605779163852E-19</c:v>
                </c:pt>
                <c:pt idx="2301">
                  <c:v>7.8441183638251715E-19</c:v>
                </c:pt>
                <c:pt idx="2302">
                  <c:v>7.5240808389532654E-19</c:v>
                </c:pt>
                <c:pt idx="2303">
                  <c:v>7.2159647390521739E-19</c:v>
                </c:pt>
                <c:pt idx="2304">
                  <c:v>6.9213725511509638E-19</c:v>
                </c:pt>
                <c:pt idx="2305">
                  <c:v>6.6387195475877728E-19</c:v>
                </c:pt>
                <c:pt idx="2306">
                  <c:v>6.3666065023040152E-19</c:v>
                </c:pt>
                <c:pt idx="2307">
                  <c:v>6.1064477264289813E-19</c:v>
                </c:pt>
                <c:pt idx="2308">
                  <c:v>5.8568427785722462E-19</c:v>
                </c:pt>
                <c:pt idx="2309">
                  <c:v>5.6165552313948632E-19</c:v>
                </c:pt>
                <c:pt idx="2310">
                  <c:v>5.3868331654825142E-19</c:v>
                </c:pt>
                <c:pt idx="2311">
                  <c:v>5.1664391483897897E-19</c:v>
                </c:pt>
                <c:pt idx="2312">
                  <c:v>4.9542807448962193E-19</c:v>
                </c:pt>
                <c:pt idx="2313">
                  <c:v>4.7514592094401613E-19</c:v>
                </c:pt>
                <c:pt idx="2314">
                  <c:v>4.5568812794855766E-19</c:v>
                </c:pt>
                <c:pt idx="2315">
                  <c:v>4.3695818617111524E-19</c:v>
                </c:pt>
                <c:pt idx="2316">
                  <c:v>4.1905325398445087E-19</c:v>
                </c:pt>
                <c:pt idx="2317">
                  <c:v>4.01876754328262E-19</c:v>
                </c:pt>
                <c:pt idx="2318">
                  <c:v>3.8534343814389034E-19</c:v>
                </c:pt>
                <c:pt idx="2319">
                  <c:v>3.6953901325176857E-19</c:v>
                </c:pt>
                <c:pt idx="2320">
                  <c:v>3.5432680270892964E-19</c:v>
                </c:pt>
                <c:pt idx="2321">
                  <c:v>3.3978563151606282E-19</c:v>
                </c:pt>
                <c:pt idx="2322">
                  <c:v>3.2583697899194873E-19</c:v>
                </c:pt>
                <c:pt idx="2323">
                  <c:v>3.1241154227128353E-19</c:v>
                </c:pt>
                <c:pt idx="2324">
                  <c:v>2.9957884255354968E-19</c:v>
                </c:pt>
                <c:pt idx="2325">
                  <c:v>2.8726953858091502E-19</c:v>
                </c:pt>
                <c:pt idx="2326">
                  <c:v>2.7542243338338071E-19</c:v>
                </c:pt>
                <c:pt idx="2327">
                  <c:v>2.6409883516038855E-19</c:v>
                </c:pt>
                <c:pt idx="2328">
                  <c:v>2.5323751642386451E-19</c:v>
                </c:pt>
                <c:pt idx="2329">
                  <c:v>2.4278444457793373E-19</c:v>
                </c:pt>
                <c:pt idx="2330">
                  <c:v>2.3279367862622947E-19</c:v>
                </c:pt>
                <c:pt idx="2331">
                  <c:v>2.2321116201183927E-19</c:v>
                </c:pt>
                <c:pt idx="2332">
                  <c:v>2.1398919356049411E-19</c:v>
                </c:pt>
                <c:pt idx="2333">
                  <c:v>2.0517543456535375E-19</c:v>
                </c:pt>
                <c:pt idx="2334">
                  <c:v>1.9672216533026597E-19</c:v>
                </c:pt>
                <c:pt idx="2335">
                  <c:v>1.885872792942941E-19</c:v>
                </c:pt>
                <c:pt idx="2336">
                  <c:v>1.8081279220099131E-19</c:v>
                </c:pt>
                <c:pt idx="2337">
                  <c:v>1.7333132083882252E-19</c:v>
                </c:pt>
                <c:pt idx="2338">
                  <c:v>1.6618148944531345E-19</c:v>
                </c:pt>
                <c:pt idx="2339">
                  <c:v>1.593245446901554E-19</c:v>
                </c:pt>
                <c:pt idx="2340">
                  <c:v>1.5272629542221645E-19</c:v>
                </c:pt>
                <c:pt idx="2341">
                  <c:v>1.4642078406862006E-19</c:v>
                </c:pt>
                <c:pt idx="2342">
                  <c:v>1.4037381122150551E-19</c:v>
                </c:pt>
                <c:pt idx="2343">
                  <c:v>1.3455520551386476E-19</c:v>
                </c:pt>
                <c:pt idx="2344">
                  <c:v>1.2899496754473809E-19</c:v>
                </c:pt>
                <c:pt idx="2345">
                  <c:v>1.2366292031813511E-19</c:v>
                </c:pt>
                <c:pt idx="2346">
                  <c:v>1.185324428426599E-19</c:v>
                </c:pt>
                <c:pt idx="2347">
                  <c:v>1.1362997066440178E-19</c:v>
                </c:pt>
                <c:pt idx="2348">
                  <c:v>1.0892887928563424E-19</c:v>
                </c:pt>
                <c:pt idx="2349">
                  <c:v>1.0440568311106203E-19</c:v>
                </c:pt>
                <c:pt idx="2350">
                  <c:v>1.0008367354808019E-19</c:v>
                </c:pt>
                <c:pt idx="2351">
                  <c:v>9.5939363194749102E-20</c:v>
                </c:pt>
                <c:pt idx="2352">
                  <c:v>9.1952035036698315E-20</c:v>
                </c:pt>
                <c:pt idx="2353">
                  <c:v>8.8142207894696426E-20</c:v>
                </c:pt>
                <c:pt idx="2354">
                  <c:v>8.4476788691429566E-20</c:v>
                </c:pt>
                <c:pt idx="2355">
                  <c:v>8.097463160204693E-20</c:v>
                </c:pt>
                <c:pt idx="2356">
                  <c:v>7.7616683990208299E-20</c:v>
                </c:pt>
                <c:pt idx="2357">
                  <c:v>7.4386142311731712E-20</c:v>
                </c:pt>
                <c:pt idx="2358">
                  <c:v>7.1299613133213236E-20</c:v>
                </c:pt>
                <c:pt idx="2359">
                  <c:v>6.8340294067612425E-20</c:v>
                </c:pt>
                <c:pt idx="2360">
                  <c:v>6.5493367130834406E-20</c:v>
                </c:pt>
                <c:pt idx="2361">
                  <c:v>6.2773457520553329E-20</c:v>
                </c:pt>
                <c:pt idx="2362">
                  <c:v>6.0165749081237697E-20</c:v>
                </c:pt>
                <c:pt idx="2363">
                  <c:v>5.765717631086366E-20</c:v>
                </c:pt>
                <c:pt idx="2364">
                  <c:v>5.5260617948700817E-20</c:v>
                </c:pt>
                <c:pt idx="2365">
                  <c:v>5.2963010816715136E-20</c:v>
                </c:pt>
                <c:pt idx="2366">
                  <c:v>5.0752835989696065E-20</c:v>
                </c:pt>
                <c:pt idx="2367">
                  <c:v>4.8641432991086197E-20</c:v>
                </c:pt>
                <c:pt idx="2368">
                  <c:v>4.6617285571225894E-20</c:v>
                </c:pt>
                <c:pt idx="2369">
                  <c:v>4.4670239504021018E-20</c:v>
                </c:pt>
                <c:pt idx="2370">
                  <c:v>4.2810277908144977E-20</c:v>
                </c:pt>
                <c:pt idx="2371">
                  <c:v>4.1027249467775036E-20</c:v>
                </c:pt>
                <c:pt idx="2372">
                  <c:v>3.9312204021917594E-20</c:v>
                </c:pt>
                <c:pt idx="2373">
                  <c:v>3.7673929524570092E-20</c:v>
                </c:pt>
                <c:pt idx="2374">
                  <c:v>3.6098159261971149E-20</c:v>
                </c:pt>
                <c:pt idx="2375">
                  <c:v>3.4592964095014157E-20</c:v>
                </c:pt>
                <c:pt idx="2376">
                  <c:v>3.3150120199310795E-20</c:v>
                </c:pt>
                <c:pt idx="2377">
                  <c:v>3.1762377589291124E-20</c:v>
                </c:pt>
                <c:pt idx="2378">
                  <c:v>3.0436839538300769E-20</c:v>
                </c:pt>
                <c:pt idx="2379">
                  <c:v>2.9166259186816682E-20</c:v>
                </c:pt>
                <c:pt idx="2380">
                  <c:v>2.7944248221857413E-20</c:v>
                </c:pt>
                <c:pt idx="2381">
                  <c:v>2.6777057616855972E-20</c:v>
                </c:pt>
                <c:pt idx="2382">
                  <c:v>2.5658302158824179E-20</c:v>
                </c:pt>
                <c:pt idx="2383">
                  <c:v>2.458235344894859E-20</c:v>
                </c:pt>
                <c:pt idx="2384">
                  <c:v>2.3554711799795295E-20</c:v>
                </c:pt>
                <c:pt idx="2385">
                  <c:v>2.2569751847785809E-20</c:v>
                </c:pt>
                <c:pt idx="2386">
                  <c:v>2.1622515287143919E-20</c:v>
                </c:pt>
                <c:pt idx="2387">
                  <c:v>2.0717841365070721E-20</c:v>
                </c:pt>
                <c:pt idx="2388">
                  <c:v>1.9850774717117299E-20</c:v>
                </c:pt>
                <c:pt idx="2389">
                  <c:v>1.9016947856036279E-20</c:v>
                </c:pt>
                <c:pt idx="2390">
                  <c:v>1.8220617933225846E-20</c:v>
                </c:pt>
                <c:pt idx="2391">
                  <c:v>1.7454835381803131E-20</c:v>
                </c:pt>
                <c:pt idx="2392">
                  <c:v>1.6723508292602803E-20</c:v>
                </c:pt>
                <c:pt idx="2393">
                  <c:v>1.6022626599472881E-20</c:v>
                </c:pt>
                <c:pt idx="2394">
                  <c:v>1.5348656328352531E-20</c:v>
                </c:pt>
                <c:pt idx="2395">
                  <c:v>1.4705034833460519E-20</c:v>
                </c:pt>
                <c:pt idx="2396">
                  <c:v>1.4088230744330641E-20</c:v>
                </c:pt>
                <c:pt idx="2397">
                  <c:v>1.3495132138931527E-20</c:v>
                </c:pt>
                <c:pt idx="2398">
                  <c:v>1.2928761996198333E-20</c:v>
                </c:pt>
                <c:pt idx="2399">
                  <c:v>1.2493089933218803E-20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D4-4FD6-B996-D3E7E30EC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19472"/>
        <c:axId val="248344424"/>
      </c:scatterChart>
      <c:valAx>
        <c:axId val="241919472"/>
        <c:scaling>
          <c:orientation val="minMax"/>
          <c:max val="6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1"/>
              <a:lstStyle/>
              <a:p>
                <a:pPr algn="ctr"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 (s)</a:t>
                </a:r>
              </a:p>
            </c:rich>
          </c:tx>
          <c:layout>
            <c:manualLayout>
              <c:xMode val="edge"/>
              <c:yMode val="edge"/>
              <c:x val="0.4824413157315145"/>
              <c:y val="0.92384711286089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 algn="ctr"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44424"/>
        <c:crossesAt val="0"/>
        <c:crossBetween val="midCat"/>
        <c:majorUnit val="10000"/>
      </c:valAx>
      <c:valAx>
        <c:axId val="248344424"/>
        <c:scaling>
          <c:orientation val="minMax"/>
          <c:max val="1.5000000000000003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Concentration (mg/L)</a:t>
                </a:r>
              </a:p>
            </c:rich>
          </c:tx>
          <c:layout>
            <c:manualLayout>
              <c:xMode val="edge"/>
              <c:yMode val="edge"/>
              <c:x val="7.0462663018388497E-4"/>
              <c:y val="0.20555883639545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19472"/>
        <c:crossesAt val="1.0000000000000002E-2"/>
        <c:crossBetween val="midCat"/>
        <c:majorUnit val="3.0000000000000009E-3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499784849822041"/>
          <c:y val="4.6410256410256409E-2"/>
          <c:w val="0.78269330400916093"/>
          <c:h val="0.8106806649168852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0">
                <a:solidFill>
                  <a:srgbClr val="FF0000"/>
                </a:solidFill>
              </a:ln>
              <a:effectLst/>
            </c:spPr>
          </c:marker>
          <c:dPt>
            <c:idx val="494"/>
            <c:marker>
              <c:symbol val="circle"/>
              <c:size val="3"/>
              <c:spPr>
                <a:noFill/>
                <a:ln w="0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0" cap="rnd">
                <a:solidFill>
                  <a:schemeClr val="bg1">
                    <a:alpha val="1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9B-41F3-9772-2F0398DA31C1}"/>
              </c:ext>
            </c:extLst>
          </c:dPt>
          <c:xVal>
            <c:numRef>
              <c:f>mass_breakthroughs!$C$4:$C$12300</c:f>
              <c:numCache>
                <c:formatCode>General</c:formatCode>
                <c:ptCount val="12297"/>
                <c:pt idx="0">
                  <c:v>33023.148099999999</c:v>
                </c:pt>
                <c:pt idx="1">
                  <c:v>33052.083299999998</c:v>
                </c:pt>
                <c:pt idx="2">
                  <c:v>33081.018499999998</c:v>
                </c:pt>
                <c:pt idx="3">
                  <c:v>33109.953999999998</c:v>
                </c:pt>
                <c:pt idx="4">
                  <c:v>33138.889000000003</c:v>
                </c:pt>
                <c:pt idx="5">
                  <c:v>33167.824000000001</c:v>
                </c:pt>
                <c:pt idx="6">
                  <c:v>33196.758999999998</c:v>
                </c:pt>
                <c:pt idx="7">
                  <c:v>33225.694000000003</c:v>
                </c:pt>
                <c:pt idx="8">
                  <c:v>33254.629999999997</c:v>
                </c:pt>
                <c:pt idx="9">
                  <c:v>33283.565000000002</c:v>
                </c:pt>
                <c:pt idx="10">
                  <c:v>33312.5</c:v>
                </c:pt>
                <c:pt idx="11">
                  <c:v>33341.434999999998</c:v>
                </c:pt>
                <c:pt idx="12">
                  <c:v>33370.370000000003</c:v>
                </c:pt>
                <c:pt idx="13">
                  <c:v>33399.305999999997</c:v>
                </c:pt>
                <c:pt idx="14">
                  <c:v>33428.241000000002</c:v>
                </c:pt>
                <c:pt idx="15">
                  <c:v>33457.175999999999</c:v>
                </c:pt>
                <c:pt idx="16">
                  <c:v>33486.110999999997</c:v>
                </c:pt>
                <c:pt idx="17">
                  <c:v>33515.046000000002</c:v>
                </c:pt>
                <c:pt idx="18">
                  <c:v>33543.982000000004</c:v>
                </c:pt>
                <c:pt idx="19">
                  <c:v>33572.917000000001</c:v>
                </c:pt>
                <c:pt idx="20">
                  <c:v>33601.851999999999</c:v>
                </c:pt>
                <c:pt idx="21">
                  <c:v>33630.786999999997</c:v>
                </c:pt>
                <c:pt idx="22">
                  <c:v>33659.722000000002</c:v>
                </c:pt>
                <c:pt idx="23">
                  <c:v>33688.656999999999</c:v>
                </c:pt>
                <c:pt idx="24">
                  <c:v>33717.593000000001</c:v>
                </c:pt>
                <c:pt idx="25">
                  <c:v>33746.527999999998</c:v>
                </c:pt>
                <c:pt idx="26">
                  <c:v>33775.463000000003</c:v>
                </c:pt>
                <c:pt idx="27">
                  <c:v>33804.398000000001</c:v>
                </c:pt>
                <c:pt idx="28">
                  <c:v>33833.332999999999</c:v>
                </c:pt>
                <c:pt idx="29">
                  <c:v>33862.267999999996</c:v>
                </c:pt>
                <c:pt idx="30">
                  <c:v>33891.203999999998</c:v>
                </c:pt>
                <c:pt idx="31">
                  <c:v>33920.139000000003</c:v>
                </c:pt>
                <c:pt idx="32">
                  <c:v>33949.074000000001</c:v>
                </c:pt>
                <c:pt idx="33">
                  <c:v>33978.008999999998</c:v>
                </c:pt>
                <c:pt idx="34">
                  <c:v>34006.94</c:v>
                </c:pt>
                <c:pt idx="35">
                  <c:v>34035.879999999997</c:v>
                </c:pt>
                <c:pt idx="36">
                  <c:v>34064.81</c:v>
                </c:pt>
                <c:pt idx="37">
                  <c:v>34093.75</c:v>
                </c:pt>
                <c:pt idx="38">
                  <c:v>34122.69</c:v>
                </c:pt>
                <c:pt idx="39">
                  <c:v>34151.620000000003</c:v>
                </c:pt>
                <c:pt idx="40">
                  <c:v>34180.559999999998</c:v>
                </c:pt>
                <c:pt idx="41">
                  <c:v>34209.49</c:v>
                </c:pt>
                <c:pt idx="42">
                  <c:v>34238.43</c:v>
                </c:pt>
                <c:pt idx="43">
                  <c:v>34267.360000000001</c:v>
                </c:pt>
                <c:pt idx="44">
                  <c:v>34296.300000000003</c:v>
                </c:pt>
                <c:pt idx="45">
                  <c:v>34325.230000000003</c:v>
                </c:pt>
                <c:pt idx="46">
                  <c:v>34354.17</c:v>
                </c:pt>
                <c:pt idx="47">
                  <c:v>34383.1</c:v>
                </c:pt>
                <c:pt idx="48">
                  <c:v>34412.04</c:v>
                </c:pt>
                <c:pt idx="49">
                  <c:v>34440.97</c:v>
                </c:pt>
                <c:pt idx="50">
                  <c:v>34469.910000000003</c:v>
                </c:pt>
                <c:pt idx="51">
                  <c:v>34498.839999999997</c:v>
                </c:pt>
                <c:pt idx="52">
                  <c:v>34527.78</c:v>
                </c:pt>
                <c:pt idx="53">
                  <c:v>34556.71</c:v>
                </c:pt>
                <c:pt idx="54">
                  <c:v>34585.65</c:v>
                </c:pt>
                <c:pt idx="55">
                  <c:v>34614.58</c:v>
                </c:pt>
                <c:pt idx="56">
                  <c:v>34643.519999999997</c:v>
                </c:pt>
                <c:pt idx="57">
                  <c:v>34672.449999999997</c:v>
                </c:pt>
                <c:pt idx="58">
                  <c:v>34701.39</c:v>
                </c:pt>
                <c:pt idx="59">
                  <c:v>34730.32</c:v>
                </c:pt>
                <c:pt idx="60">
                  <c:v>34759.26</c:v>
                </c:pt>
                <c:pt idx="61">
                  <c:v>34788.19</c:v>
                </c:pt>
                <c:pt idx="62">
                  <c:v>34817.129999999997</c:v>
                </c:pt>
                <c:pt idx="63">
                  <c:v>34846.06</c:v>
                </c:pt>
                <c:pt idx="64">
                  <c:v>34875</c:v>
                </c:pt>
                <c:pt idx="65">
                  <c:v>34903.94</c:v>
                </c:pt>
                <c:pt idx="66">
                  <c:v>34932.870000000003</c:v>
                </c:pt>
                <c:pt idx="67">
                  <c:v>34961.81</c:v>
                </c:pt>
                <c:pt idx="68">
                  <c:v>34990.74</c:v>
                </c:pt>
                <c:pt idx="69">
                  <c:v>35019.68</c:v>
                </c:pt>
                <c:pt idx="70">
                  <c:v>35048.61</c:v>
                </c:pt>
                <c:pt idx="71">
                  <c:v>35077.550000000003</c:v>
                </c:pt>
                <c:pt idx="72">
                  <c:v>35106.480000000003</c:v>
                </c:pt>
                <c:pt idx="73">
                  <c:v>35135.42</c:v>
                </c:pt>
                <c:pt idx="74">
                  <c:v>35164.35</c:v>
                </c:pt>
                <c:pt idx="75">
                  <c:v>35193.29</c:v>
                </c:pt>
                <c:pt idx="76">
                  <c:v>35222.22</c:v>
                </c:pt>
                <c:pt idx="77">
                  <c:v>35251.160000000003</c:v>
                </c:pt>
                <c:pt idx="78">
                  <c:v>35280.089999999997</c:v>
                </c:pt>
                <c:pt idx="79">
                  <c:v>35309.03</c:v>
                </c:pt>
                <c:pt idx="80">
                  <c:v>35337.96</c:v>
                </c:pt>
                <c:pt idx="81">
                  <c:v>35366.9</c:v>
                </c:pt>
                <c:pt idx="82">
                  <c:v>35395.83</c:v>
                </c:pt>
                <c:pt idx="83">
                  <c:v>35424.769999999997</c:v>
                </c:pt>
                <c:pt idx="84">
                  <c:v>35453.699999999997</c:v>
                </c:pt>
                <c:pt idx="85">
                  <c:v>35482.639999999999</c:v>
                </c:pt>
                <c:pt idx="86">
                  <c:v>35511.57</c:v>
                </c:pt>
                <c:pt idx="87">
                  <c:v>35540.51</c:v>
                </c:pt>
                <c:pt idx="88">
                  <c:v>35569.440000000002</c:v>
                </c:pt>
                <c:pt idx="89">
                  <c:v>35598.379999999997</c:v>
                </c:pt>
                <c:pt idx="90">
                  <c:v>35627.31</c:v>
                </c:pt>
                <c:pt idx="91">
                  <c:v>35656.25</c:v>
                </c:pt>
                <c:pt idx="92">
                  <c:v>35685.19</c:v>
                </c:pt>
                <c:pt idx="93">
                  <c:v>35714.120000000003</c:v>
                </c:pt>
                <c:pt idx="94">
                  <c:v>35743.06</c:v>
                </c:pt>
                <c:pt idx="95">
                  <c:v>35771.99</c:v>
                </c:pt>
                <c:pt idx="96">
                  <c:v>35800.93</c:v>
                </c:pt>
                <c:pt idx="97">
                  <c:v>35829.86</c:v>
                </c:pt>
                <c:pt idx="98">
                  <c:v>35858.800000000003</c:v>
                </c:pt>
                <c:pt idx="99">
                  <c:v>35887.730000000003</c:v>
                </c:pt>
                <c:pt idx="100">
                  <c:v>35916.67</c:v>
                </c:pt>
                <c:pt idx="101">
                  <c:v>35945.599999999999</c:v>
                </c:pt>
                <c:pt idx="102">
                  <c:v>35974.54</c:v>
                </c:pt>
                <c:pt idx="103">
                  <c:v>36003.47</c:v>
                </c:pt>
                <c:pt idx="104">
                  <c:v>36032.410000000003</c:v>
                </c:pt>
                <c:pt idx="105">
                  <c:v>36061.339999999997</c:v>
                </c:pt>
                <c:pt idx="106">
                  <c:v>36090.28</c:v>
                </c:pt>
                <c:pt idx="107">
                  <c:v>36119.21</c:v>
                </c:pt>
                <c:pt idx="108">
                  <c:v>36148.15</c:v>
                </c:pt>
                <c:pt idx="109">
                  <c:v>36177.08</c:v>
                </c:pt>
                <c:pt idx="110">
                  <c:v>36206.019999999997</c:v>
                </c:pt>
                <c:pt idx="111">
                  <c:v>36234.949999999997</c:v>
                </c:pt>
                <c:pt idx="112">
                  <c:v>36263.89</c:v>
                </c:pt>
                <c:pt idx="113">
                  <c:v>36292.82</c:v>
                </c:pt>
                <c:pt idx="114">
                  <c:v>36321.760000000002</c:v>
                </c:pt>
                <c:pt idx="115">
                  <c:v>36350.69</c:v>
                </c:pt>
                <c:pt idx="116">
                  <c:v>36379.629999999997</c:v>
                </c:pt>
                <c:pt idx="117">
                  <c:v>36408.559999999998</c:v>
                </c:pt>
                <c:pt idx="118">
                  <c:v>36437.5</c:v>
                </c:pt>
                <c:pt idx="119">
                  <c:v>36466.44</c:v>
                </c:pt>
                <c:pt idx="120">
                  <c:v>36495.370000000003</c:v>
                </c:pt>
                <c:pt idx="121">
                  <c:v>36524.31</c:v>
                </c:pt>
                <c:pt idx="122">
                  <c:v>36553.24</c:v>
                </c:pt>
                <c:pt idx="123">
                  <c:v>36582.18</c:v>
                </c:pt>
                <c:pt idx="124">
                  <c:v>36611.11</c:v>
                </c:pt>
                <c:pt idx="125">
                  <c:v>36640.050000000003</c:v>
                </c:pt>
                <c:pt idx="126">
                  <c:v>36668.980000000003</c:v>
                </c:pt>
                <c:pt idx="127">
                  <c:v>36697.919999999998</c:v>
                </c:pt>
                <c:pt idx="128">
                  <c:v>36726.85</c:v>
                </c:pt>
                <c:pt idx="129">
                  <c:v>36755.79</c:v>
                </c:pt>
                <c:pt idx="130">
                  <c:v>36784.720000000001</c:v>
                </c:pt>
                <c:pt idx="131">
                  <c:v>36813.660000000003</c:v>
                </c:pt>
                <c:pt idx="132">
                  <c:v>36842.589999999997</c:v>
                </c:pt>
                <c:pt idx="133">
                  <c:v>36871.53</c:v>
                </c:pt>
                <c:pt idx="134">
                  <c:v>36900.46</c:v>
                </c:pt>
                <c:pt idx="135">
                  <c:v>36929.4</c:v>
                </c:pt>
                <c:pt idx="136">
                  <c:v>36958.33</c:v>
                </c:pt>
                <c:pt idx="137">
                  <c:v>36987.269999999997</c:v>
                </c:pt>
                <c:pt idx="138">
                  <c:v>37016.199999999997</c:v>
                </c:pt>
                <c:pt idx="139">
                  <c:v>37045.14</c:v>
                </c:pt>
                <c:pt idx="140">
                  <c:v>37074.07</c:v>
                </c:pt>
                <c:pt idx="141">
                  <c:v>37103.01</c:v>
                </c:pt>
                <c:pt idx="142">
                  <c:v>37131.94</c:v>
                </c:pt>
                <c:pt idx="143">
                  <c:v>37160.879999999997</c:v>
                </c:pt>
                <c:pt idx="144">
                  <c:v>37189.81</c:v>
                </c:pt>
                <c:pt idx="145">
                  <c:v>37218.75</c:v>
                </c:pt>
                <c:pt idx="146">
                  <c:v>37247.69</c:v>
                </c:pt>
                <c:pt idx="147">
                  <c:v>37276.620000000003</c:v>
                </c:pt>
                <c:pt idx="148">
                  <c:v>37305.56</c:v>
                </c:pt>
                <c:pt idx="149">
                  <c:v>37334.49</c:v>
                </c:pt>
                <c:pt idx="150">
                  <c:v>37363.43</c:v>
                </c:pt>
                <c:pt idx="151">
                  <c:v>37392.36</c:v>
                </c:pt>
                <c:pt idx="152">
                  <c:v>37421.300000000003</c:v>
                </c:pt>
                <c:pt idx="153">
                  <c:v>37450.229999999996</c:v>
                </c:pt>
                <c:pt idx="154">
                  <c:v>37479.17</c:v>
                </c:pt>
                <c:pt idx="155">
                  <c:v>37508.1</c:v>
                </c:pt>
                <c:pt idx="156">
                  <c:v>37537.040000000001</c:v>
                </c:pt>
                <c:pt idx="157">
                  <c:v>37565.97</c:v>
                </c:pt>
                <c:pt idx="158">
                  <c:v>37594.910000000003</c:v>
                </c:pt>
                <c:pt idx="159">
                  <c:v>37623.839999999997</c:v>
                </c:pt>
                <c:pt idx="160">
                  <c:v>37652.78</c:v>
                </c:pt>
                <c:pt idx="161">
                  <c:v>37681.71</c:v>
                </c:pt>
                <c:pt idx="162">
                  <c:v>37710.65</c:v>
                </c:pt>
                <c:pt idx="163">
                  <c:v>37739.58</c:v>
                </c:pt>
                <c:pt idx="164">
                  <c:v>37768.520000000004</c:v>
                </c:pt>
                <c:pt idx="165">
                  <c:v>37797.449999999997</c:v>
                </c:pt>
                <c:pt idx="166">
                  <c:v>37826.39</c:v>
                </c:pt>
                <c:pt idx="167">
                  <c:v>37855.32</c:v>
                </c:pt>
                <c:pt idx="168">
                  <c:v>37884.26</c:v>
                </c:pt>
                <c:pt idx="169">
                  <c:v>37913.19</c:v>
                </c:pt>
                <c:pt idx="170">
                  <c:v>37942.129999999997</c:v>
                </c:pt>
                <c:pt idx="171">
                  <c:v>37971.06</c:v>
                </c:pt>
                <c:pt idx="172">
                  <c:v>38000</c:v>
                </c:pt>
                <c:pt idx="173">
                  <c:v>38028.94</c:v>
                </c:pt>
                <c:pt idx="174">
                  <c:v>38057.870000000003</c:v>
                </c:pt>
                <c:pt idx="175">
                  <c:v>38086.81</c:v>
                </c:pt>
                <c:pt idx="176">
                  <c:v>38115.74</c:v>
                </c:pt>
                <c:pt idx="177">
                  <c:v>38144.68</c:v>
                </c:pt>
                <c:pt idx="178">
                  <c:v>38173.61</c:v>
                </c:pt>
                <c:pt idx="179">
                  <c:v>38202.550000000003</c:v>
                </c:pt>
                <c:pt idx="180">
                  <c:v>38231.479999999996</c:v>
                </c:pt>
                <c:pt idx="181">
                  <c:v>38260.42</c:v>
                </c:pt>
                <c:pt idx="182">
                  <c:v>38289.35</c:v>
                </c:pt>
                <c:pt idx="183">
                  <c:v>38318.29</c:v>
                </c:pt>
                <c:pt idx="184">
                  <c:v>38347.22</c:v>
                </c:pt>
                <c:pt idx="185">
                  <c:v>38376.160000000003</c:v>
                </c:pt>
                <c:pt idx="186">
                  <c:v>38405.089999999997</c:v>
                </c:pt>
                <c:pt idx="187">
                  <c:v>38434.03</c:v>
                </c:pt>
                <c:pt idx="188">
                  <c:v>38462.959999999999</c:v>
                </c:pt>
                <c:pt idx="189">
                  <c:v>38491.9</c:v>
                </c:pt>
                <c:pt idx="190">
                  <c:v>38520.83</c:v>
                </c:pt>
                <c:pt idx="191">
                  <c:v>38549.770000000004</c:v>
                </c:pt>
                <c:pt idx="192">
                  <c:v>38578.699999999997</c:v>
                </c:pt>
                <c:pt idx="193">
                  <c:v>38607.64</c:v>
                </c:pt>
                <c:pt idx="194">
                  <c:v>38636.57</c:v>
                </c:pt>
                <c:pt idx="195">
                  <c:v>38665.51</c:v>
                </c:pt>
                <c:pt idx="196">
                  <c:v>38694.44</c:v>
                </c:pt>
                <c:pt idx="197">
                  <c:v>38723.379999999997</c:v>
                </c:pt>
                <c:pt idx="198">
                  <c:v>38752.31</c:v>
                </c:pt>
                <c:pt idx="199">
                  <c:v>38781.25</c:v>
                </c:pt>
                <c:pt idx="200">
                  <c:v>38810.19</c:v>
                </c:pt>
                <c:pt idx="201">
                  <c:v>38839.120000000003</c:v>
                </c:pt>
                <c:pt idx="202">
                  <c:v>38868.06</c:v>
                </c:pt>
                <c:pt idx="203">
                  <c:v>38896.99</c:v>
                </c:pt>
                <c:pt idx="204">
                  <c:v>38925.93</c:v>
                </c:pt>
                <c:pt idx="205">
                  <c:v>38954.86</c:v>
                </c:pt>
                <c:pt idx="206">
                  <c:v>38983.800000000003</c:v>
                </c:pt>
                <c:pt idx="207">
                  <c:v>39012.729999999996</c:v>
                </c:pt>
                <c:pt idx="208">
                  <c:v>39041.67</c:v>
                </c:pt>
                <c:pt idx="209">
                  <c:v>39070.6</c:v>
                </c:pt>
                <c:pt idx="210">
                  <c:v>39099.54</c:v>
                </c:pt>
                <c:pt idx="211">
                  <c:v>39128.47</c:v>
                </c:pt>
                <c:pt idx="212">
                  <c:v>39157.410000000003</c:v>
                </c:pt>
                <c:pt idx="213">
                  <c:v>39186.339999999997</c:v>
                </c:pt>
                <c:pt idx="214">
                  <c:v>39215.279999999999</c:v>
                </c:pt>
                <c:pt idx="215">
                  <c:v>39244.21</c:v>
                </c:pt>
                <c:pt idx="216">
                  <c:v>39273.15</c:v>
                </c:pt>
                <c:pt idx="217">
                  <c:v>39302.080000000002</c:v>
                </c:pt>
                <c:pt idx="218">
                  <c:v>39331.020000000004</c:v>
                </c:pt>
                <c:pt idx="219">
                  <c:v>39359.949999999997</c:v>
                </c:pt>
                <c:pt idx="220">
                  <c:v>39388.89</c:v>
                </c:pt>
                <c:pt idx="221">
                  <c:v>39417.82</c:v>
                </c:pt>
                <c:pt idx="222">
                  <c:v>39446.76</c:v>
                </c:pt>
                <c:pt idx="223">
                  <c:v>39475.69</c:v>
                </c:pt>
                <c:pt idx="224">
                  <c:v>39504.629999999997</c:v>
                </c:pt>
                <c:pt idx="225">
                  <c:v>39533.56</c:v>
                </c:pt>
                <c:pt idx="226">
                  <c:v>39562.5</c:v>
                </c:pt>
                <c:pt idx="227">
                  <c:v>39591.440000000002</c:v>
                </c:pt>
                <c:pt idx="228">
                  <c:v>39620.370000000003</c:v>
                </c:pt>
                <c:pt idx="229">
                  <c:v>39649.31</c:v>
                </c:pt>
                <c:pt idx="230">
                  <c:v>39678.239999999998</c:v>
                </c:pt>
                <c:pt idx="231">
                  <c:v>39707.18</c:v>
                </c:pt>
                <c:pt idx="232">
                  <c:v>39736.11</c:v>
                </c:pt>
                <c:pt idx="233">
                  <c:v>39765.050000000003</c:v>
                </c:pt>
                <c:pt idx="234">
                  <c:v>39793.979999999996</c:v>
                </c:pt>
                <c:pt idx="235">
                  <c:v>39822.92</c:v>
                </c:pt>
                <c:pt idx="236">
                  <c:v>39851.85</c:v>
                </c:pt>
                <c:pt idx="237">
                  <c:v>39880.79</c:v>
                </c:pt>
                <c:pt idx="238">
                  <c:v>39909.72</c:v>
                </c:pt>
                <c:pt idx="239">
                  <c:v>39938.660000000003</c:v>
                </c:pt>
                <c:pt idx="240">
                  <c:v>39967.589999999997</c:v>
                </c:pt>
                <c:pt idx="241">
                  <c:v>39996.53</c:v>
                </c:pt>
                <c:pt idx="242">
                  <c:v>40025.46</c:v>
                </c:pt>
                <c:pt idx="243">
                  <c:v>40054.400000000001</c:v>
                </c:pt>
                <c:pt idx="244">
                  <c:v>40083.33</c:v>
                </c:pt>
                <c:pt idx="245">
                  <c:v>40112.270000000004</c:v>
                </c:pt>
                <c:pt idx="246">
                  <c:v>40141.199999999997</c:v>
                </c:pt>
                <c:pt idx="247">
                  <c:v>40170.14</c:v>
                </c:pt>
                <c:pt idx="248">
                  <c:v>40199.07</c:v>
                </c:pt>
                <c:pt idx="249">
                  <c:v>40228.01</c:v>
                </c:pt>
                <c:pt idx="250">
                  <c:v>40256.94</c:v>
                </c:pt>
                <c:pt idx="251">
                  <c:v>40285.879999999997</c:v>
                </c:pt>
                <c:pt idx="252">
                  <c:v>40314.81</c:v>
                </c:pt>
                <c:pt idx="253">
                  <c:v>40343.75</c:v>
                </c:pt>
                <c:pt idx="254">
                  <c:v>40372.69</c:v>
                </c:pt>
                <c:pt idx="255">
                  <c:v>40430.559999999998</c:v>
                </c:pt>
                <c:pt idx="256">
                  <c:v>40459.49</c:v>
                </c:pt>
                <c:pt idx="257">
                  <c:v>40488.43</c:v>
                </c:pt>
                <c:pt idx="258">
                  <c:v>40517.360000000001</c:v>
                </c:pt>
                <c:pt idx="259">
                  <c:v>40546.300000000003</c:v>
                </c:pt>
                <c:pt idx="260">
                  <c:v>40575.229999999996</c:v>
                </c:pt>
                <c:pt idx="261">
                  <c:v>40604.17</c:v>
                </c:pt>
                <c:pt idx="262">
                  <c:v>40633.1</c:v>
                </c:pt>
                <c:pt idx="263">
                  <c:v>40662.04</c:v>
                </c:pt>
                <c:pt idx="264">
                  <c:v>40690.97</c:v>
                </c:pt>
                <c:pt idx="265">
                  <c:v>40719.910000000003</c:v>
                </c:pt>
                <c:pt idx="266">
                  <c:v>40748.839999999997</c:v>
                </c:pt>
                <c:pt idx="267">
                  <c:v>40777.78</c:v>
                </c:pt>
                <c:pt idx="268">
                  <c:v>40806.71</c:v>
                </c:pt>
                <c:pt idx="269">
                  <c:v>40835.65</c:v>
                </c:pt>
                <c:pt idx="270">
                  <c:v>40864.58</c:v>
                </c:pt>
                <c:pt idx="271">
                  <c:v>40893.520000000004</c:v>
                </c:pt>
                <c:pt idx="272">
                  <c:v>40922.449999999997</c:v>
                </c:pt>
                <c:pt idx="273">
                  <c:v>40951.39</c:v>
                </c:pt>
                <c:pt idx="274">
                  <c:v>40980.32</c:v>
                </c:pt>
                <c:pt idx="275">
                  <c:v>41009.26</c:v>
                </c:pt>
                <c:pt idx="276">
                  <c:v>41038.19</c:v>
                </c:pt>
                <c:pt idx="277">
                  <c:v>41067.129999999997</c:v>
                </c:pt>
                <c:pt idx="278">
                  <c:v>41096.06</c:v>
                </c:pt>
                <c:pt idx="279">
                  <c:v>41125</c:v>
                </c:pt>
                <c:pt idx="280">
                  <c:v>41153.94</c:v>
                </c:pt>
                <c:pt idx="281">
                  <c:v>41182.870000000003</c:v>
                </c:pt>
                <c:pt idx="282">
                  <c:v>41211.81</c:v>
                </c:pt>
                <c:pt idx="283">
                  <c:v>41240.74</c:v>
                </c:pt>
                <c:pt idx="284">
                  <c:v>41269.68</c:v>
                </c:pt>
                <c:pt idx="285">
                  <c:v>41298.61</c:v>
                </c:pt>
                <c:pt idx="286">
                  <c:v>41327.550000000003</c:v>
                </c:pt>
                <c:pt idx="287">
                  <c:v>41356.479999999996</c:v>
                </c:pt>
                <c:pt idx="288">
                  <c:v>41385.42</c:v>
                </c:pt>
                <c:pt idx="289">
                  <c:v>41414.35</c:v>
                </c:pt>
                <c:pt idx="290">
                  <c:v>41443.29</c:v>
                </c:pt>
                <c:pt idx="291">
                  <c:v>41472.22</c:v>
                </c:pt>
                <c:pt idx="292">
                  <c:v>41501.160000000003</c:v>
                </c:pt>
                <c:pt idx="293">
                  <c:v>41530.089999999997</c:v>
                </c:pt>
                <c:pt idx="294">
                  <c:v>41559.03</c:v>
                </c:pt>
                <c:pt idx="295">
                  <c:v>41587.96</c:v>
                </c:pt>
                <c:pt idx="296">
                  <c:v>41616.9</c:v>
                </c:pt>
                <c:pt idx="297">
                  <c:v>41645.83</c:v>
                </c:pt>
                <c:pt idx="298">
                  <c:v>41674.770000000004</c:v>
                </c:pt>
                <c:pt idx="299">
                  <c:v>41703.699999999997</c:v>
                </c:pt>
                <c:pt idx="300">
                  <c:v>41732.639999999999</c:v>
                </c:pt>
                <c:pt idx="301">
                  <c:v>41761.57</c:v>
                </c:pt>
                <c:pt idx="302">
                  <c:v>41790.51</c:v>
                </c:pt>
                <c:pt idx="303">
                  <c:v>41819.440000000002</c:v>
                </c:pt>
                <c:pt idx="304">
                  <c:v>41848.379999999997</c:v>
                </c:pt>
                <c:pt idx="305">
                  <c:v>41877.31</c:v>
                </c:pt>
                <c:pt idx="306">
                  <c:v>41906.25</c:v>
                </c:pt>
                <c:pt idx="307">
                  <c:v>41935.19</c:v>
                </c:pt>
                <c:pt idx="308">
                  <c:v>41964.12</c:v>
                </c:pt>
                <c:pt idx="309">
                  <c:v>41993.06</c:v>
                </c:pt>
                <c:pt idx="310">
                  <c:v>42021.99</c:v>
                </c:pt>
                <c:pt idx="311">
                  <c:v>42050.93</c:v>
                </c:pt>
                <c:pt idx="312">
                  <c:v>42079.86</c:v>
                </c:pt>
                <c:pt idx="313">
                  <c:v>42108.800000000003</c:v>
                </c:pt>
                <c:pt idx="314">
                  <c:v>42137.729999999996</c:v>
                </c:pt>
                <c:pt idx="315">
                  <c:v>42166.67</c:v>
                </c:pt>
                <c:pt idx="316">
                  <c:v>42195.6</c:v>
                </c:pt>
                <c:pt idx="317">
                  <c:v>42224.54</c:v>
                </c:pt>
                <c:pt idx="318">
                  <c:v>42253.47</c:v>
                </c:pt>
                <c:pt idx="319">
                  <c:v>42282.41</c:v>
                </c:pt>
                <c:pt idx="320">
                  <c:v>42311.34</c:v>
                </c:pt>
                <c:pt idx="321">
                  <c:v>42340.28</c:v>
                </c:pt>
                <c:pt idx="322">
                  <c:v>42369.21</c:v>
                </c:pt>
                <c:pt idx="323">
                  <c:v>42398.15</c:v>
                </c:pt>
                <c:pt idx="324">
                  <c:v>42427.08</c:v>
                </c:pt>
                <c:pt idx="325">
                  <c:v>42456.020000000004</c:v>
                </c:pt>
                <c:pt idx="326">
                  <c:v>42484.95</c:v>
                </c:pt>
                <c:pt idx="327">
                  <c:v>42513.89</c:v>
                </c:pt>
                <c:pt idx="328">
                  <c:v>42542.82</c:v>
                </c:pt>
                <c:pt idx="329">
                  <c:v>42571.76</c:v>
                </c:pt>
                <c:pt idx="330">
                  <c:v>42600.69</c:v>
                </c:pt>
                <c:pt idx="331">
                  <c:v>42629.63</c:v>
                </c:pt>
                <c:pt idx="332">
                  <c:v>42658.559999999998</c:v>
                </c:pt>
                <c:pt idx="333">
                  <c:v>42687.5</c:v>
                </c:pt>
                <c:pt idx="334">
                  <c:v>42716.44</c:v>
                </c:pt>
                <c:pt idx="335">
                  <c:v>42745.37</c:v>
                </c:pt>
                <c:pt idx="336">
                  <c:v>42774.31</c:v>
                </c:pt>
                <c:pt idx="337">
                  <c:v>42803.24</c:v>
                </c:pt>
                <c:pt idx="338">
                  <c:v>42832.18</c:v>
                </c:pt>
                <c:pt idx="339">
                  <c:v>42861.11</c:v>
                </c:pt>
                <c:pt idx="340">
                  <c:v>42890.05</c:v>
                </c:pt>
                <c:pt idx="341">
                  <c:v>42918.979999999996</c:v>
                </c:pt>
                <c:pt idx="342">
                  <c:v>42947.92</c:v>
                </c:pt>
                <c:pt idx="343">
                  <c:v>42976.85</c:v>
                </c:pt>
                <c:pt idx="344">
                  <c:v>43005.8</c:v>
                </c:pt>
                <c:pt idx="345">
                  <c:v>43034.7</c:v>
                </c:pt>
                <c:pt idx="346">
                  <c:v>43063.7</c:v>
                </c:pt>
                <c:pt idx="347">
                  <c:v>43092.6</c:v>
                </c:pt>
                <c:pt idx="348">
                  <c:v>43121.5</c:v>
                </c:pt>
                <c:pt idx="349">
                  <c:v>43150.5</c:v>
                </c:pt>
                <c:pt idx="350">
                  <c:v>43179.4</c:v>
                </c:pt>
                <c:pt idx="351">
                  <c:v>43208.3</c:v>
                </c:pt>
                <c:pt idx="352">
                  <c:v>43237.3</c:v>
                </c:pt>
                <c:pt idx="353">
                  <c:v>43266.2</c:v>
                </c:pt>
                <c:pt idx="354">
                  <c:v>43295.1</c:v>
                </c:pt>
                <c:pt idx="355">
                  <c:v>43324.1</c:v>
                </c:pt>
                <c:pt idx="356">
                  <c:v>43353</c:v>
                </c:pt>
                <c:pt idx="357">
                  <c:v>43381.9</c:v>
                </c:pt>
                <c:pt idx="358">
                  <c:v>43410.9</c:v>
                </c:pt>
                <c:pt idx="359">
                  <c:v>43439.8</c:v>
                </c:pt>
                <c:pt idx="360">
                  <c:v>43468.800000000003</c:v>
                </c:pt>
                <c:pt idx="361">
                  <c:v>43497.7</c:v>
                </c:pt>
                <c:pt idx="362">
                  <c:v>43555.6</c:v>
                </c:pt>
                <c:pt idx="363">
                  <c:v>43584.5</c:v>
                </c:pt>
                <c:pt idx="364">
                  <c:v>43613.4</c:v>
                </c:pt>
                <c:pt idx="365">
                  <c:v>43642.400000000001</c:v>
                </c:pt>
                <c:pt idx="366">
                  <c:v>43671.3</c:v>
                </c:pt>
                <c:pt idx="367">
                  <c:v>43700.2</c:v>
                </c:pt>
                <c:pt idx="368">
                  <c:v>43729.2</c:v>
                </c:pt>
                <c:pt idx="369">
                  <c:v>43758.1</c:v>
                </c:pt>
                <c:pt idx="370">
                  <c:v>43787</c:v>
                </c:pt>
                <c:pt idx="371">
                  <c:v>43816</c:v>
                </c:pt>
                <c:pt idx="372">
                  <c:v>43844.9</c:v>
                </c:pt>
                <c:pt idx="373">
                  <c:v>43873.8</c:v>
                </c:pt>
                <c:pt idx="374">
                  <c:v>43902.8</c:v>
                </c:pt>
                <c:pt idx="375">
                  <c:v>43931.7</c:v>
                </c:pt>
                <c:pt idx="376">
                  <c:v>43960.6</c:v>
                </c:pt>
                <c:pt idx="377">
                  <c:v>43989.599999999999</c:v>
                </c:pt>
                <c:pt idx="378">
                  <c:v>44018.5</c:v>
                </c:pt>
                <c:pt idx="379">
                  <c:v>44047.5</c:v>
                </c:pt>
                <c:pt idx="380">
                  <c:v>44076.4</c:v>
                </c:pt>
                <c:pt idx="381">
                  <c:v>44105.3</c:v>
                </c:pt>
                <c:pt idx="382">
                  <c:v>44134.3</c:v>
                </c:pt>
                <c:pt idx="383">
                  <c:v>44163.199999999997</c:v>
                </c:pt>
                <c:pt idx="384">
                  <c:v>44192.1</c:v>
                </c:pt>
                <c:pt idx="385">
                  <c:v>44221.1</c:v>
                </c:pt>
                <c:pt idx="386">
                  <c:v>44250</c:v>
                </c:pt>
                <c:pt idx="387">
                  <c:v>44278.9</c:v>
                </c:pt>
                <c:pt idx="388">
                  <c:v>44307.9</c:v>
                </c:pt>
                <c:pt idx="389">
                  <c:v>44336.800000000003</c:v>
                </c:pt>
                <c:pt idx="390">
                  <c:v>44365.7</c:v>
                </c:pt>
                <c:pt idx="391">
                  <c:v>44394.7</c:v>
                </c:pt>
                <c:pt idx="392">
                  <c:v>44423.6</c:v>
                </c:pt>
                <c:pt idx="393">
                  <c:v>44452.5</c:v>
                </c:pt>
                <c:pt idx="394">
                  <c:v>44481.5</c:v>
                </c:pt>
                <c:pt idx="395">
                  <c:v>44510.400000000001</c:v>
                </c:pt>
                <c:pt idx="396">
                  <c:v>44539.4</c:v>
                </c:pt>
                <c:pt idx="397">
                  <c:v>44568.3</c:v>
                </c:pt>
                <c:pt idx="398">
                  <c:v>44597.2</c:v>
                </c:pt>
                <c:pt idx="399">
                  <c:v>44626.2</c:v>
                </c:pt>
                <c:pt idx="400">
                  <c:v>44655.1</c:v>
                </c:pt>
                <c:pt idx="401">
                  <c:v>44684</c:v>
                </c:pt>
                <c:pt idx="402">
                  <c:v>44713</c:v>
                </c:pt>
                <c:pt idx="403">
                  <c:v>44741.9</c:v>
                </c:pt>
                <c:pt idx="404">
                  <c:v>44770.8</c:v>
                </c:pt>
                <c:pt idx="405">
                  <c:v>44799.8</c:v>
                </c:pt>
                <c:pt idx="406">
                  <c:v>44828.7</c:v>
                </c:pt>
                <c:pt idx="407">
                  <c:v>44857.599999999999</c:v>
                </c:pt>
                <c:pt idx="408">
                  <c:v>44886.6</c:v>
                </c:pt>
                <c:pt idx="409">
                  <c:v>44915.5</c:v>
                </c:pt>
                <c:pt idx="410">
                  <c:v>44944.4</c:v>
                </c:pt>
                <c:pt idx="411">
                  <c:v>44973.4</c:v>
                </c:pt>
                <c:pt idx="412">
                  <c:v>45002.3</c:v>
                </c:pt>
                <c:pt idx="413">
                  <c:v>45031.3</c:v>
                </c:pt>
                <c:pt idx="414">
                  <c:v>45060.2</c:v>
                </c:pt>
                <c:pt idx="415">
                  <c:v>45089.1</c:v>
                </c:pt>
                <c:pt idx="416">
                  <c:v>45118.1</c:v>
                </c:pt>
                <c:pt idx="417">
                  <c:v>45147</c:v>
                </c:pt>
                <c:pt idx="418">
                  <c:v>45175.9</c:v>
                </c:pt>
                <c:pt idx="419">
                  <c:v>45204.9</c:v>
                </c:pt>
                <c:pt idx="420">
                  <c:v>45233.8</c:v>
                </c:pt>
                <c:pt idx="421">
                  <c:v>45262.7</c:v>
                </c:pt>
                <c:pt idx="422">
                  <c:v>45291.7</c:v>
                </c:pt>
                <c:pt idx="423">
                  <c:v>45320.6</c:v>
                </c:pt>
                <c:pt idx="424">
                  <c:v>45349.5</c:v>
                </c:pt>
                <c:pt idx="425">
                  <c:v>45378.5</c:v>
                </c:pt>
                <c:pt idx="426">
                  <c:v>45407.4</c:v>
                </c:pt>
                <c:pt idx="427">
                  <c:v>45436.3</c:v>
                </c:pt>
                <c:pt idx="428">
                  <c:v>45465.3</c:v>
                </c:pt>
                <c:pt idx="429">
                  <c:v>45494.2</c:v>
                </c:pt>
                <c:pt idx="430">
                  <c:v>45523.1</c:v>
                </c:pt>
                <c:pt idx="431">
                  <c:v>45552.1</c:v>
                </c:pt>
                <c:pt idx="432">
                  <c:v>45581</c:v>
                </c:pt>
                <c:pt idx="433">
                  <c:v>45610</c:v>
                </c:pt>
                <c:pt idx="434">
                  <c:v>45638.9</c:v>
                </c:pt>
                <c:pt idx="435">
                  <c:v>45667.8</c:v>
                </c:pt>
                <c:pt idx="436">
                  <c:v>45696.800000000003</c:v>
                </c:pt>
                <c:pt idx="437">
                  <c:v>45725.7</c:v>
                </c:pt>
                <c:pt idx="438">
                  <c:v>45754.6</c:v>
                </c:pt>
                <c:pt idx="439">
                  <c:v>45783.6</c:v>
                </c:pt>
                <c:pt idx="440">
                  <c:v>45812.5</c:v>
                </c:pt>
                <c:pt idx="441">
                  <c:v>45841.4</c:v>
                </c:pt>
                <c:pt idx="442">
                  <c:v>45870.400000000001</c:v>
                </c:pt>
                <c:pt idx="443">
                  <c:v>45899.3</c:v>
                </c:pt>
                <c:pt idx="444">
                  <c:v>45928.2</c:v>
                </c:pt>
                <c:pt idx="445">
                  <c:v>45957.2</c:v>
                </c:pt>
                <c:pt idx="446">
                  <c:v>45986.1</c:v>
                </c:pt>
                <c:pt idx="447">
                  <c:v>46015</c:v>
                </c:pt>
                <c:pt idx="448">
                  <c:v>46044</c:v>
                </c:pt>
                <c:pt idx="449">
                  <c:v>46072.9</c:v>
                </c:pt>
                <c:pt idx="450">
                  <c:v>46101.9</c:v>
                </c:pt>
                <c:pt idx="451">
                  <c:v>46130.8</c:v>
                </c:pt>
                <c:pt idx="452">
                  <c:v>46159.7</c:v>
                </c:pt>
                <c:pt idx="453">
                  <c:v>46188.7</c:v>
                </c:pt>
                <c:pt idx="454">
                  <c:v>46217.599999999999</c:v>
                </c:pt>
                <c:pt idx="455">
                  <c:v>46246.5</c:v>
                </c:pt>
                <c:pt idx="456">
                  <c:v>46275.5</c:v>
                </c:pt>
                <c:pt idx="457">
                  <c:v>46304.4</c:v>
                </c:pt>
                <c:pt idx="458">
                  <c:v>46333.3</c:v>
                </c:pt>
                <c:pt idx="459">
                  <c:v>46362.3</c:v>
                </c:pt>
                <c:pt idx="460">
                  <c:v>46391.199999999997</c:v>
                </c:pt>
                <c:pt idx="461">
                  <c:v>46420.1</c:v>
                </c:pt>
                <c:pt idx="462">
                  <c:v>46449.1</c:v>
                </c:pt>
                <c:pt idx="463">
                  <c:v>46478</c:v>
                </c:pt>
                <c:pt idx="464">
                  <c:v>46506.9</c:v>
                </c:pt>
                <c:pt idx="465">
                  <c:v>46535.9</c:v>
                </c:pt>
                <c:pt idx="466">
                  <c:v>46564.800000000003</c:v>
                </c:pt>
                <c:pt idx="467">
                  <c:v>46593.8</c:v>
                </c:pt>
                <c:pt idx="468">
                  <c:v>46622.7</c:v>
                </c:pt>
                <c:pt idx="469">
                  <c:v>46651.6</c:v>
                </c:pt>
                <c:pt idx="470">
                  <c:v>46680.6</c:v>
                </c:pt>
                <c:pt idx="471">
                  <c:v>46709.5</c:v>
                </c:pt>
                <c:pt idx="472">
                  <c:v>46738.400000000001</c:v>
                </c:pt>
                <c:pt idx="473">
                  <c:v>46767.4</c:v>
                </c:pt>
                <c:pt idx="474">
                  <c:v>46825.2</c:v>
                </c:pt>
                <c:pt idx="475">
                  <c:v>46854.2</c:v>
                </c:pt>
                <c:pt idx="476">
                  <c:v>46883.1</c:v>
                </c:pt>
                <c:pt idx="477">
                  <c:v>46912</c:v>
                </c:pt>
                <c:pt idx="478">
                  <c:v>46941</c:v>
                </c:pt>
                <c:pt idx="479">
                  <c:v>46969.9</c:v>
                </c:pt>
                <c:pt idx="480">
                  <c:v>46998.8</c:v>
                </c:pt>
                <c:pt idx="481">
                  <c:v>47027.8</c:v>
                </c:pt>
                <c:pt idx="482">
                  <c:v>47056.7</c:v>
                </c:pt>
                <c:pt idx="483">
                  <c:v>47085.599999999999</c:v>
                </c:pt>
                <c:pt idx="484">
                  <c:v>47114.6</c:v>
                </c:pt>
                <c:pt idx="485">
                  <c:v>47143.5</c:v>
                </c:pt>
                <c:pt idx="486">
                  <c:v>47172.5</c:v>
                </c:pt>
                <c:pt idx="487">
                  <c:v>47201.4</c:v>
                </c:pt>
                <c:pt idx="488">
                  <c:v>47230.3</c:v>
                </c:pt>
                <c:pt idx="489">
                  <c:v>47259.3</c:v>
                </c:pt>
                <c:pt idx="490">
                  <c:v>47288.2</c:v>
                </c:pt>
                <c:pt idx="491">
                  <c:v>47317.1</c:v>
                </c:pt>
                <c:pt idx="492">
                  <c:v>47346.1</c:v>
                </c:pt>
                <c:pt idx="493">
                  <c:v>47375</c:v>
                </c:pt>
                <c:pt idx="494">
                  <c:v>47403.9</c:v>
                </c:pt>
                <c:pt idx="495">
                  <c:v>47432.9</c:v>
                </c:pt>
                <c:pt idx="496">
                  <c:v>47461.8</c:v>
                </c:pt>
                <c:pt idx="497">
                  <c:v>47490.7</c:v>
                </c:pt>
                <c:pt idx="498">
                  <c:v>47519.7</c:v>
                </c:pt>
                <c:pt idx="499">
                  <c:v>47548.6</c:v>
                </c:pt>
                <c:pt idx="500">
                  <c:v>47577.5</c:v>
                </c:pt>
                <c:pt idx="501">
                  <c:v>47606.5</c:v>
                </c:pt>
                <c:pt idx="502">
                  <c:v>47635.4</c:v>
                </c:pt>
                <c:pt idx="503">
                  <c:v>47664.4</c:v>
                </c:pt>
                <c:pt idx="504">
                  <c:v>47693.3</c:v>
                </c:pt>
                <c:pt idx="505">
                  <c:v>47722.2</c:v>
                </c:pt>
                <c:pt idx="506">
                  <c:v>47751.199999999997</c:v>
                </c:pt>
                <c:pt idx="507">
                  <c:v>47780.1</c:v>
                </c:pt>
                <c:pt idx="508">
                  <c:v>47809</c:v>
                </c:pt>
                <c:pt idx="509">
                  <c:v>47838</c:v>
                </c:pt>
                <c:pt idx="510">
                  <c:v>47866.9</c:v>
                </c:pt>
                <c:pt idx="511">
                  <c:v>47895.8</c:v>
                </c:pt>
                <c:pt idx="512">
                  <c:v>47924.800000000003</c:v>
                </c:pt>
                <c:pt idx="513">
                  <c:v>47953.7</c:v>
                </c:pt>
                <c:pt idx="514">
                  <c:v>47982.6</c:v>
                </c:pt>
                <c:pt idx="515">
                  <c:v>48011.6</c:v>
                </c:pt>
                <c:pt idx="516">
                  <c:v>48040.5</c:v>
                </c:pt>
                <c:pt idx="517">
                  <c:v>48069.4</c:v>
                </c:pt>
                <c:pt idx="518">
                  <c:v>48098.400000000001</c:v>
                </c:pt>
                <c:pt idx="519">
                  <c:v>48127.3</c:v>
                </c:pt>
                <c:pt idx="520">
                  <c:v>48156.3</c:v>
                </c:pt>
                <c:pt idx="521">
                  <c:v>48185.2</c:v>
                </c:pt>
                <c:pt idx="522">
                  <c:v>48214.1</c:v>
                </c:pt>
                <c:pt idx="523">
                  <c:v>48243.1</c:v>
                </c:pt>
                <c:pt idx="524">
                  <c:v>48272</c:v>
                </c:pt>
                <c:pt idx="525">
                  <c:v>48300.9</c:v>
                </c:pt>
                <c:pt idx="526">
                  <c:v>48329.9</c:v>
                </c:pt>
                <c:pt idx="527">
                  <c:v>48358.8</c:v>
                </c:pt>
                <c:pt idx="528">
                  <c:v>48387.7</c:v>
                </c:pt>
                <c:pt idx="529">
                  <c:v>48416.7</c:v>
                </c:pt>
                <c:pt idx="530">
                  <c:v>48445.599999999999</c:v>
                </c:pt>
                <c:pt idx="531">
                  <c:v>48474.5</c:v>
                </c:pt>
                <c:pt idx="532">
                  <c:v>48503.5</c:v>
                </c:pt>
                <c:pt idx="533">
                  <c:v>48532.4</c:v>
                </c:pt>
                <c:pt idx="534">
                  <c:v>48561.3</c:v>
                </c:pt>
                <c:pt idx="535">
                  <c:v>48590.3</c:v>
                </c:pt>
                <c:pt idx="536">
                  <c:v>48619.199999999997</c:v>
                </c:pt>
                <c:pt idx="537">
                  <c:v>48648.1</c:v>
                </c:pt>
                <c:pt idx="538">
                  <c:v>48677.1</c:v>
                </c:pt>
                <c:pt idx="539">
                  <c:v>48706</c:v>
                </c:pt>
                <c:pt idx="540">
                  <c:v>48735</c:v>
                </c:pt>
                <c:pt idx="541">
                  <c:v>48763.9</c:v>
                </c:pt>
                <c:pt idx="542">
                  <c:v>48792.800000000003</c:v>
                </c:pt>
                <c:pt idx="543">
                  <c:v>48821.8</c:v>
                </c:pt>
                <c:pt idx="544">
                  <c:v>48850.7</c:v>
                </c:pt>
                <c:pt idx="545">
                  <c:v>48879.6</c:v>
                </c:pt>
                <c:pt idx="546">
                  <c:v>48908.6</c:v>
                </c:pt>
                <c:pt idx="547">
                  <c:v>48937.5</c:v>
                </c:pt>
                <c:pt idx="548">
                  <c:v>48966.400000000001</c:v>
                </c:pt>
                <c:pt idx="549">
                  <c:v>48995.4</c:v>
                </c:pt>
                <c:pt idx="550">
                  <c:v>49024.3</c:v>
                </c:pt>
                <c:pt idx="551">
                  <c:v>49053.2</c:v>
                </c:pt>
                <c:pt idx="552">
                  <c:v>49082.2</c:v>
                </c:pt>
                <c:pt idx="553">
                  <c:v>49111.1</c:v>
                </c:pt>
                <c:pt idx="554">
                  <c:v>49140</c:v>
                </c:pt>
                <c:pt idx="555">
                  <c:v>49169</c:v>
                </c:pt>
                <c:pt idx="556">
                  <c:v>49197.9</c:v>
                </c:pt>
                <c:pt idx="557">
                  <c:v>49226.9</c:v>
                </c:pt>
                <c:pt idx="558">
                  <c:v>49255.8</c:v>
                </c:pt>
                <c:pt idx="559">
                  <c:v>49284.7</c:v>
                </c:pt>
                <c:pt idx="560">
                  <c:v>49313.7</c:v>
                </c:pt>
                <c:pt idx="561">
                  <c:v>49342.6</c:v>
                </c:pt>
                <c:pt idx="562">
                  <c:v>49371.5</c:v>
                </c:pt>
                <c:pt idx="563">
                  <c:v>49400.5</c:v>
                </c:pt>
                <c:pt idx="564">
                  <c:v>49429.4</c:v>
                </c:pt>
                <c:pt idx="565">
                  <c:v>49458.3</c:v>
                </c:pt>
                <c:pt idx="566">
                  <c:v>49487.3</c:v>
                </c:pt>
                <c:pt idx="567">
                  <c:v>49516.2</c:v>
                </c:pt>
                <c:pt idx="568">
                  <c:v>49545.1</c:v>
                </c:pt>
                <c:pt idx="569">
                  <c:v>49574.1</c:v>
                </c:pt>
                <c:pt idx="570">
                  <c:v>49603</c:v>
                </c:pt>
                <c:pt idx="571">
                  <c:v>49631.9</c:v>
                </c:pt>
                <c:pt idx="572">
                  <c:v>49660.9</c:v>
                </c:pt>
                <c:pt idx="573">
                  <c:v>49689.8</c:v>
                </c:pt>
                <c:pt idx="574">
                  <c:v>49718.8</c:v>
                </c:pt>
                <c:pt idx="575">
                  <c:v>49747.7</c:v>
                </c:pt>
                <c:pt idx="576">
                  <c:v>49776.6</c:v>
                </c:pt>
                <c:pt idx="577">
                  <c:v>49805.599999999999</c:v>
                </c:pt>
                <c:pt idx="578">
                  <c:v>49834.5</c:v>
                </c:pt>
                <c:pt idx="579">
                  <c:v>49863.4</c:v>
                </c:pt>
                <c:pt idx="580">
                  <c:v>49892.4</c:v>
                </c:pt>
                <c:pt idx="581">
                  <c:v>49921.3</c:v>
                </c:pt>
                <c:pt idx="582">
                  <c:v>49950.2</c:v>
                </c:pt>
                <c:pt idx="583">
                  <c:v>49979.199999999997</c:v>
                </c:pt>
                <c:pt idx="584">
                  <c:v>50008.1</c:v>
                </c:pt>
                <c:pt idx="585">
                  <c:v>50037</c:v>
                </c:pt>
                <c:pt idx="586">
                  <c:v>50066</c:v>
                </c:pt>
                <c:pt idx="587">
                  <c:v>50094.9</c:v>
                </c:pt>
                <c:pt idx="588">
                  <c:v>50123.8</c:v>
                </c:pt>
                <c:pt idx="589">
                  <c:v>50152.800000000003</c:v>
                </c:pt>
                <c:pt idx="590">
                  <c:v>50181.7</c:v>
                </c:pt>
                <c:pt idx="591">
                  <c:v>50210.6</c:v>
                </c:pt>
                <c:pt idx="592">
                  <c:v>50239.6</c:v>
                </c:pt>
                <c:pt idx="593">
                  <c:v>50268.5</c:v>
                </c:pt>
                <c:pt idx="594">
                  <c:v>50297.5</c:v>
                </c:pt>
                <c:pt idx="595">
                  <c:v>50326.400000000001</c:v>
                </c:pt>
                <c:pt idx="596">
                  <c:v>50355.3</c:v>
                </c:pt>
                <c:pt idx="597">
                  <c:v>50384.3</c:v>
                </c:pt>
                <c:pt idx="598">
                  <c:v>50413.2</c:v>
                </c:pt>
                <c:pt idx="599">
                  <c:v>50442.1</c:v>
                </c:pt>
                <c:pt idx="600">
                  <c:v>50471.1</c:v>
                </c:pt>
                <c:pt idx="601">
                  <c:v>50500</c:v>
                </c:pt>
                <c:pt idx="602">
                  <c:v>50528.9</c:v>
                </c:pt>
                <c:pt idx="603">
                  <c:v>50557.9</c:v>
                </c:pt>
                <c:pt idx="604">
                  <c:v>50586.8</c:v>
                </c:pt>
                <c:pt idx="605">
                  <c:v>50615.7</c:v>
                </c:pt>
                <c:pt idx="606">
                  <c:v>50644.7</c:v>
                </c:pt>
                <c:pt idx="607">
                  <c:v>50673.599999999999</c:v>
                </c:pt>
                <c:pt idx="608">
                  <c:v>50702.5</c:v>
                </c:pt>
                <c:pt idx="609">
                  <c:v>50731.5</c:v>
                </c:pt>
                <c:pt idx="610">
                  <c:v>50760.4</c:v>
                </c:pt>
                <c:pt idx="611">
                  <c:v>50789.4</c:v>
                </c:pt>
                <c:pt idx="612">
                  <c:v>50818.3</c:v>
                </c:pt>
                <c:pt idx="613">
                  <c:v>50847.199999999997</c:v>
                </c:pt>
                <c:pt idx="614">
                  <c:v>50876.2</c:v>
                </c:pt>
                <c:pt idx="615">
                  <c:v>50905.1</c:v>
                </c:pt>
                <c:pt idx="616">
                  <c:v>50934</c:v>
                </c:pt>
                <c:pt idx="617">
                  <c:v>50963</c:v>
                </c:pt>
                <c:pt idx="618">
                  <c:v>50991.9</c:v>
                </c:pt>
                <c:pt idx="619">
                  <c:v>51020.800000000003</c:v>
                </c:pt>
                <c:pt idx="620">
                  <c:v>51049.8</c:v>
                </c:pt>
                <c:pt idx="621">
                  <c:v>51078.7</c:v>
                </c:pt>
                <c:pt idx="622">
                  <c:v>51107.6</c:v>
                </c:pt>
                <c:pt idx="623">
                  <c:v>51136.6</c:v>
                </c:pt>
                <c:pt idx="624">
                  <c:v>51165.5</c:v>
                </c:pt>
                <c:pt idx="625">
                  <c:v>51194.400000000001</c:v>
                </c:pt>
                <c:pt idx="626">
                  <c:v>51223.4</c:v>
                </c:pt>
                <c:pt idx="627">
                  <c:v>51252.3</c:v>
                </c:pt>
                <c:pt idx="628">
                  <c:v>51310.2</c:v>
                </c:pt>
                <c:pt idx="629">
                  <c:v>51339.1</c:v>
                </c:pt>
                <c:pt idx="630">
                  <c:v>51368.1</c:v>
                </c:pt>
                <c:pt idx="631">
                  <c:v>51397</c:v>
                </c:pt>
                <c:pt idx="632">
                  <c:v>51425.9</c:v>
                </c:pt>
                <c:pt idx="633">
                  <c:v>51454.9</c:v>
                </c:pt>
                <c:pt idx="634">
                  <c:v>51483.8</c:v>
                </c:pt>
                <c:pt idx="635">
                  <c:v>51512.7</c:v>
                </c:pt>
                <c:pt idx="636">
                  <c:v>51541.7</c:v>
                </c:pt>
                <c:pt idx="637">
                  <c:v>51570.6</c:v>
                </c:pt>
                <c:pt idx="638">
                  <c:v>51599.5</c:v>
                </c:pt>
                <c:pt idx="639">
                  <c:v>51628.5</c:v>
                </c:pt>
                <c:pt idx="640">
                  <c:v>51657.4</c:v>
                </c:pt>
                <c:pt idx="641">
                  <c:v>51686.3</c:v>
                </c:pt>
                <c:pt idx="642">
                  <c:v>51715.3</c:v>
                </c:pt>
                <c:pt idx="643">
                  <c:v>51744.2</c:v>
                </c:pt>
                <c:pt idx="644">
                  <c:v>51773.1</c:v>
                </c:pt>
                <c:pt idx="645">
                  <c:v>51802.1</c:v>
                </c:pt>
                <c:pt idx="646">
                  <c:v>51831</c:v>
                </c:pt>
                <c:pt idx="647">
                  <c:v>51860</c:v>
                </c:pt>
                <c:pt idx="648">
                  <c:v>51888.9</c:v>
                </c:pt>
                <c:pt idx="649">
                  <c:v>51917.8</c:v>
                </c:pt>
                <c:pt idx="650">
                  <c:v>51946.8</c:v>
                </c:pt>
                <c:pt idx="651">
                  <c:v>51975.7</c:v>
                </c:pt>
                <c:pt idx="652">
                  <c:v>52004.6</c:v>
                </c:pt>
                <c:pt idx="653">
                  <c:v>52033.599999999999</c:v>
                </c:pt>
                <c:pt idx="654">
                  <c:v>52062.5</c:v>
                </c:pt>
                <c:pt idx="655">
                  <c:v>52091.4</c:v>
                </c:pt>
                <c:pt idx="656">
                  <c:v>52120.4</c:v>
                </c:pt>
                <c:pt idx="657">
                  <c:v>52149.3</c:v>
                </c:pt>
                <c:pt idx="658">
                  <c:v>52178.2</c:v>
                </c:pt>
                <c:pt idx="659">
                  <c:v>52207.199999999997</c:v>
                </c:pt>
                <c:pt idx="660">
                  <c:v>52236.1</c:v>
                </c:pt>
                <c:pt idx="661">
                  <c:v>52265</c:v>
                </c:pt>
                <c:pt idx="662">
                  <c:v>52294</c:v>
                </c:pt>
                <c:pt idx="663">
                  <c:v>52322.9</c:v>
                </c:pt>
                <c:pt idx="664">
                  <c:v>52351.9</c:v>
                </c:pt>
                <c:pt idx="665">
                  <c:v>52380.800000000003</c:v>
                </c:pt>
                <c:pt idx="666">
                  <c:v>52409.7</c:v>
                </c:pt>
                <c:pt idx="667">
                  <c:v>52438.7</c:v>
                </c:pt>
                <c:pt idx="668">
                  <c:v>52467.6</c:v>
                </c:pt>
                <c:pt idx="669">
                  <c:v>52496.5</c:v>
                </c:pt>
                <c:pt idx="670">
                  <c:v>52525.5</c:v>
                </c:pt>
                <c:pt idx="671">
                  <c:v>52554.400000000001</c:v>
                </c:pt>
                <c:pt idx="672">
                  <c:v>52583.3</c:v>
                </c:pt>
                <c:pt idx="673">
                  <c:v>52612.3</c:v>
                </c:pt>
                <c:pt idx="674">
                  <c:v>52641.2</c:v>
                </c:pt>
                <c:pt idx="675">
                  <c:v>52670.1</c:v>
                </c:pt>
                <c:pt idx="676">
                  <c:v>52699.1</c:v>
                </c:pt>
                <c:pt idx="677">
                  <c:v>52728</c:v>
                </c:pt>
                <c:pt idx="678">
                  <c:v>52756.9</c:v>
                </c:pt>
                <c:pt idx="679">
                  <c:v>52785.9</c:v>
                </c:pt>
                <c:pt idx="680">
                  <c:v>52814.8</c:v>
                </c:pt>
                <c:pt idx="681">
                  <c:v>52843.8</c:v>
                </c:pt>
                <c:pt idx="682">
                  <c:v>52872.7</c:v>
                </c:pt>
                <c:pt idx="683">
                  <c:v>52901.599999999999</c:v>
                </c:pt>
                <c:pt idx="684">
                  <c:v>52930.6</c:v>
                </c:pt>
                <c:pt idx="685">
                  <c:v>52959.5</c:v>
                </c:pt>
                <c:pt idx="686">
                  <c:v>52988.4</c:v>
                </c:pt>
                <c:pt idx="687">
                  <c:v>53017.4</c:v>
                </c:pt>
                <c:pt idx="688">
                  <c:v>53046.3</c:v>
                </c:pt>
                <c:pt idx="689">
                  <c:v>53075.199999999997</c:v>
                </c:pt>
                <c:pt idx="690">
                  <c:v>53104.2</c:v>
                </c:pt>
                <c:pt idx="691">
                  <c:v>53133.1</c:v>
                </c:pt>
                <c:pt idx="692">
                  <c:v>53162</c:v>
                </c:pt>
                <c:pt idx="693">
                  <c:v>53191</c:v>
                </c:pt>
                <c:pt idx="694">
                  <c:v>53219.9</c:v>
                </c:pt>
                <c:pt idx="695">
                  <c:v>53248.800000000003</c:v>
                </c:pt>
                <c:pt idx="696">
                  <c:v>53277.8</c:v>
                </c:pt>
                <c:pt idx="697">
                  <c:v>53306.7</c:v>
                </c:pt>
                <c:pt idx="698">
                  <c:v>53335.6</c:v>
                </c:pt>
                <c:pt idx="699">
                  <c:v>53364.6</c:v>
                </c:pt>
                <c:pt idx="700">
                  <c:v>53393.5</c:v>
                </c:pt>
                <c:pt idx="701">
                  <c:v>53422.5</c:v>
                </c:pt>
                <c:pt idx="702">
                  <c:v>53451.4</c:v>
                </c:pt>
                <c:pt idx="703">
                  <c:v>53480.3</c:v>
                </c:pt>
                <c:pt idx="704">
                  <c:v>53509.3</c:v>
                </c:pt>
                <c:pt idx="705">
                  <c:v>53538.2</c:v>
                </c:pt>
                <c:pt idx="706">
                  <c:v>53567.1</c:v>
                </c:pt>
                <c:pt idx="707">
                  <c:v>53596.1</c:v>
                </c:pt>
                <c:pt idx="708">
                  <c:v>53625</c:v>
                </c:pt>
                <c:pt idx="709">
                  <c:v>53653.9</c:v>
                </c:pt>
                <c:pt idx="710">
                  <c:v>53682.9</c:v>
                </c:pt>
                <c:pt idx="711">
                  <c:v>53711.8</c:v>
                </c:pt>
                <c:pt idx="712">
                  <c:v>53740.7</c:v>
                </c:pt>
                <c:pt idx="713">
                  <c:v>53769.7</c:v>
                </c:pt>
                <c:pt idx="714">
                  <c:v>53798.6</c:v>
                </c:pt>
                <c:pt idx="715">
                  <c:v>53827.5</c:v>
                </c:pt>
                <c:pt idx="716">
                  <c:v>53856.5</c:v>
                </c:pt>
                <c:pt idx="717">
                  <c:v>53885.4</c:v>
                </c:pt>
                <c:pt idx="718">
                  <c:v>53914.400000000001</c:v>
                </c:pt>
                <c:pt idx="719">
                  <c:v>53943.3</c:v>
                </c:pt>
                <c:pt idx="720">
                  <c:v>53972.2</c:v>
                </c:pt>
                <c:pt idx="721">
                  <c:v>54001.2</c:v>
                </c:pt>
                <c:pt idx="722">
                  <c:v>54030.1</c:v>
                </c:pt>
                <c:pt idx="723">
                  <c:v>54059</c:v>
                </c:pt>
                <c:pt idx="724">
                  <c:v>54088</c:v>
                </c:pt>
                <c:pt idx="725">
                  <c:v>54116.9</c:v>
                </c:pt>
                <c:pt idx="726">
                  <c:v>54145.8</c:v>
                </c:pt>
                <c:pt idx="727">
                  <c:v>54174.8</c:v>
                </c:pt>
                <c:pt idx="728">
                  <c:v>54203.7</c:v>
                </c:pt>
                <c:pt idx="729">
                  <c:v>54232.6</c:v>
                </c:pt>
                <c:pt idx="730">
                  <c:v>54261.599999999999</c:v>
                </c:pt>
                <c:pt idx="731">
                  <c:v>54290.5</c:v>
                </c:pt>
                <c:pt idx="732">
                  <c:v>54319.4</c:v>
                </c:pt>
                <c:pt idx="733">
                  <c:v>54348.4</c:v>
                </c:pt>
                <c:pt idx="734">
                  <c:v>54377.3</c:v>
                </c:pt>
                <c:pt idx="735">
                  <c:v>54406.3</c:v>
                </c:pt>
                <c:pt idx="736">
                  <c:v>54435.199999999997</c:v>
                </c:pt>
                <c:pt idx="737">
                  <c:v>54464.1</c:v>
                </c:pt>
                <c:pt idx="738">
                  <c:v>54493.1</c:v>
                </c:pt>
                <c:pt idx="739">
                  <c:v>54522</c:v>
                </c:pt>
                <c:pt idx="740">
                  <c:v>54550.9</c:v>
                </c:pt>
                <c:pt idx="741">
                  <c:v>54579.9</c:v>
                </c:pt>
                <c:pt idx="742">
                  <c:v>54608.800000000003</c:v>
                </c:pt>
                <c:pt idx="743">
                  <c:v>54637.7</c:v>
                </c:pt>
                <c:pt idx="744">
                  <c:v>54666.7</c:v>
                </c:pt>
                <c:pt idx="745">
                  <c:v>54695.6</c:v>
                </c:pt>
                <c:pt idx="746">
                  <c:v>54724.5</c:v>
                </c:pt>
                <c:pt idx="747">
                  <c:v>54753.5</c:v>
                </c:pt>
                <c:pt idx="748">
                  <c:v>54782.400000000001</c:v>
                </c:pt>
                <c:pt idx="749">
                  <c:v>54811.3</c:v>
                </c:pt>
                <c:pt idx="750">
                  <c:v>54840.3</c:v>
                </c:pt>
                <c:pt idx="751">
                  <c:v>54869.2</c:v>
                </c:pt>
                <c:pt idx="752">
                  <c:v>54898.1</c:v>
                </c:pt>
                <c:pt idx="753">
                  <c:v>54927.1</c:v>
                </c:pt>
                <c:pt idx="754">
                  <c:v>54956</c:v>
                </c:pt>
                <c:pt idx="755">
                  <c:v>54985</c:v>
                </c:pt>
                <c:pt idx="756">
                  <c:v>55013.9</c:v>
                </c:pt>
                <c:pt idx="757">
                  <c:v>55042.8</c:v>
                </c:pt>
                <c:pt idx="758">
                  <c:v>55071.8</c:v>
                </c:pt>
                <c:pt idx="759">
                  <c:v>55100.7</c:v>
                </c:pt>
                <c:pt idx="760">
                  <c:v>55129.599999999999</c:v>
                </c:pt>
                <c:pt idx="761">
                  <c:v>55158.6</c:v>
                </c:pt>
                <c:pt idx="762">
                  <c:v>55187.5</c:v>
                </c:pt>
                <c:pt idx="763">
                  <c:v>55216.4</c:v>
                </c:pt>
                <c:pt idx="764">
                  <c:v>55245.4</c:v>
                </c:pt>
                <c:pt idx="765">
                  <c:v>55274.3</c:v>
                </c:pt>
                <c:pt idx="766">
                  <c:v>55303.199999999997</c:v>
                </c:pt>
                <c:pt idx="767">
                  <c:v>55332.2</c:v>
                </c:pt>
                <c:pt idx="768">
                  <c:v>55361.1</c:v>
                </c:pt>
                <c:pt idx="769">
                  <c:v>55390</c:v>
                </c:pt>
                <c:pt idx="770">
                  <c:v>55419</c:v>
                </c:pt>
                <c:pt idx="771">
                  <c:v>55447.9</c:v>
                </c:pt>
                <c:pt idx="772">
                  <c:v>55476.9</c:v>
                </c:pt>
                <c:pt idx="773">
                  <c:v>55505.8</c:v>
                </c:pt>
                <c:pt idx="774">
                  <c:v>55534.7</c:v>
                </c:pt>
                <c:pt idx="775">
                  <c:v>55563.7</c:v>
                </c:pt>
                <c:pt idx="776">
                  <c:v>55592.6</c:v>
                </c:pt>
                <c:pt idx="777">
                  <c:v>55621.5</c:v>
                </c:pt>
                <c:pt idx="778">
                  <c:v>55650.5</c:v>
                </c:pt>
                <c:pt idx="779">
                  <c:v>55679.4</c:v>
                </c:pt>
                <c:pt idx="780">
                  <c:v>55708.3</c:v>
                </c:pt>
                <c:pt idx="781">
                  <c:v>55737.3</c:v>
                </c:pt>
                <c:pt idx="782">
                  <c:v>55766.2</c:v>
                </c:pt>
                <c:pt idx="783">
                  <c:v>55795.1</c:v>
                </c:pt>
                <c:pt idx="784">
                  <c:v>55824.1</c:v>
                </c:pt>
                <c:pt idx="785">
                  <c:v>55853</c:v>
                </c:pt>
                <c:pt idx="786">
                  <c:v>55881.9</c:v>
                </c:pt>
                <c:pt idx="787">
                  <c:v>55910.9</c:v>
                </c:pt>
                <c:pt idx="788">
                  <c:v>55939.8</c:v>
                </c:pt>
                <c:pt idx="789">
                  <c:v>55968.800000000003</c:v>
                </c:pt>
                <c:pt idx="790">
                  <c:v>55997.7</c:v>
                </c:pt>
                <c:pt idx="791">
                  <c:v>56026.6</c:v>
                </c:pt>
                <c:pt idx="792">
                  <c:v>56055.6</c:v>
                </c:pt>
                <c:pt idx="793">
                  <c:v>56084.5</c:v>
                </c:pt>
                <c:pt idx="794">
                  <c:v>56113.4</c:v>
                </c:pt>
                <c:pt idx="795">
                  <c:v>56142.400000000001</c:v>
                </c:pt>
                <c:pt idx="796">
                  <c:v>56171.3</c:v>
                </c:pt>
                <c:pt idx="797">
                  <c:v>56200.2</c:v>
                </c:pt>
                <c:pt idx="798">
                  <c:v>56229.2</c:v>
                </c:pt>
                <c:pt idx="799">
                  <c:v>56258.1</c:v>
                </c:pt>
                <c:pt idx="800">
                  <c:v>56287</c:v>
                </c:pt>
                <c:pt idx="801">
                  <c:v>56316</c:v>
                </c:pt>
                <c:pt idx="802">
                  <c:v>56344.9</c:v>
                </c:pt>
                <c:pt idx="803">
                  <c:v>56373.8</c:v>
                </c:pt>
                <c:pt idx="804">
                  <c:v>56402.8</c:v>
                </c:pt>
                <c:pt idx="805">
                  <c:v>56460.6</c:v>
                </c:pt>
                <c:pt idx="806">
                  <c:v>56489.599999999999</c:v>
                </c:pt>
                <c:pt idx="807">
                  <c:v>56518.5</c:v>
                </c:pt>
                <c:pt idx="808">
                  <c:v>56547.5</c:v>
                </c:pt>
                <c:pt idx="809">
                  <c:v>56576.4</c:v>
                </c:pt>
                <c:pt idx="810">
                  <c:v>56605.3</c:v>
                </c:pt>
                <c:pt idx="811">
                  <c:v>56634.3</c:v>
                </c:pt>
                <c:pt idx="812">
                  <c:v>56663.199999999997</c:v>
                </c:pt>
                <c:pt idx="813">
                  <c:v>56692.1</c:v>
                </c:pt>
                <c:pt idx="814">
                  <c:v>56721.1</c:v>
                </c:pt>
                <c:pt idx="815">
                  <c:v>56750</c:v>
                </c:pt>
                <c:pt idx="816">
                  <c:v>56778.9</c:v>
                </c:pt>
                <c:pt idx="817">
                  <c:v>56807.9</c:v>
                </c:pt>
                <c:pt idx="818">
                  <c:v>56836.800000000003</c:v>
                </c:pt>
                <c:pt idx="819">
                  <c:v>56865.7</c:v>
                </c:pt>
                <c:pt idx="820">
                  <c:v>56894.7</c:v>
                </c:pt>
                <c:pt idx="821">
                  <c:v>56923.6</c:v>
                </c:pt>
                <c:pt idx="822">
                  <c:v>56952.5</c:v>
                </c:pt>
                <c:pt idx="823">
                  <c:v>56981.5</c:v>
                </c:pt>
                <c:pt idx="824">
                  <c:v>57010.400000000001</c:v>
                </c:pt>
                <c:pt idx="825">
                  <c:v>57039.4</c:v>
                </c:pt>
                <c:pt idx="826">
                  <c:v>57068.3</c:v>
                </c:pt>
                <c:pt idx="827">
                  <c:v>57097.2</c:v>
                </c:pt>
                <c:pt idx="828">
                  <c:v>57126.2</c:v>
                </c:pt>
                <c:pt idx="829">
                  <c:v>57155.1</c:v>
                </c:pt>
                <c:pt idx="830">
                  <c:v>57184</c:v>
                </c:pt>
                <c:pt idx="831">
                  <c:v>57213</c:v>
                </c:pt>
                <c:pt idx="832">
                  <c:v>57241.9</c:v>
                </c:pt>
                <c:pt idx="833">
                  <c:v>57270.8</c:v>
                </c:pt>
                <c:pt idx="834">
                  <c:v>57299.8</c:v>
                </c:pt>
                <c:pt idx="835">
                  <c:v>57328.7</c:v>
                </c:pt>
                <c:pt idx="836">
                  <c:v>57357.599999999999</c:v>
                </c:pt>
                <c:pt idx="837">
                  <c:v>57386.6</c:v>
                </c:pt>
                <c:pt idx="838">
                  <c:v>57415.5</c:v>
                </c:pt>
                <c:pt idx="839">
                  <c:v>57444.4</c:v>
                </c:pt>
                <c:pt idx="840">
                  <c:v>57473.4</c:v>
                </c:pt>
                <c:pt idx="841">
                  <c:v>57502.3</c:v>
                </c:pt>
                <c:pt idx="842">
                  <c:v>57531.3</c:v>
                </c:pt>
                <c:pt idx="843">
                  <c:v>57560.2</c:v>
                </c:pt>
                <c:pt idx="844">
                  <c:v>57589.1</c:v>
                </c:pt>
                <c:pt idx="845">
                  <c:v>57618.1</c:v>
                </c:pt>
                <c:pt idx="846">
                  <c:v>57647</c:v>
                </c:pt>
                <c:pt idx="847">
                  <c:v>57675.9</c:v>
                </c:pt>
                <c:pt idx="848">
                  <c:v>57704.9</c:v>
                </c:pt>
                <c:pt idx="849">
                  <c:v>57733.8</c:v>
                </c:pt>
                <c:pt idx="850">
                  <c:v>57762.7</c:v>
                </c:pt>
                <c:pt idx="851">
                  <c:v>57791.7</c:v>
                </c:pt>
                <c:pt idx="852">
                  <c:v>57820.6</c:v>
                </c:pt>
                <c:pt idx="853">
                  <c:v>57849.5</c:v>
                </c:pt>
                <c:pt idx="854">
                  <c:v>57878.5</c:v>
                </c:pt>
                <c:pt idx="855">
                  <c:v>57907.4</c:v>
                </c:pt>
                <c:pt idx="856">
                  <c:v>57936.3</c:v>
                </c:pt>
                <c:pt idx="857">
                  <c:v>57965.3</c:v>
                </c:pt>
                <c:pt idx="858">
                  <c:v>57994.2</c:v>
                </c:pt>
                <c:pt idx="859">
                  <c:v>58023.1</c:v>
                </c:pt>
                <c:pt idx="860">
                  <c:v>58052.1</c:v>
                </c:pt>
                <c:pt idx="861">
                  <c:v>58081</c:v>
                </c:pt>
                <c:pt idx="862">
                  <c:v>58110</c:v>
                </c:pt>
                <c:pt idx="863">
                  <c:v>58138.9</c:v>
                </c:pt>
                <c:pt idx="864">
                  <c:v>58167.8</c:v>
                </c:pt>
                <c:pt idx="865">
                  <c:v>58196.800000000003</c:v>
                </c:pt>
                <c:pt idx="866">
                  <c:v>58225.7</c:v>
                </c:pt>
                <c:pt idx="867">
                  <c:v>58254.6</c:v>
                </c:pt>
                <c:pt idx="868">
                  <c:v>58283.6</c:v>
                </c:pt>
                <c:pt idx="869">
                  <c:v>58312.5</c:v>
                </c:pt>
                <c:pt idx="870">
                  <c:v>58341.4</c:v>
                </c:pt>
                <c:pt idx="871">
                  <c:v>58370.400000000001</c:v>
                </c:pt>
                <c:pt idx="872">
                  <c:v>58399.3</c:v>
                </c:pt>
                <c:pt idx="873">
                  <c:v>58428.2</c:v>
                </c:pt>
                <c:pt idx="874">
                  <c:v>58457.2</c:v>
                </c:pt>
                <c:pt idx="875">
                  <c:v>58486.1</c:v>
                </c:pt>
                <c:pt idx="876">
                  <c:v>58515</c:v>
                </c:pt>
                <c:pt idx="877">
                  <c:v>58544</c:v>
                </c:pt>
                <c:pt idx="878">
                  <c:v>58572.9</c:v>
                </c:pt>
                <c:pt idx="879">
                  <c:v>58601.9</c:v>
                </c:pt>
                <c:pt idx="880">
                  <c:v>58630.8</c:v>
                </c:pt>
                <c:pt idx="881">
                  <c:v>58659.7</c:v>
                </c:pt>
                <c:pt idx="882">
                  <c:v>58688.7</c:v>
                </c:pt>
                <c:pt idx="883">
                  <c:v>58717.599999999999</c:v>
                </c:pt>
                <c:pt idx="884">
                  <c:v>58746.5</c:v>
                </c:pt>
                <c:pt idx="885">
                  <c:v>58775.5</c:v>
                </c:pt>
                <c:pt idx="886">
                  <c:v>58804.4</c:v>
                </c:pt>
                <c:pt idx="887">
                  <c:v>58833.3</c:v>
                </c:pt>
                <c:pt idx="888">
                  <c:v>58862.3</c:v>
                </c:pt>
                <c:pt idx="889">
                  <c:v>58891.199999999997</c:v>
                </c:pt>
                <c:pt idx="890">
                  <c:v>58920.1</c:v>
                </c:pt>
                <c:pt idx="891">
                  <c:v>58949.1</c:v>
                </c:pt>
                <c:pt idx="892">
                  <c:v>58978</c:v>
                </c:pt>
                <c:pt idx="893">
                  <c:v>59006.9</c:v>
                </c:pt>
                <c:pt idx="894">
                  <c:v>59035.9</c:v>
                </c:pt>
                <c:pt idx="895">
                  <c:v>59064.800000000003</c:v>
                </c:pt>
                <c:pt idx="896">
                  <c:v>59093.8</c:v>
                </c:pt>
                <c:pt idx="897">
                  <c:v>59122.7</c:v>
                </c:pt>
                <c:pt idx="898">
                  <c:v>59151.6</c:v>
                </c:pt>
                <c:pt idx="899">
                  <c:v>59180.6</c:v>
                </c:pt>
                <c:pt idx="900">
                  <c:v>59209.5</c:v>
                </c:pt>
                <c:pt idx="901">
                  <c:v>59238.400000000001</c:v>
                </c:pt>
                <c:pt idx="902">
                  <c:v>59267.4</c:v>
                </c:pt>
                <c:pt idx="903">
                  <c:v>59296.3</c:v>
                </c:pt>
                <c:pt idx="904">
                  <c:v>59325.2</c:v>
                </c:pt>
                <c:pt idx="905">
                  <c:v>59354.2</c:v>
                </c:pt>
                <c:pt idx="906">
                  <c:v>59383.1</c:v>
                </c:pt>
                <c:pt idx="907">
                  <c:v>59412</c:v>
                </c:pt>
                <c:pt idx="908">
                  <c:v>59441</c:v>
                </c:pt>
                <c:pt idx="909">
                  <c:v>59469.9</c:v>
                </c:pt>
                <c:pt idx="910">
                  <c:v>59498.8</c:v>
                </c:pt>
                <c:pt idx="911">
                  <c:v>59527.8</c:v>
                </c:pt>
                <c:pt idx="912">
                  <c:v>59556.7</c:v>
                </c:pt>
                <c:pt idx="913">
                  <c:v>59585.599999999999</c:v>
                </c:pt>
                <c:pt idx="914">
                  <c:v>59614.6</c:v>
                </c:pt>
                <c:pt idx="915">
                  <c:v>59643.5</c:v>
                </c:pt>
                <c:pt idx="916">
                  <c:v>59672.5</c:v>
                </c:pt>
                <c:pt idx="917">
                  <c:v>59701.4</c:v>
                </c:pt>
                <c:pt idx="918">
                  <c:v>59730.3</c:v>
                </c:pt>
                <c:pt idx="919">
                  <c:v>59759.3</c:v>
                </c:pt>
                <c:pt idx="920">
                  <c:v>59788.2</c:v>
                </c:pt>
                <c:pt idx="921">
                  <c:v>59817.1</c:v>
                </c:pt>
                <c:pt idx="922">
                  <c:v>59846.1</c:v>
                </c:pt>
                <c:pt idx="923">
                  <c:v>59875</c:v>
                </c:pt>
                <c:pt idx="924">
                  <c:v>59903.9</c:v>
                </c:pt>
                <c:pt idx="925">
                  <c:v>59932.9</c:v>
                </c:pt>
                <c:pt idx="926">
                  <c:v>59961.8</c:v>
                </c:pt>
                <c:pt idx="927">
                  <c:v>59990.7</c:v>
                </c:pt>
                <c:pt idx="928">
                  <c:v>60019.7</c:v>
                </c:pt>
                <c:pt idx="929">
                  <c:v>60048.6</c:v>
                </c:pt>
                <c:pt idx="930">
                  <c:v>60077.5</c:v>
                </c:pt>
                <c:pt idx="931">
                  <c:v>60106.5</c:v>
                </c:pt>
                <c:pt idx="932">
                  <c:v>60135.4</c:v>
                </c:pt>
                <c:pt idx="933">
                  <c:v>60164.4</c:v>
                </c:pt>
                <c:pt idx="934">
                  <c:v>60193.3</c:v>
                </c:pt>
                <c:pt idx="935">
                  <c:v>60222.2</c:v>
                </c:pt>
                <c:pt idx="936">
                  <c:v>60251.199999999997</c:v>
                </c:pt>
                <c:pt idx="937">
                  <c:v>60280.1</c:v>
                </c:pt>
                <c:pt idx="938">
                  <c:v>60309</c:v>
                </c:pt>
                <c:pt idx="939">
                  <c:v>60338</c:v>
                </c:pt>
                <c:pt idx="940">
                  <c:v>60366.9</c:v>
                </c:pt>
                <c:pt idx="941">
                  <c:v>60395.8</c:v>
                </c:pt>
                <c:pt idx="942">
                  <c:v>60424.800000000003</c:v>
                </c:pt>
                <c:pt idx="943">
                  <c:v>60453.7</c:v>
                </c:pt>
                <c:pt idx="944">
                  <c:v>60482.6</c:v>
                </c:pt>
                <c:pt idx="945">
                  <c:v>60511.6</c:v>
                </c:pt>
                <c:pt idx="946">
                  <c:v>60540.5</c:v>
                </c:pt>
                <c:pt idx="947">
                  <c:v>60569.4</c:v>
                </c:pt>
                <c:pt idx="948">
                  <c:v>60598.400000000001</c:v>
                </c:pt>
                <c:pt idx="949">
                  <c:v>60627.3</c:v>
                </c:pt>
                <c:pt idx="950">
                  <c:v>60656.3</c:v>
                </c:pt>
                <c:pt idx="951">
                  <c:v>60685.2</c:v>
                </c:pt>
                <c:pt idx="952">
                  <c:v>60714.1</c:v>
                </c:pt>
                <c:pt idx="953">
                  <c:v>60743.1</c:v>
                </c:pt>
                <c:pt idx="954">
                  <c:v>60772</c:v>
                </c:pt>
                <c:pt idx="955">
                  <c:v>60800.9</c:v>
                </c:pt>
                <c:pt idx="956">
                  <c:v>60829.9</c:v>
                </c:pt>
                <c:pt idx="957">
                  <c:v>60858.8</c:v>
                </c:pt>
                <c:pt idx="958">
                  <c:v>60887.7</c:v>
                </c:pt>
                <c:pt idx="959">
                  <c:v>60916.7</c:v>
                </c:pt>
                <c:pt idx="960">
                  <c:v>60945.599999999999</c:v>
                </c:pt>
                <c:pt idx="961">
                  <c:v>60974.5</c:v>
                </c:pt>
                <c:pt idx="962">
                  <c:v>61003.5</c:v>
                </c:pt>
                <c:pt idx="963">
                  <c:v>61032.4</c:v>
                </c:pt>
                <c:pt idx="964">
                  <c:v>61061.3</c:v>
                </c:pt>
                <c:pt idx="965">
                  <c:v>61090.3</c:v>
                </c:pt>
                <c:pt idx="966">
                  <c:v>61119.199999999997</c:v>
                </c:pt>
                <c:pt idx="967">
                  <c:v>61148.1</c:v>
                </c:pt>
                <c:pt idx="968">
                  <c:v>61177.1</c:v>
                </c:pt>
                <c:pt idx="969">
                  <c:v>61206</c:v>
                </c:pt>
                <c:pt idx="970">
                  <c:v>61235</c:v>
                </c:pt>
                <c:pt idx="971">
                  <c:v>61263.9</c:v>
                </c:pt>
                <c:pt idx="972">
                  <c:v>61292.800000000003</c:v>
                </c:pt>
                <c:pt idx="973">
                  <c:v>61321.8</c:v>
                </c:pt>
                <c:pt idx="974">
                  <c:v>61350.7</c:v>
                </c:pt>
                <c:pt idx="975">
                  <c:v>61379.6</c:v>
                </c:pt>
                <c:pt idx="976">
                  <c:v>61408.6</c:v>
                </c:pt>
                <c:pt idx="977">
                  <c:v>61437.5</c:v>
                </c:pt>
                <c:pt idx="978">
                  <c:v>61466.400000000001</c:v>
                </c:pt>
                <c:pt idx="979">
                  <c:v>61495.4</c:v>
                </c:pt>
                <c:pt idx="980">
                  <c:v>61524.3</c:v>
                </c:pt>
                <c:pt idx="981">
                  <c:v>61553.2</c:v>
                </c:pt>
                <c:pt idx="982">
                  <c:v>61582.2</c:v>
                </c:pt>
                <c:pt idx="983">
                  <c:v>61611.1</c:v>
                </c:pt>
                <c:pt idx="984">
                  <c:v>61640</c:v>
                </c:pt>
                <c:pt idx="985">
                  <c:v>61669</c:v>
                </c:pt>
                <c:pt idx="986">
                  <c:v>61697.9</c:v>
                </c:pt>
                <c:pt idx="987">
                  <c:v>61726.9</c:v>
                </c:pt>
                <c:pt idx="988">
                  <c:v>61755.8</c:v>
                </c:pt>
                <c:pt idx="989">
                  <c:v>61784.7</c:v>
                </c:pt>
                <c:pt idx="990">
                  <c:v>61813.7</c:v>
                </c:pt>
                <c:pt idx="991">
                  <c:v>61842.6</c:v>
                </c:pt>
                <c:pt idx="992">
                  <c:v>61871.5</c:v>
                </c:pt>
                <c:pt idx="993">
                  <c:v>61900.5</c:v>
                </c:pt>
                <c:pt idx="994">
                  <c:v>61929.4</c:v>
                </c:pt>
                <c:pt idx="995">
                  <c:v>61958.3</c:v>
                </c:pt>
                <c:pt idx="996">
                  <c:v>61987.3</c:v>
                </c:pt>
                <c:pt idx="997">
                  <c:v>62016.2</c:v>
                </c:pt>
                <c:pt idx="998">
                  <c:v>62045.1</c:v>
                </c:pt>
                <c:pt idx="999">
                  <c:v>62074.1</c:v>
                </c:pt>
                <c:pt idx="1000">
                  <c:v>62103</c:v>
                </c:pt>
                <c:pt idx="1001">
                  <c:v>62131.9</c:v>
                </c:pt>
                <c:pt idx="1002">
                  <c:v>62160.9</c:v>
                </c:pt>
                <c:pt idx="1003">
                  <c:v>62189.8</c:v>
                </c:pt>
                <c:pt idx="1004">
                  <c:v>62218.8</c:v>
                </c:pt>
                <c:pt idx="1005">
                  <c:v>62247.7</c:v>
                </c:pt>
                <c:pt idx="1006">
                  <c:v>62276.6</c:v>
                </c:pt>
                <c:pt idx="1007">
                  <c:v>62305.599999999999</c:v>
                </c:pt>
                <c:pt idx="1008">
                  <c:v>62334.5</c:v>
                </c:pt>
                <c:pt idx="1009">
                  <c:v>62363.4</c:v>
                </c:pt>
                <c:pt idx="1010">
                  <c:v>62392.4</c:v>
                </c:pt>
                <c:pt idx="1011">
                  <c:v>62421.3</c:v>
                </c:pt>
                <c:pt idx="1012">
                  <c:v>62450.2</c:v>
                </c:pt>
                <c:pt idx="1013">
                  <c:v>62479.199999999997</c:v>
                </c:pt>
                <c:pt idx="1014">
                  <c:v>62508.1</c:v>
                </c:pt>
                <c:pt idx="1015">
                  <c:v>62537</c:v>
                </c:pt>
                <c:pt idx="1016">
                  <c:v>62566</c:v>
                </c:pt>
                <c:pt idx="1017">
                  <c:v>62594.9</c:v>
                </c:pt>
                <c:pt idx="1018">
                  <c:v>62623.8</c:v>
                </c:pt>
                <c:pt idx="1019">
                  <c:v>62652.800000000003</c:v>
                </c:pt>
                <c:pt idx="1020">
                  <c:v>62681.7</c:v>
                </c:pt>
                <c:pt idx="1021">
                  <c:v>62710.6</c:v>
                </c:pt>
                <c:pt idx="1022">
                  <c:v>62739.6</c:v>
                </c:pt>
                <c:pt idx="1023">
                  <c:v>62768.5</c:v>
                </c:pt>
                <c:pt idx="1024">
                  <c:v>62797.5</c:v>
                </c:pt>
                <c:pt idx="1025">
                  <c:v>62826.400000000001</c:v>
                </c:pt>
                <c:pt idx="1026">
                  <c:v>62855.3</c:v>
                </c:pt>
                <c:pt idx="1027">
                  <c:v>62884.3</c:v>
                </c:pt>
                <c:pt idx="1028">
                  <c:v>62913.2</c:v>
                </c:pt>
                <c:pt idx="1029">
                  <c:v>62942.1</c:v>
                </c:pt>
                <c:pt idx="1030">
                  <c:v>62971.1</c:v>
                </c:pt>
                <c:pt idx="1031">
                  <c:v>63000</c:v>
                </c:pt>
                <c:pt idx="1032">
                  <c:v>63028.9</c:v>
                </c:pt>
                <c:pt idx="1033">
                  <c:v>63057.9</c:v>
                </c:pt>
                <c:pt idx="1034">
                  <c:v>63086.8</c:v>
                </c:pt>
                <c:pt idx="1035">
                  <c:v>63115.7</c:v>
                </c:pt>
                <c:pt idx="1036">
                  <c:v>63144.7</c:v>
                </c:pt>
                <c:pt idx="1037">
                  <c:v>63173.599999999999</c:v>
                </c:pt>
                <c:pt idx="1038">
                  <c:v>63202.5</c:v>
                </c:pt>
                <c:pt idx="1039">
                  <c:v>63231.5</c:v>
                </c:pt>
                <c:pt idx="1040">
                  <c:v>63260.4</c:v>
                </c:pt>
                <c:pt idx="1041">
                  <c:v>63289.4</c:v>
                </c:pt>
                <c:pt idx="1042">
                  <c:v>63318.3</c:v>
                </c:pt>
                <c:pt idx="1043">
                  <c:v>63347.199999999997</c:v>
                </c:pt>
                <c:pt idx="1044">
                  <c:v>63376.2</c:v>
                </c:pt>
                <c:pt idx="1045">
                  <c:v>63405.1</c:v>
                </c:pt>
                <c:pt idx="1046">
                  <c:v>63434</c:v>
                </c:pt>
                <c:pt idx="1047">
                  <c:v>63463</c:v>
                </c:pt>
                <c:pt idx="1048">
                  <c:v>63491.9</c:v>
                </c:pt>
                <c:pt idx="1049">
                  <c:v>63520.800000000003</c:v>
                </c:pt>
                <c:pt idx="1050">
                  <c:v>63549.8</c:v>
                </c:pt>
                <c:pt idx="1051">
                  <c:v>63578.7</c:v>
                </c:pt>
                <c:pt idx="1052">
                  <c:v>63607.6</c:v>
                </c:pt>
                <c:pt idx="1053">
                  <c:v>63636.6</c:v>
                </c:pt>
                <c:pt idx="1054">
                  <c:v>63665.5</c:v>
                </c:pt>
                <c:pt idx="1055">
                  <c:v>63694.400000000001</c:v>
                </c:pt>
                <c:pt idx="1056">
                  <c:v>63723.4</c:v>
                </c:pt>
                <c:pt idx="1057">
                  <c:v>63752.3</c:v>
                </c:pt>
                <c:pt idx="1058">
                  <c:v>63781.3</c:v>
                </c:pt>
                <c:pt idx="1059">
                  <c:v>63810.2</c:v>
                </c:pt>
                <c:pt idx="1060">
                  <c:v>63839.1</c:v>
                </c:pt>
                <c:pt idx="1061">
                  <c:v>63868.1</c:v>
                </c:pt>
                <c:pt idx="1062">
                  <c:v>63897</c:v>
                </c:pt>
                <c:pt idx="1063">
                  <c:v>63925.9</c:v>
                </c:pt>
                <c:pt idx="1064">
                  <c:v>63954.9</c:v>
                </c:pt>
                <c:pt idx="1065">
                  <c:v>63983.8</c:v>
                </c:pt>
                <c:pt idx="1066">
                  <c:v>64012.7</c:v>
                </c:pt>
                <c:pt idx="1067">
                  <c:v>64041.7</c:v>
                </c:pt>
                <c:pt idx="1068">
                  <c:v>64070.6</c:v>
                </c:pt>
                <c:pt idx="1069">
                  <c:v>64099.5</c:v>
                </c:pt>
                <c:pt idx="1070">
                  <c:v>64128.5</c:v>
                </c:pt>
                <c:pt idx="1071">
                  <c:v>64157.4</c:v>
                </c:pt>
                <c:pt idx="1072">
                  <c:v>64186.3</c:v>
                </c:pt>
                <c:pt idx="1073">
                  <c:v>64215.3</c:v>
                </c:pt>
                <c:pt idx="1074">
                  <c:v>64244.2</c:v>
                </c:pt>
                <c:pt idx="1075">
                  <c:v>64273.1</c:v>
                </c:pt>
                <c:pt idx="1076">
                  <c:v>64302.1</c:v>
                </c:pt>
                <c:pt idx="1077">
                  <c:v>64331</c:v>
                </c:pt>
                <c:pt idx="1078">
                  <c:v>64360</c:v>
                </c:pt>
                <c:pt idx="1079">
                  <c:v>64388.9</c:v>
                </c:pt>
                <c:pt idx="1080">
                  <c:v>64417.8</c:v>
                </c:pt>
                <c:pt idx="1081">
                  <c:v>64446.8</c:v>
                </c:pt>
                <c:pt idx="1082">
                  <c:v>64475.7</c:v>
                </c:pt>
                <c:pt idx="1083">
                  <c:v>64504.6</c:v>
                </c:pt>
                <c:pt idx="1084">
                  <c:v>64533.599999999999</c:v>
                </c:pt>
                <c:pt idx="1085">
                  <c:v>64562.5</c:v>
                </c:pt>
                <c:pt idx="1086">
                  <c:v>64591.4</c:v>
                </c:pt>
                <c:pt idx="1087">
                  <c:v>64620.4</c:v>
                </c:pt>
                <c:pt idx="1088">
                  <c:v>64649.3</c:v>
                </c:pt>
                <c:pt idx="1089">
                  <c:v>64678.2</c:v>
                </c:pt>
                <c:pt idx="1090">
                  <c:v>64707.199999999997</c:v>
                </c:pt>
                <c:pt idx="1091">
                  <c:v>64736.1</c:v>
                </c:pt>
                <c:pt idx="1092">
                  <c:v>64765</c:v>
                </c:pt>
                <c:pt idx="1093">
                  <c:v>64794</c:v>
                </c:pt>
                <c:pt idx="1094">
                  <c:v>64822.9</c:v>
                </c:pt>
                <c:pt idx="1095">
                  <c:v>64851.9</c:v>
                </c:pt>
                <c:pt idx="1096">
                  <c:v>64880.800000000003</c:v>
                </c:pt>
                <c:pt idx="1097">
                  <c:v>64909.7</c:v>
                </c:pt>
                <c:pt idx="1098">
                  <c:v>64938.7</c:v>
                </c:pt>
                <c:pt idx="1099">
                  <c:v>64967.6</c:v>
                </c:pt>
                <c:pt idx="1100">
                  <c:v>64996.5</c:v>
                </c:pt>
                <c:pt idx="1101">
                  <c:v>65025.5</c:v>
                </c:pt>
                <c:pt idx="1102">
                  <c:v>65054.400000000001</c:v>
                </c:pt>
                <c:pt idx="1103">
                  <c:v>65083.3</c:v>
                </c:pt>
                <c:pt idx="1104">
                  <c:v>65112.3</c:v>
                </c:pt>
                <c:pt idx="1105">
                  <c:v>65141.2</c:v>
                </c:pt>
                <c:pt idx="1106">
                  <c:v>65170.1</c:v>
                </c:pt>
                <c:pt idx="1107">
                  <c:v>65199.1</c:v>
                </c:pt>
                <c:pt idx="1108">
                  <c:v>65228</c:v>
                </c:pt>
                <c:pt idx="1109">
                  <c:v>65256.9</c:v>
                </c:pt>
                <c:pt idx="1110">
                  <c:v>65285.9</c:v>
                </c:pt>
                <c:pt idx="1111">
                  <c:v>65314.8</c:v>
                </c:pt>
                <c:pt idx="1112">
                  <c:v>65343.8</c:v>
                </c:pt>
                <c:pt idx="1113">
                  <c:v>65372.7</c:v>
                </c:pt>
                <c:pt idx="1114">
                  <c:v>65401.599999999999</c:v>
                </c:pt>
                <c:pt idx="1115">
                  <c:v>65430.6</c:v>
                </c:pt>
                <c:pt idx="1116">
                  <c:v>65459.5</c:v>
                </c:pt>
                <c:pt idx="1117">
                  <c:v>65488.4</c:v>
                </c:pt>
                <c:pt idx="1118">
                  <c:v>65517.4</c:v>
                </c:pt>
                <c:pt idx="1119">
                  <c:v>65546.3</c:v>
                </c:pt>
                <c:pt idx="1120">
                  <c:v>65575.199999999997</c:v>
                </c:pt>
                <c:pt idx="1121">
                  <c:v>65604.2</c:v>
                </c:pt>
                <c:pt idx="1122">
                  <c:v>65633.100000000006</c:v>
                </c:pt>
                <c:pt idx="1123">
                  <c:v>65662</c:v>
                </c:pt>
                <c:pt idx="1124">
                  <c:v>65691</c:v>
                </c:pt>
                <c:pt idx="1125">
                  <c:v>65719.899999999994</c:v>
                </c:pt>
                <c:pt idx="1126">
                  <c:v>65748.800000000003</c:v>
                </c:pt>
                <c:pt idx="1127">
                  <c:v>65777.8</c:v>
                </c:pt>
                <c:pt idx="1128">
                  <c:v>65806.7</c:v>
                </c:pt>
                <c:pt idx="1129">
                  <c:v>65835.600000000006</c:v>
                </c:pt>
                <c:pt idx="1130">
                  <c:v>65864.600000000006</c:v>
                </c:pt>
                <c:pt idx="1131">
                  <c:v>65893.5</c:v>
                </c:pt>
                <c:pt idx="1132">
                  <c:v>65922.5</c:v>
                </c:pt>
                <c:pt idx="1133">
                  <c:v>65951.399999999994</c:v>
                </c:pt>
                <c:pt idx="1134">
                  <c:v>65980.3</c:v>
                </c:pt>
                <c:pt idx="1135">
                  <c:v>66009.3</c:v>
                </c:pt>
                <c:pt idx="1136">
                  <c:v>66038.2</c:v>
                </c:pt>
                <c:pt idx="1137">
                  <c:v>66067.100000000006</c:v>
                </c:pt>
                <c:pt idx="1138">
                  <c:v>66096.100000000006</c:v>
                </c:pt>
                <c:pt idx="1139">
                  <c:v>66125</c:v>
                </c:pt>
                <c:pt idx="1140">
                  <c:v>66153.899999999994</c:v>
                </c:pt>
                <c:pt idx="1141">
                  <c:v>66182.899999999994</c:v>
                </c:pt>
                <c:pt idx="1142">
                  <c:v>66211.8</c:v>
                </c:pt>
                <c:pt idx="1143">
                  <c:v>66240.7</c:v>
                </c:pt>
                <c:pt idx="1144">
                  <c:v>66269.7</c:v>
                </c:pt>
                <c:pt idx="1145">
                  <c:v>66298.600000000006</c:v>
                </c:pt>
                <c:pt idx="1146">
                  <c:v>66327.5</c:v>
                </c:pt>
                <c:pt idx="1147">
                  <c:v>66356.5</c:v>
                </c:pt>
                <c:pt idx="1148">
                  <c:v>66385.399999999994</c:v>
                </c:pt>
                <c:pt idx="1149">
                  <c:v>66414.399999999994</c:v>
                </c:pt>
                <c:pt idx="1150">
                  <c:v>66443.3</c:v>
                </c:pt>
                <c:pt idx="1151">
                  <c:v>66472.2</c:v>
                </c:pt>
                <c:pt idx="1152">
                  <c:v>66501.2</c:v>
                </c:pt>
                <c:pt idx="1153">
                  <c:v>66530.100000000006</c:v>
                </c:pt>
                <c:pt idx="1154">
                  <c:v>66559</c:v>
                </c:pt>
                <c:pt idx="1155">
                  <c:v>66588</c:v>
                </c:pt>
                <c:pt idx="1156">
                  <c:v>66616.899999999994</c:v>
                </c:pt>
                <c:pt idx="1157">
                  <c:v>66645.8</c:v>
                </c:pt>
                <c:pt idx="1158">
                  <c:v>66674.8</c:v>
                </c:pt>
                <c:pt idx="1159">
                  <c:v>66703.7</c:v>
                </c:pt>
                <c:pt idx="1160">
                  <c:v>66732.600000000006</c:v>
                </c:pt>
                <c:pt idx="1161">
                  <c:v>66761.600000000006</c:v>
                </c:pt>
                <c:pt idx="1162">
                  <c:v>66790.5</c:v>
                </c:pt>
                <c:pt idx="1163">
                  <c:v>66819.399999999994</c:v>
                </c:pt>
                <c:pt idx="1164">
                  <c:v>66848.399999999994</c:v>
                </c:pt>
                <c:pt idx="1165">
                  <c:v>66877.3</c:v>
                </c:pt>
                <c:pt idx="1166">
                  <c:v>66906.3</c:v>
                </c:pt>
                <c:pt idx="1167">
                  <c:v>66935.199999999997</c:v>
                </c:pt>
                <c:pt idx="1168">
                  <c:v>66964.100000000006</c:v>
                </c:pt>
                <c:pt idx="1169">
                  <c:v>66993.100000000006</c:v>
                </c:pt>
                <c:pt idx="1170">
                  <c:v>67022</c:v>
                </c:pt>
                <c:pt idx="1171">
                  <c:v>67050.899999999994</c:v>
                </c:pt>
                <c:pt idx="1172">
                  <c:v>67079.899999999994</c:v>
                </c:pt>
                <c:pt idx="1173">
                  <c:v>67108.800000000003</c:v>
                </c:pt>
                <c:pt idx="1174">
                  <c:v>67137.7</c:v>
                </c:pt>
                <c:pt idx="1175">
                  <c:v>67166.7</c:v>
                </c:pt>
                <c:pt idx="1176">
                  <c:v>67195.600000000006</c:v>
                </c:pt>
                <c:pt idx="1177">
                  <c:v>67224.5</c:v>
                </c:pt>
                <c:pt idx="1178">
                  <c:v>67253.5</c:v>
                </c:pt>
                <c:pt idx="1179">
                  <c:v>67282.399999999994</c:v>
                </c:pt>
                <c:pt idx="1180">
                  <c:v>67311.3</c:v>
                </c:pt>
                <c:pt idx="1181">
                  <c:v>67340.3</c:v>
                </c:pt>
                <c:pt idx="1182">
                  <c:v>67369.2</c:v>
                </c:pt>
                <c:pt idx="1183">
                  <c:v>67398.100000000006</c:v>
                </c:pt>
                <c:pt idx="1184">
                  <c:v>67427.100000000006</c:v>
                </c:pt>
                <c:pt idx="1185">
                  <c:v>67456</c:v>
                </c:pt>
                <c:pt idx="1186">
                  <c:v>67485</c:v>
                </c:pt>
                <c:pt idx="1187">
                  <c:v>67513.899999999994</c:v>
                </c:pt>
                <c:pt idx="1188">
                  <c:v>67542.8</c:v>
                </c:pt>
                <c:pt idx="1189">
                  <c:v>67571.8</c:v>
                </c:pt>
                <c:pt idx="1190">
                  <c:v>67600.7</c:v>
                </c:pt>
                <c:pt idx="1191">
                  <c:v>67629.600000000006</c:v>
                </c:pt>
                <c:pt idx="1192">
                  <c:v>67658.600000000006</c:v>
                </c:pt>
                <c:pt idx="1193">
                  <c:v>67687.5</c:v>
                </c:pt>
                <c:pt idx="1194">
                  <c:v>67716.399999999994</c:v>
                </c:pt>
                <c:pt idx="1195">
                  <c:v>67745.399999999994</c:v>
                </c:pt>
                <c:pt idx="1196">
                  <c:v>67774.3</c:v>
                </c:pt>
                <c:pt idx="1197">
                  <c:v>67803.199999999997</c:v>
                </c:pt>
                <c:pt idx="1198">
                  <c:v>67832.2</c:v>
                </c:pt>
                <c:pt idx="1199">
                  <c:v>67861.100000000006</c:v>
                </c:pt>
                <c:pt idx="1200">
                  <c:v>67890</c:v>
                </c:pt>
                <c:pt idx="1201">
                  <c:v>67919</c:v>
                </c:pt>
                <c:pt idx="1202">
                  <c:v>67947.899999999994</c:v>
                </c:pt>
                <c:pt idx="1203">
                  <c:v>67976.899999999994</c:v>
                </c:pt>
                <c:pt idx="1204">
                  <c:v>68005.8</c:v>
                </c:pt>
                <c:pt idx="1205">
                  <c:v>68034.7</c:v>
                </c:pt>
                <c:pt idx="1206">
                  <c:v>68063.7</c:v>
                </c:pt>
                <c:pt idx="1207">
                  <c:v>68092.600000000006</c:v>
                </c:pt>
                <c:pt idx="1208">
                  <c:v>68121.5</c:v>
                </c:pt>
                <c:pt idx="1209">
                  <c:v>68150.5</c:v>
                </c:pt>
                <c:pt idx="1210">
                  <c:v>68179.399999999994</c:v>
                </c:pt>
                <c:pt idx="1211">
                  <c:v>68208.3</c:v>
                </c:pt>
                <c:pt idx="1212">
                  <c:v>68237.3</c:v>
                </c:pt>
                <c:pt idx="1213">
                  <c:v>68266.2</c:v>
                </c:pt>
                <c:pt idx="1214">
                  <c:v>68295.100000000006</c:v>
                </c:pt>
                <c:pt idx="1215">
                  <c:v>68324.100000000006</c:v>
                </c:pt>
                <c:pt idx="1216">
                  <c:v>68353</c:v>
                </c:pt>
                <c:pt idx="1217">
                  <c:v>68381.899999999994</c:v>
                </c:pt>
                <c:pt idx="1218">
                  <c:v>68410.899999999994</c:v>
                </c:pt>
                <c:pt idx="1219">
                  <c:v>68439.8</c:v>
                </c:pt>
                <c:pt idx="1220">
                  <c:v>68468.800000000003</c:v>
                </c:pt>
                <c:pt idx="1221">
                  <c:v>68497.7</c:v>
                </c:pt>
                <c:pt idx="1222">
                  <c:v>68526.600000000006</c:v>
                </c:pt>
                <c:pt idx="1223">
                  <c:v>68555.600000000006</c:v>
                </c:pt>
                <c:pt idx="1224">
                  <c:v>68584.5</c:v>
                </c:pt>
                <c:pt idx="1225">
                  <c:v>68613.399999999994</c:v>
                </c:pt>
                <c:pt idx="1226">
                  <c:v>68642.399999999994</c:v>
                </c:pt>
                <c:pt idx="1227">
                  <c:v>68671.3</c:v>
                </c:pt>
                <c:pt idx="1228">
                  <c:v>68700.2</c:v>
                </c:pt>
                <c:pt idx="1229">
                  <c:v>68729.2</c:v>
                </c:pt>
                <c:pt idx="1230">
                  <c:v>68758.100000000006</c:v>
                </c:pt>
                <c:pt idx="1231">
                  <c:v>68787</c:v>
                </c:pt>
                <c:pt idx="1232">
                  <c:v>68816</c:v>
                </c:pt>
                <c:pt idx="1233">
                  <c:v>68844.899999999994</c:v>
                </c:pt>
                <c:pt idx="1234">
                  <c:v>68873.8</c:v>
                </c:pt>
                <c:pt idx="1235">
                  <c:v>68902.8</c:v>
                </c:pt>
                <c:pt idx="1236">
                  <c:v>68931.7</c:v>
                </c:pt>
                <c:pt idx="1237">
                  <c:v>68960.600000000006</c:v>
                </c:pt>
                <c:pt idx="1238">
                  <c:v>68989.600000000006</c:v>
                </c:pt>
                <c:pt idx="1239">
                  <c:v>69018.5</c:v>
                </c:pt>
                <c:pt idx="1240">
                  <c:v>69047.5</c:v>
                </c:pt>
                <c:pt idx="1241">
                  <c:v>69076.399999999994</c:v>
                </c:pt>
                <c:pt idx="1242">
                  <c:v>69105.3</c:v>
                </c:pt>
                <c:pt idx="1243">
                  <c:v>69134.3</c:v>
                </c:pt>
                <c:pt idx="1244">
                  <c:v>69163.199999999997</c:v>
                </c:pt>
                <c:pt idx="1245">
                  <c:v>69192.100000000006</c:v>
                </c:pt>
                <c:pt idx="1246">
                  <c:v>69221.100000000006</c:v>
                </c:pt>
                <c:pt idx="1247">
                  <c:v>69250</c:v>
                </c:pt>
                <c:pt idx="1248">
                  <c:v>69278.899999999994</c:v>
                </c:pt>
                <c:pt idx="1249">
                  <c:v>69307.899999999994</c:v>
                </c:pt>
                <c:pt idx="1250">
                  <c:v>69336.800000000003</c:v>
                </c:pt>
                <c:pt idx="1251">
                  <c:v>69365.7</c:v>
                </c:pt>
                <c:pt idx="1252">
                  <c:v>69394.7</c:v>
                </c:pt>
                <c:pt idx="1253">
                  <c:v>69423.600000000006</c:v>
                </c:pt>
                <c:pt idx="1254">
                  <c:v>69452.5</c:v>
                </c:pt>
                <c:pt idx="1255">
                  <c:v>69481.5</c:v>
                </c:pt>
                <c:pt idx="1256">
                  <c:v>69510.399999999994</c:v>
                </c:pt>
                <c:pt idx="1257">
                  <c:v>69539.399999999994</c:v>
                </c:pt>
                <c:pt idx="1258">
                  <c:v>69568.3</c:v>
                </c:pt>
                <c:pt idx="1259">
                  <c:v>69597.2</c:v>
                </c:pt>
                <c:pt idx="1260">
                  <c:v>69626.2</c:v>
                </c:pt>
                <c:pt idx="1261">
                  <c:v>69655.100000000006</c:v>
                </c:pt>
                <c:pt idx="1262">
                  <c:v>69684</c:v>
                </c:pt>
                <c:pt idx="1263">
                  <c:v>69713</c:v>
                </c:pt>
                <c:pt idx="1264">
                  <c:v>69741.899999999994</c:v>
                </c:pt>
                <c:pt idx="1265">
                  <c:v>69770.8</c:v>
                </c:pt>
                <c:pt idx="1266">
                  <c:v>69799.8</c:v>
                </c:pt>
                <c:pt idx="1267">
                  <c:v>69828.7</c:v>
                </c:pt>
                <c:pt idx="1268">
                  <c:v>69857.600000000006</c:v>
                </c:pt>
                <c:pt idx="1269">
                  <c:v>69886.600000000006</c:v>
                </c:pt>
                <c:pt idx="1270">
                  <c:v>69915.5</c:v>
                </c:pt>
                <c:pt idx="1271">
                  <c:v>69944.399999999994</c:v>
                </c:pt>
                <c:pt idx="1272">
                  <c:v>69973.399999999994</c:v>
                </c:pt>
                <c:pt idx="1273">
                  <c:v>70002.3</c:v>
                </c:pt>
                <c:pt idx="1274">
                  <c:v>70031.3</c:v>
                </c:pt>
                <c:pt idx="1275">
                  <c:v>70060.2</c:v>
                </c:pt>
                <c:pt idx="1276">
                  <c:v>70089.100000000006</c:v>
                </c:pt>
                <c:pt idx="1277">
                  <c:v>70118.100000000006</c:v>
                </c:pt>
                <c:pt idx="1278">
                  <c:v>70147</c:v>
                </c:pt>
                <c:pt idx="1279">
                  <c:v>70175.899999999994</c:v>
                </c:pt>
                <c:pt idx="1280">
                  <c:v>70204.899999999994</c:v>
                </c:pt>
                <c:pt idx="1281">
                  <c:v>70233.8</c:v>
                </c:pt>
                <c:pt idx="1282">
                  <c:v>70262.7</c:v>
                </c:pt>
                <c:pt idx="1283">
                  <c:v>70291.7</c:v>
                </c:pt>
                <c:pt idx="1284">
                  <c:v>70320.600000000006</c:v>
                </c:pt>
                <c:pt idx="1285">
                  <c:v>70349.5</c:v>
                </c:pt>
                <c:pt idx="1286">
                  <c:v>70378.5</c:v>
                </c:pt>
                <c:pt idx="1287">
                  <c:v>70407.399999999994</c:v>
                </c:pt>
                <c:pt idx="1288">
                  <c:v>70436.3</c:v>
                </c:pt>
                <c:pt idx="1289">
                  <c:v>70465.3</c:v>
                </c:pt>
                <c:pt idx="1290">
                  <c:v>70494.2</c:v>
                </c:pt>
                <c:pt idx="1291">
                  <c:v>70523.100000000006</c:v>
                </c:pt>
                <c:pt idx="1292">
                  <c:v>70552.100000000006</c:v>
                </c:pt>
                <c:pt idx="1293">
                  <c:v>70581</c:v>
                </c:pt>
                <c:pt idx="1294">
                  <c:v>70610</c:v>
                </c:pt>
                <c:pt idx="1295">
                  <c:v>70638.899999999994</c:v>
                </c:pt>
                <c:pt idx="1296">
                  <c:v>70667.8</c:v>
                </c:pt>
                <c:pt idx="1297">
                  <c:v>70696.800000000003</c:v>
                </c:pt>
                <c:pt idx="1298">
                  <c:v>70725.7</c:v>
                </c:pt>
                <c:pt idx="1299">
                  <c:v>70754.600000000006</c:v>
                </c:pt>
                <c:pt idx="1300">
                  <c:v>70783.600000000006</c:v>
                </c:pt>
                <c:pt idx="1301">
                  <c:v>70812.5</c:v>
                </c:pt>
                <c:pt idx="1302">
                  <c:v>70841.399999999994</c:v>
                </c:pt>
                <c:pt idx="1303">
                  <c:v>70870.399999999994</c:v>
                </c:pt>
                <c:pt idx="1304">
                  <c:v>70899.3</c:v>
                </c:pt>
                <c:pt idx="1305">
                  <c:v>70928.2</c:v>
                </c:pt>
                <c:pt idx="1306">
                  <c:v>70957.2</c:v>
                </c:pt>
                <c:pt idx="1307">
                  <c:v>70986.100000000006</c:v>
                </c:pt>
                <c:pt idx="1308">
                  <c:v>71015</c:v>
                </c:pt>
                <c:pt idx="1309">
                  <c:v>71044</c:v>
                </c:pt>
                <c:pt idx="1310">
                  <c:v>71072.899999999994</c:v>
                </c:pt>
                <c:pt idx="1311">
                  <c:v>71101.899999999994</c:v>
                </c:pt>
                <c:pt idx="1312">
                  <c:v>71130.8</c:v>
                </c:pt>
                <c:pt idx="1313">
                  <c:v>71159.7</c:v>
                </c:pt>
                <c:pt idx="1314">
                  <c:v>71188.7</c:v>
                </c:pt>
                <c:pt idx="1315">
                  <c:v>71217.600000000006</c:v>
                </c:pt>
                <c:pt idx="1316">
                  <c:v>71246.5</c:v>
                </c:pt>
                <c:pt idx="1317">
                  <c:v>71275.5</c:v>
                </c:pt>
                <c:pt idx="1318">
                  <c:v>71304.399999999994</c:v>
                </c:pt>
                <c:pt idx="1319">
                  <c:v>71333.3</c:v>
                </c:pt>
                <c:pt idx="1320">
                  <c:v>71362.3</c:v>
                </c:pt>
                <c:pt idx="1321">
                  <c:v>71391.199999999997</c:v>
                </c:pt>
                <c:pt idx="1322">
                  <c:v>71420.100000000006</c:v>
                </c:pt>
                <c:pt idx="1323">
                  <c:v>71449.100000000006</c:v>
                </c:pt>
                <c:pt idx="1324">
                  <c:v>71478</c:v>
                </c:pt>
                <c:pt idx="1325">
                  <c:v>71506.899999999994</c:v>
                </c:pt>
                <c:pt idx="1326">
                  <c:v>71535.899999999994</c:v>
                </c:pt>
                <c:pt idx="1327">
                  <c:v>71564.800000000003</c:v>
                </c:pt>
                <c:pt idx="1328">
                  <c:v>71593.8</c:v>
                </c:pt>
                <c:pt idx="1329">
                  <c:v>71622.7</c:v>
                </c:pt>
                <c:pt idx="1330">
                  <c:v>71651.600000000006</c:v>
                </c:pt>
                <c:pt idx="1331">
                  <c:v>71680.600000000006</c:v>
                </c:pt>
                <c:pt idx="1332">
                  <c:v>71709.5</c:v>
                </c:pt>
                <c:pt idx="1333">
                  <c:v>71738.399999999994</c:v>
                </c:pt>
                <c:pt idx="1334">
                  <c:v>71767.399999999994</c:v>
                </c:pt>
                <c:pt idx="1335">
                  <c:v>71796.3</c:v>
                </c:pt>
                <c:pt idx="1336">
                  <c:v>71825.2</c:v>
                </c:pt>
                <c:pt idx="1337">
                  <c:v>71854.2</c:v>
                </c:pt>
                <c:pt idx="1338">
                  <c:v>71883.100000000006</c:v>
                </c:pt>
                <c:pt idx="1339">
                  <c:v>71912</c:v>
                </c:pt>
                <c:pt idx="1340">
                  <c:v>71941</c:v>
                </c:pt>
                <c:pt idx="1341">
                  <c:v>71969.899999999994</c:v>
                </c:pt>
                <c:pt idx="1342">
                  <c:v>71998.8</c:v>
                </c:pt>
                <c:pt idx="1343">
                  <c:v>72027.8</c:v>
                </c:pt>
                <c:pt idx="1344">
                  <c:v>72056.7</c:v>
                </c:pt>
                <c:pt idx="1345">
                  <c:v>72085.600000000006</c:v>
                </c:pt>
                <c:pt idx="1346">
                  <c:v>72114.600000000006</c:v>
                </c:pt>
                <c:pt idx="1347">
                  <c:v>72143.5</c:v>
                </c:pt>
                <c:pt idx="1348">
                  <c:v>72172.5</c:v>
                </c:pt>
                <c:pt idx="1349">
                  <c:v>72201.399999999994</c:v>
                </c:pt>
                <c:pt idx="1350">
                  <c:v>72230.3</c:v>
                </c:pt>
                <c:pt idx="1351">
                  <c:v>72259.3</c:v>
                </c:pt>
                <c:pt idx="1352">
                  <c:v>72288.2</c:v>
                </c:pt>
                <c:pt idx="1353">
                  <c:v>72317.100000000006</c:v>
                </c:pt>
                <c:pt idx="1354">
                  <c:v>72346.100000000006</c:v>
                </c:pt>
                <c:pt idx="1355">
                  <c:v>72375</c:v>
                </c:pt>
                <c:pt idx="1356">
                  <c:v>72403.899999999994</c:v>
                </c:pt>
                <c:pt idx="1357">
                  <c:v>72432.899999999994</c:v>
                </c:pt>
                <c:pt idx="1358">
                  <c:v>72461.8</c:v>
                </c:pt>
                <c:pt idx="1359">
                  <c:v>72490.7</c:v>
                </c:pt>
                <c:pt idx="1360">
                  <c:v>72519.7</c:v>
                </c:pt>
                <c:pt idx="1361">
                  <c:v>72548.600000000006</c:v>
                </c:pt>
                <c:pt idx="1362">
                  <c:v>72577.5</c:v>
                </c:pt>
                <c:pt idx="1363">
                  <c:v>72606.5</c:v>
                </c:pt>
                <c:pt idx="1364">
                  <c:v>72635.399999999994</c:v>
                </c:pt>
                <c:pt idx="1365">
                  <c:v>72664.399999999994</c:v>
                </c:pt>
                <c:pt idx="1366">
                  <c:v>72693.3</c:v>
                </c:pt>
                <c:pt idx="1367">
                  <c:v>72722.2</c:v>
                </c:pt>
                <c:pt idx="1368">
                  <c:v>72751.199999999997</c:v>
                </c:pt>
                <c:pt idx="1369">
                  <c:v>72780.100000000006</c:v>
                </c:pt>
                <c:pt idx="1370">
                  <c:v>72809</c:v>
                </c:pt>
                <c:pt idx="1371">
                  <c:v>72838</c:v>
                </c:pt>
                <c:pt idx="1372">
                  <c:v>72866.899999999994</c:v>
                </c:pt>
                <c:pt idx="1373">
                  <c:v>72895.8</c:v>
                </c:pt>
                <c:pt idx="1374">
                  <c:v>72924.800000000003</c:v>
                </c:pt>
                <c:pt idx="1375">
                  <c:v>72953.7</c:v>
                </c:pt>
                <c:pt idx="1376">
                  <c:v>72982.600000000006</c:v>
                </c:pt>
                <c:pt idx="1377">
                  <c:v>73011.600000000006</c:v>
                </c:pt>
                <c:pt idx="1378">
                  <c:v>73040.5</c:v>
                </c:pt>
                <c:pt idx="1379">
                  <c:v>73069.399999999994</c:v>
                </c:pt>
                <c:pt idx="1380">
                  <c:v>73098.399999999994</c:v>
                </c:pt>
                <c:pt idx="1381">
                  <c:v>73127.3</c:v>
                </c:pt>
                <c:pt idx="1382">
                  <c:v>73156.3</c:v>
                </c:pt>
                <c:pt idx="1383">
                  <c:v>73185.2</c:v>
                </c:pt>
                <c:pt idx="1384">
                  <c:v>73214.100000000006</c:v>
                </c:pt>
                <c:pt idx="1385">
                  <c:v>73243.100000000006</c:v>
                </c:pt>
                <c:pt idx="1386">
                  <c:v>73272</c:v>
                </c:pt>
                <c:pt idx="1387">
                  <c:v>73300.899999999994</c:v>
                </c:pt>
                <c:pt idx="1388">
                  <c:v>73329.899999999994</c:v>
                </c:pt>
                <c:pt idx="1389">
                  <c:v>73358.8</c:v>
                </c:pt>
                <c:pt idx="1390">
                  <c:v>73387.7</c:v>
                </c:pt>
                <c:pt idx="1391">
                  <c:v>73416.7</c:v>
                </c:pt>
                <c:pt idx="1392">
                  <c:v>73445.600000000006</c:v>
                </c:pt>
                <c:pt idx="1393">
                  <c:v>73474.5</c:v>
                </c:pt>
                <c:pt idx="1394">
                  <c:v>73503.5</c:v>
                </c:pt>
                <c:pt idx="1395">
                  <c:v>73532.399999999994</c:v>
                </c:pt>
                <c:pt idx="1396">
                  <c:v>73561.3</c:v>
                </c:pt>
                <c:pt idx="1397">
                  <c:v>73590.3</c:v>
                </c:pt>
                <c:pt idx="1398">
                  <c:v>73619.199999999997</c:v>
                </c:pt>
                <c:pt idx="1399">
                  <c:v>73648.100000000006</c:v>
                </c:pt>
                <c:pt idx="1400">
                  <c:v>73677.100000000006</c:v>
                </c:pt>
                <c:pt idx="1401">
                  <c:v>73706</c:v>
                </c:pt>
                <c:pt idx="1402">
                  <c:v>73735</c:v>
                </c:pt>
                <c:pt idx="1403">
                  <c:v>73763.899999999994</c:v>
                </c:pt>
                <c:pt idx="1404">
                  <c:v>73792.800000000003</c:v>
                </c:pt>
                <c:pt idx="1405">
                  <c:v>73821.8</c:v>
                </c:pt>
                <c:pt idx="1406">
                  <c:v>73850.7</c:v>
                </c:pt>
                <c:pt idx="1407">
                  <c:v>73879.600000000006</c:v>
                </c:pt>
                <c:pt idx="1408">
                  <c:v>73908.600000000006</c:v>
                </c:pt>
                <c:pt idx="1409">
                  <c:v>73937.5</c:v>
                </c:pt>
                <c:pt idx="1410">
                  <c:v>73966.399999999994</c:v>
                </c:pt>
                <c:pt idx="1411">
                  <c:v>73995.399999999994</c:v>
                </c:pt>
                <c:pt idx="1412">
                  <c:v>74024.3</c:v>
                </c:pt>
                <c:pt idx="1413">
                  <c:v>74053.2</c:v>
                </c:pt>
                <c:pt idx="1414">
                  <c:v>74082.2</c:v>
                </c:pt>
                <c:pt idx="1415">
                  <c:v>74111.100000000006</c:v>
                </c:pt>
                <c:pt idx="1416">
                  <c:v>74140</c:v>
                </c:pt>
                <c:pt idx="1417">
                  <c:v>74169</c:v>
                </c:pt>
                <c:pt idx="1418">
                  <c:v>74197.899999999994</c:v>
                </c:pt>
                <c:pt idx="1419">
                  <c:v>74226.899999999994</c:v>
                </c:pt>
                <c:pt idx="1420">
                  <c:v>74255.8</c:v>
                </c:pt>
                <c:pt idx="1421">
                  <c:v>74284.7</c:v>
                </c:pt>
                <c:pt idx="1422">
                  <c:v>74313.7</c:v>
                </c:pt>
                <c:pt idx="1423">
                  <c:v>74342.600000000006</c:v>
                </c:pt>
                <c:pt idx="1424">
                  <c:v>74371.5</c:v>
                </c:pt>
                <c:pt idx="1425">
                  <c:v>74400.5</c:v>
                </c:pt>
                <c:pt idx="1426">
                  <c:v>74429.399999999994</c:v>
                </c:pt>
                <c:pt idx="1427">
                  <c:v>74458.3</c:v>
                </c:pt>
                <c:pt idx="1428">
                  <c:v>74487.3</c:v>
                </c:pt>
                <c:pt idx="1429">
                  <c:v>74516.2</c:v>
                </c:pt>
                <c:pt idx="1430">
                  <c:v>74545.100000000006</c:v>
                </c:pt>
                <c:pt idx="1431">
                  <c:v>74574.100000000006</c:v>
                </c:pt>
                <c:pt idx="1432">
                  <c:v>74603</c:v>
                </c:pt>
                <c:pt idx="1433">
                  <c:v>74631.899999999994</c:v>
                </c:pt>
                <c:pt idx="1434">
                  <c:v>74660.899999999994</c:v>
                </c:pt>
                <c:pt idx="1435">
                  <c:v>74689.8</c:v>
                </c:pt>
                <c:pt idx="1436">
                  <c:v>74718.8</c:v>
                </c:pt>
                <c:pt idx="1437">
                  <c:v>74747.7</c:v>
                </c:pt>
                <c:pt idx="1438">
                  <c:v>74776.600000000006</c:v>
                </c:pt>
                <c:pt idx="1439">
                  <c:v>74805.600000000006</c:v>
                </c:pt>
                <c:pt idx="1440">
                  <c:v>74834.5</c:v>
                </c:pt>
                <c:pt idx="1441">
                  <c:v>74863.399999999994</c:v>
                </c:pt>
                <c:pt idx="1442">
                  <c:v>74892.399999999994</c:v>
                </c:pt>
                <c:pt idx="1443">
                  <c:v>74921.3</c:v>
                </c:pt>
                <c:pt idx="1444">
                  <c:v>74950.2</c:v>
                </c:pt>
                <c:pt idx="1445">
                  <c:v>74979.199999999997</c:v>
                </c:pt>
                <c:pt idx="1446">
                  <c:v>75008.100000000006</c:v>
                </c:pt>
                <c:pt idx="1447">
                  <c:v>75037</c:v>
                </c:pt>
                <c:pt idx="1448">
                  <c:v>75066</c:v>
                </c:pt>
                <c:pt idx="1449">
                  <c:v>75094.899999999994</c:v>
                </c:pt>
                <c:pt idx="1450">
                  <c:v>75123.8</c:v>
                </c:pt>
                <c:pt idx="1451">
                  <c:v>75152.800000000003</c:v>
                </c:pt>
                <c:pt idx="1452">
                  <c:v>75181.7</c:v>
                </c:pt>
                <c:pt idx="1453">
                  <c:v>75210.600000000006</c:v>
                </c:pt>
                <c:pt idx="1454">
                  <c:v>75239.600000000006</c:v>
                </c:pt>
                <c:pt idx="1455">
                  <c:v>75268.5</c:v>
                </c:pt>
                <c:pt idx="1456">
                  <c:v>75297.5</c:v>
                </c:pt>
                <c:pt idx="1457">
                  <c:v>75326.399999999994</c:v>
                </c:pt>
                <c:pt idx="1458">
                  <c:v>75355.3</c:v>
                </c:pt>
                <c:pt idx="1459">
                  <c:v>75384.3</c:v>
                </c:pt>
                <c:pt idx="1460">
                  <c:v>75413.2</c:v>
                </c:pt>
                <c:pt idx="1461">
                  <c:v>75442.100000000006</c:v>
                </c:pt>
                <c:pt idx="1462">
                  <c:v>75471.100000000006</c:v>
                </c:pt>
                <c:pt idx="1463">
                  <c:v>75500</c:v>
                </c:pt>
                <c:pt idx="1464">
                  <c:v>75528.899999999994</c:v>
                </c:pt>
                <c:pt idx="1465">
                  <c:v>75557.899999999994</c:v>
                </c:pt>
                <c:pt idx="1466">
                  <c:v>75586.8</c:v>
                </c:pt>
                <c:pt idx="1467">
                  <c:v>75615.7</c:v>
                </c:pt>
                <c:pt idx="1468">
                  <c:v>75644.7</c:v>
                </c:pt>
                <c:pt idx="1469">
                  <c:v>75673.600000000006</c:v>
                </c:pt>
                <c:pt idx="1470">
                  <c:v>75702.5</c:v>
                </c:pt>
                <c:pt idx="1471">
                  <c:v>75731.5</c:v>
                </c:pt>
                <c:pt idx="1472">
                  <c:v>75760.399999999994</c:v>
                </c:pt>
                <c:pt idx="1473">
                  <c:v>75789.399999999994</c:v>
                </c:pt>
                <c:pt idx="1474">
                  <c:v>75818.3</c:v>
                </c:pt>
                <c:pt idx="1475">
                  <c:v>75847.199999999997</c:v>
                </c:pt>
                <c:pt idx="1476">
                  <c:v>75876.2</c:v>
                </c:pt>
                <c:pt idx="1477">
                  <c:v>75905.100000000006</c:v>
                </c:pt>
                <c:pt idx="1478">
                  <c:v>75934</c:v>
                </c:pt>
                <c:pt idx="1479">
                  <c:v>75963</c:v>
                </c:pt>
                <c:pt idx="1480">
                  <c:v>75991.899999999994</c:v>
                </c:pt>
                <c:pt idx="1481">
                  <c:v>76020.800000000003</c:v>
                </c:pt>
                <c:pt idx="1482">
                  <c:v>76049.8</c:v>
                </c:pt>
                <c:pt idx="1483">
                  <c:v>76078.7</c:v>
                </c:pt>
                <c:pt idx="1484">
                  <c:v>76107.600000000006</c:v>
                </c:pt>
                <c:pt idx="1485">
                  <c:v>76136.600000000006</c:v>
                </c:pt>
                <c:pt idx="1486">
                  <c:v>76165.5</c:v>
                </c:pt>
                <c:pt idx="1487">
                  <c:v>76194.399999999994</c:v>
                </c:pt>
                <c:pt idx="1488">
                  <c:v>76223.399999999994</c:v>
                </c:pt>
                <c:pt idx="1489">
                  <c:v>76252.3</c:v>
                </c:pt>
                <c:pt idx="1490">
                  <c:v>76281.3</c:v>
                </c:pt>
                <c:pt idx="1491">
                  <c:v>76310.2</c:v>
                </c:pt>
                <c:pt idx="1492">
                  <c:v>76339.100000000006</c:v>
                </c:pt>
                <c:pt idx="1493">
                  <c:v>76368.100000000006</c:v>
                </c:pt>
                <c:pt idx="1494">
                  <c:v>76397</c:v>
                </c:pt>
                <c:pt idx="1495">
                  <c:v>76425.899999999994</c:v>
                </c:pt>
                <c:pt idx="1496">
                  <c:v>76454.899999999994</c:v>
                </c:pt>
                <c:pt idx="1497">
                  <c:v>76483.8</c:v>
                </c:pt>
                <c:pt idx="1498">
                  <c:v>76512.7</c:v>
                </c:pt>
                <c:pt idx="1499">
                  <c:v>76541.7</c:v>
                </c:pt>
                <c:pt idx="1500">
                  <c:v>76570.600000000006</c:v>
                </c:pt>
                <c:pt idx="1501">
                  <c:v>76599.5</c:v>
                </c:pt>
                <c:pt idx="1502">
                  <c:v>76628.5</c:v>
                </c:pt>
                <c:pt idx="1503">
                  <c:v>76657.399999999994</c:v>
                </c:pt>
                <c:pt idx="1504">
                  <c:v>76686.3</c:v>
                </c:pt>
                <c:pt idx="1505">
                  <c:v>76715.3</c:v>
                </c:pt>
                <c:pt idx="1506">
                  <c:v>76744.2</c:v>
                </c:pt>
                <c:pt idx="1507">
                  <c:v>76773.100000000006</c:v>
                </c:pt>
                <c:pt idx="1508">
                  <c:v>76802.100000000006</c:v>
                </c:pt>
                <c:pt idx="1509">
                  <c:v>76831</c:v>
                </c:pt>
                <c:pt idx="1510">
                  <c:v>76860</c:v>
                </c:pt>
                <c:pt idx="1511">
                  <c:v>76888.899999999994</c:v>
                </c:pt>
                <c:pt idx="1512">
                  <c:v>76917.8</c:v>
                </c:pt>
                <c:pt idx="1513">
                  <c:v>76946.8</c:v>
                </c:pt>
                <c:pt idx="1514">
                  <c:v>76975.7</c:v>
                </c:pt>
                <c:pt idx="1515">
                  <c:v>77004.600000000006</c:v>
                </c:pt>
                <c:pt idx="1516">
                  <c:v>77033.600000000006</c:v>
                </c:pt>
                <c:pt idx="1517">
                  <c:v>77062.5</c:v>
                </c:pt>
                <c:pt idx="1518">
                  <c:v>77091.399999999994</c:v>
                </c:pt>
                <c:pt idx="1519">
                  <c:v>77120.399999999994</c:v>
                </c:pt>
                <c:pt idx="1520">
                  <c:v>77149.3</c:v>
                </c:pt>
                <c:pt idx="1521">
                  <c:v>77178.2</c:v>
                </c:pt>
                <c:pt idx="1522">
                  <c:v>77207.199999999997</c:v>
                </c:pt>
                <c:pt idx="1523">
                  <c:v>77236.100000000006</c:v>
                </c:pt>
                <c:pt idx="1524">
                  <c:v>77265</c:v>
                </c:pt>
                <c:pt idx="1525">
                  <c:v>77294</c:v>
                </c:pt>
                <c:pt idx="1526">
                  <c:v>77322.899999999994</c:v>
                </c:pt>
                <c:pt idx="1527">
                  <c:v>77351.899999999994</c:v>
                </c:pt>
                <c:pt idx="1528">
                  <c:v>77380.800000000003</c:v>
                </c:pt>
                <c:pt idx="1529">
                  <c:v>77409.7</c:v>
                </c:pt>
                <c:pt idx="1530">
                  <c:v>77438.7</c:v>
                </c:pt>
                <c:pt idx="1531">
                  <c:v>77467.600000000006</c:v>
                </c:pt>
                <c:pt idx="1532">
                  <c:v>77496.5</c:v>
                </c:pt>
                <c:pt idx="1533">
                  <c:v>77525.5</c:v>
                </c:pt>
                <c:pt idx="1534">
                  <c:v>77554.399999999994</c:v>
                </c:pt>
                <c:pt idx="1535">
                  <c:v>77583.3</c:v>
                </c:pt>
                <c:pt idx="1536">
                  <c:v>77612.3</c:v>
                </c:pt>
                <c:pt idx="1537">
                  <c:v>77641.2</c:v>
                </c:pt>
                <c:pt idx="1538">
                  <c:v>77670.100000000006</c:v>
                </c:pt>
                <c:pt idx="1539">
                  <c:v>77699.100000000006</c:v>
                </c:pt>
                <c:pt idx="1540">
                  <c:v>77728</c:v>
                </c:pt>
                <c:pt idx="1541">
                  <c:v>77756.899999999994</c:v>
                </c:pt>
                <c:pt idx="1542">
                  <c:v>77785.899999999994</c:v>
                </c:pt>
                <c:pt idx="1543">
                  <c:v>77814.8</c:v>
                </c:pt>
                <c:pt idx="1544">
                  <c:v>77843.8</c:v>
                </c:pt>
                <c:pt idx="1545">
                  <c:v>77872.7</c:v>
                </c:pt>
                <c:pt idx="1546">
                  <c:v>77901.600000000006</c:v>
                </c:pt>
                <c:pt idx="1547">
                  <c:v>77930.600000000006</c:v>
                </c:pt>
                <c:pt idx="1548">
                  <c:v>77959.5</c:v>
                </c:pt>
                <c:pt idx="1549">
                  <c:v>77988.399999999994</c:v>
                </c:pt>
                <c:pt idx="1550">
                  <c:v>78017.399999999994</c:v>
                </c:pt>
                <c:pt idx="1551">
                  <c:v>78046.3</c:v>
                </c:pt>
                <c:pt idx="1552">
                  <c:v>78075.199999999997</c:v>
                </c:pt>
                <c:pt idx="1553">
                  <c:v>78104.2</c:v>
                </c:pt>
                <c:pt idx="1554">
                  <c:v>78133.100000000006</c:v>
                </c:pt>
                <c:pt idx="1555">
                  <c:v>78162</c:v>
                </c:pt>
                <c:pt idx="1556">
                  <c:v>78191</c:v>
                </c:pt>
                <c:pt idx="1557">
                  <c:v>78219.899999999994</c:v>
                </c:pt>
                <c:pt idx="1558">
                  <c:v>78248.800000000003</c:v>
                </c:pt>
                <c:pt idx="1559">
                  <c:v>78277.8</c:v>
                </c:pt>
                <c:pt idx="1560">
                  <c:v>78306.7</c:v>
                </c:pt>
                <c:pt idx="1561">
                  <c:v>78335.600000000006</c:v>
                </c:pt>
                <c:pt idx="1562">
                  <c:v>78364.600000000006</c:v>
                </c:pt>
                <c:pt idx="1563">
                  <c:v>78393.5</c:v>
                </c:pt>
                <c:pt idx="1564">
                  <c:v>78422.5</c:v>
                </c:pt>
                <c:pt idx="1565">
                  <c:v>78451.399999999994</c:v>
                </c:pt>
                <c:pt idx="1566">
                  <c:v>78480.3</c:v>
                </c:pt>
                <c:pt idx="1567">
                  <c:v>78509.3</c:v>
                </c:pt>
                <c:pt idx="1568">
                  <c:v>78538.2</c:v>
                </c:pt>
                <c:pt idx="1569">
                  <c:v>78567.100000000006</c:v>
                </c:pt>
                <c:pt idx="1570">
                  <c:v>78596.100000000006</c:v>
                </c:pt>
                <c:pt idx="1571">
                  <c:v>78625</c:v>
                </c:pt>
                <c:pt idx="1572">
                  <c:v>78653.899999999994</c:v>
                </c:pt>
                <c:pt idx="1573">
                  <c:v>78682.899999999994</c:v>
                </c:pt>
                <c:pt idx="1574">
                  <c:v>78711.8</c:v>
                </c:pt>
                <c:pt idx="1575">
                  <c:v>78740.7</c:v>
                </c:pt>
                <c:pt idx="1576">
                  <c:v>78769.7</c:v>
                </c:pt>
                <c:pt idx="1577">
                  <c:v>78798.600000000006</c:v>
                </c:pt>
                <c:pt idx="1578">
                  <c:v>78827.5</c:v>
                </c:pt>
                <c:pt idx="1579">
                  <c:v>78856.5</c:v>
                </c:pt>
                <c:pt idx="1580">
                  <c:v>78885.399999999994</c:v>
                </c:pt>
                <c:pt idx="1581">
                  <c:v>78914.399999999994</c:v>
                </c:pt>
                <c:pt idx="1582">
                  <c:v>78943.3</c:v>
                </c:pt>
                <c:pt idx="1583">
                  <c:v>78972.2</c:v>
                </c:pt>
                <c:pt idx="1584">
                  <c:v>79001.2</c:v>
                </c:pt>
                <c:pt idx="1585">
                  <c:v>79030.100000000006</c:v>
                </c:pt>
                <c:pt idx="1586">
                  <c:v>79059</c:v>
                </c:pt>
                <c:pt idx="1587">
                  <c:v>79088</c:v>
                </c:pt>
                <c:pt idx="1588">
                  <c:v>79116.899999999994</c:v>
                </c:pt>
                <c:pt idx="1589">
                  <c:v>79145.8</c:v>
                </c:pt>
                <c:pt idx="1590">
                  <c:v>79174.8</c:v>
                </c:pt>
                <c:pt idx="1591">
                  <c:v>79203.7</c:v>
                </c:pt>
                <c:pt idx="1592">
                  <c:v>79232.600000000006</c:v>
                </c:pt>
                <c:pt idx="1593">
                  <c:v>79261.600000000006</c:v>
                </c:pt>
                <c:pt idx="1594">
                  <c:v>79290.5</c:v>
                </c:pt>
                <c:pt idx="1595">
                  <c:v>79319.399999999994</c:v>
                </c:pt>
                <c:pt idx="1596">
                  <c:v>79348.399999999994</c:v>
                </c:pt>
                <c:pt idx="1597">
                  <c:v>79377.3</c:v>
                </c:pt>
                <c:pt idx="1598">
                  <c:v>79406.3</c:v>
                </c:pt>
                <c:pt idx="1599">
                  <c:v>79435.199999999997</c:v>
                </c:pt>
                <c:pt idx="1600">
                  <c:v>79464.100000000006</c:v>
                </c:pt>
                <c:pt idx="1601">
                  <c:v>79493.100000000006</c:v>
                </c:pt>
                <c:pt idx="1602">
                  <c:v>79522</c:v>
                </c:pt>
                <c:pt idx="1603">
                  <c:v>79550.899999999994</c:v>
                </c:pt>
                <c:pt idx="1604">
                  <c:v>79579.899999999994</c:v>
                </c:pt>
                <c:pt idx="1605">
                  <c:v>79608.800000000003</c:v>
                </c:pt>
                <c:pt idx="1606">
                  <c:v>79637.7</c:v>
                </c:pt>
                <c:pt idx="1607">
                  <c:v>79666.7</c:v>
                </c:pt>
                <c:pt idx="1608">
                  <c:v>79695.600000000006</c:v>
                </c:pt>
                <c:pt idx="1609">
                  <c:v>79724.5</c:v>
                </c:pt>
                <c:pt idx="1610">
                  <c:v>79753.5</c:v>
                </c:pt>
                <c:pt idx="1611">
                  <c:v>79782.399999999994</c:v>
                </c:pt>
                <c:pt idx="1612">
                  <c:v>79811.3</c:v>
                </c:pt>
                <c:pt idx="1613">
                  <c:v>79840.3</c:v>
                </c:pt>
                <c:pt idx="1614">
                  <c:v>79869.2</c:v>
                </c:pt>
                <c:pt idx="1615">
                  <c:v>79898.100000000006</c:v>
                </c:pt>
                <c:pt idx="1616">
                  <c:v>79927.100000000006</c:v>
                </c:pt>
                <c:pt idx="1617">
                  <c:v>79956</c:v>
                </c:pt>
                <c:pt idx="1618">
                  <c:v>79985</c:v>
                </c:pt>
                <c:pt idx="1619">
                  <c:v>80013.899999999994</c:v>
                </c:pt>
                <c:pt idx="1620">
                  <c:v>80042.8</c:v>
                </c:pt>
                <c:pt idx="1621">
                  <c:v>80071.8</c:v>
                </c:pt>
                <c:pt idx="1622">
                  <c:v>80100.7</c:v>
                </c:pt>
                <c:pt idx="1623">
                  <c:v>80129.600000000006</c:v>
                </c:pt>
                <c:pt idx="1624">
                  <c:v>80158.600000000006</c:v>
                </c:pt>
                <c:pt idx="1625">
                  <c:v>80187.5</c:v>
                </c:pt>
                <c:pt idx="1626">
                  <c:v>80216.399999999994</c:v>
                </c:pt>
                <c:pt idx="1627">
                  <c:v>80245.399999999994</c:v>
                </c:pt>
                <c:pt idx="1628">
                  <c:v>80274.3</c:v>
                </c:pt>
                <c:pt idx="1629">
                  <c:v>80303.199999999997</c:v>
                </c:pt>
                <c:pt idx="1630">
                  <c:v>80332.2</c:v>
                </c:pt>
                <c:pt idx="1631">
                  <c:v>80361.100000000006</c:v>
                </c:pt>
                <c:pt idx="1632">
                  <c:v>80390</c:v>
                </c:pt>
                <c:pt idx="1633">
                  <c:v>80419</c:v>
                </c:pt>
                <c:pt idx="1634">
                  <c:v>80447.899999999994</c:v>
                </c:pt>
                <c:pt idx="1635">
                  <c:v>80476.899999999994</c:v>
                </c:pt>
                <c:pt idx="1636">
                  <c:v>80505.8</c:v>
                </c:pt>
                <c:pt idx="1637">
                  <c:v>80534.7</c:v>
                </c:pt>
                <c:pt idx="1638">
                  <c:v>80563.7</c:v>
                </c:pt>
                <c:pt idx="1639">
                  <c:v>80592.600000000006</c:v>
                </c:pt>
                <c:pt idx="1640">
                  <c:v>80621.5</c:v>
                </c:pt>
                <c:pt idx="1641">
                  <c:v>80650.5</c:v>
                </c:pt>
                <c:pt idx="1642">
                  <c:v>80679.399999999994</c:v>
                </c:pt>
                <c:pt idx="1643">
                  <c:v>80708.3</c:v>
                </c:pt>
                <c:pt idx="1644">
                  <c:v>80737.3</c:v>
                </c:pt>
                <c:pt idx="1645">
                  <c:v>80766.2</c:v>
                </c:pt>
                <c:pt idx="1646">
                  <c:v>80795.100000000006</c:v>
                </c:pt>
                <c:pt idx="1647">
                  <c:v>80824.100000000006</c:v>
                </c:pt>
                <c:pt idx="1648">
                  <c:v>80853</c:v>
                </c:pt>
                <c:pt idx="1649">
                  <c:v>80881.899999999994</c:v>
                </c:pt>
                <c:pt idx="1650">
                  <c:v>80910.899999999994</c:v>
                </c:pt>
                <c:pt idx="1651">
                  <c:v>80939.8</c:v>
                </c:pt>
                <c:pt idx="1652">
                  <c:v>80968.800000000003</c:v>
                </c:pt>
                <c:pt idx="1653">
                  <c:v>80997.7</c:v>
                </c:pt>
                <c:pt idx="1654">
                  <c:v>81026.600000000006</c:v>
                </c:pt>
                <c:pt idx="1655">
                  <c:v>81055.600000000006</c:v>
                </c:pt>
                <c:pt idx="1656">
                  <c:v>81084.5</c:v>
                </c:pt>
                <c:pt idx="1657">
                  <c:v>81113.399999999994</c:v>
                </c:pt>
                <c:pt idx="1658">
                  <c:v>81142.399999999994</c:v>
                </c:pt>
                <c:pt idx="1659">
                  <c:v>81171.3</c:v>
                </c:pt>
                <c:pt idx="1660">
                  <c:v>81200.2</c:v>
                </c:pt>
                <c:pt idx="1661">
                  <c:v>81229.2</c:v>
                </c:pt>
                <c:pt idx="1662">
                  <c:v>81258.100000000006</c:v>
                </c:pt>
                <c:pt idx="1663">
                  <c:v>81287</c:v>
                </c:pt>
                <c:pt idx="1664">
                  <c:v>81316</c:v>
                </c:pt>
                <c:pt idx="1665">
                  <c:v>81344.899999999994</c:v>
                </c:pt>
                <c:pt idx="1666">
                  <c:v>81373.8</c:v>
                </c:pt>
                <c:pt idx="1667">
                  <c:v>81402.8</c:v>
                </c:pt>
                <c:pt idx="1668">
                  <c:v>81431.7</c:v>
                </c:pt>
                <c:pt idx="1669">
                  <c:v>81460.600000000006</c:v>
                </c:pt>
                <c:pt idx="1670">
                  <c:v>81489.600000000006</c:v>
                </c:pt>
                <c:pt idx="1671">
                  <c:v>81518.5</c:v>
                </c:pt>
                <c:pt idx="1672">
                  <c:v>81547.5</c:v>
                </c:pt>
                <c:pt idx="1673">
                  <c:v>81576.399999999994</c:v>
                </c:pt>
                <c:pt idx="1674">
                  <c:v>81605.3</c:v>
                </c:pt>
                <c:pt idx="1675">
                  <c:v>81634.3</c:v>
                </c:pt>
                <c:pt idx="1676">
                  <c:v>81663.199999999997</c:v>
                </c:pt>
                <c:pt idx="1677">
                  <c:v>81692.100000000006</c:v>
                </c:pt>
                <c:pt idx="1678">
                  <c:v>81721.100000000006</c:v>
                </c:pt>
                <c:pt idx="1679">
                  <c:v>81750</c:v>
                </c:pt>
                <c:pt idx="1680">
                  <c:v>81778.899999999994</c:v>
                </c:pt>
                <c:pt idx="1681">
                  <c:v>81807.899999999994</c:v>
                </c:pt>
                <c:pt idx="1682">
                  <c:v>81836.800000000003</c:v>
                </c:pt>
                <c:pt idx="1683">
                  <c:v>81865.7</c:v>
                </c:pt>
                <c:pt idx="1684">
                  <c:v>81894.7</c:v>
                </c:pt>
                <c:pt idx="1685">
                  <c:v>81923.600000000006</c:v>
                </c:pt>
                <c:pt idx="1686">
                  <c:v>81952.5</c:v>
                </c:pt>
                <c:pt idx="1687">
                  <c:v>81981.5</c:v>
                </c:pt>
                <c:pt idx="1688">
                  <c:v>82010.399999999994</c:v>
                </c:pt>
                <c:pt idx="1689">
                  <c:v>82039.399999999994</c:v>
                </c:pt>
                <c:pt idx="1690">
                  <c:v>82068.3</c:v>
                </c:pt>
                <c:pt idx="1691">
                  <c:v>82097.2</c:v>
                </c:pt>
                <c:pt idx="1692">
                  <c:v>82126.2</c:v>
                </c:pt>
                <c:pt idx="1693">
                  <c:v>82155.100000000006</c:v>
                </c:pt>
                <c:pt idx="1694">
                  <c:v>82184</c:v>
                </c:pt>
                <c:pt idx="1695">
                  <c:v>82213</c:v>
                </c:pt>
                <c:pt idx="1696">
                  <c:v>82241.899999999994</c:v>
                </c:pt>
                <c:pt idx="1697">
                  <c:v>82270.8</c:v>
                </c:pt>
                <c:pt idx="1698">
                  <c:v>82299.8</c:v>
                </c:pt>
                <c:pt idx="1699">
                  <c:v>82328.7</c:v>
                </c:pt>
                <c:pt idx="1700">
                  <c:v>82357.600000000006</c:v>
                </c:pt>
                <c:pt idx="1701">
                  <c:v>82386.600000000006</c:v>
                </c:pt>
                <c:pt idx="1702">
                  <c:v>82415.5</c:v>
                </c:pt>
                <c:pt idx="1703">
                  <c:v>82444.399999999994</c:v>
                </c:pt>
                <c:pt idx="1704">
                  <c:v>82473.399999999994</c:v>
                </c:pt>
                <c:pt idx="1705">
                  <c:v>82502.3</c:v>
                </c:pt>
                <c:pt idx="1706">
                  <c:v>82531.3</c:v>
                </c:pt>
                <c:pt idx="1707">
                  <c:v>82560.2</c:v>
                </c:pt>
                <c:pt idx="1708">
                  <c:v>82589.100000000006</c:v>
                </c:pt>
                <c:pt idx="1709">
                  <c:v>82618.100000000006</c:v>
                </c:pt>
                <c:pt idx="1710">
                  <c:v>82647</c:v>
                </c:pt>
                <c:pt idx="1711">
                  <c:v>82675.899999999994</c:v>
                </c:pt>
                <c:pt idx="1712">
                  <c:v>82704.899999999994</c:v>
                </c:pt>
                <c:pt idx="1713">
                  <c:v>82733.8</c:v>
                </c:pt>
                <c:pt idx="1714">
                  <c:v>82762.7</c:v>
                </c:pt>
                <c:pt idx="1715">
                  <c:v>82791.7</c:v>
                </c:pt>
                <c:pt idx="1716">
                  <c:v>82820.600000000006</c:v>
                </c:pt>
                <c:pt idx="1717">
                  <c:v>82849.5</c:v>
                </c:pt>
                <c:pt idx="1718">
                  <c:v>82878.5</c:v>
                </c:pt>
                <c:pt idx="1719">
                  <c:v>82907.399999999994</c:v>
                </c:pt>
                <c:pt idx="1720">
                  <c:v>82936.3</c:v>
                </c:pt>
                <c:pt idx="1721">
                  <c:v>82965.3</c:v>
                </c:pt>
                <c:pt idx="1722">
                  <c:v>82994.2</c:v>
                </c:pt>
                <c:pt idx="1723">
                  <c:v>83023.100000000006</c:v>
                </c:pt>
                <c:pt idx="1724">
                  <c:v>83052.100000000006</c:v>
                </c:pt>
                <c:pt idx="1725">
                  <c:v>83081</c:v>
                </c:pt>
                <c:pt idx="1726">
                  <c:v>83110</c:v>
                </c:pt>
                <c:pt idx="1727">
                  <c:v>83138.899999999994</c:v>
                </c:pt>
                <c:pt idx="1728">
                  <c:v>83167.8</c:v>
                </c:pt>
                <c:pt idx="1729">
                  <c:v>83196.800000000003</c:v>
                </c:pt>
                <c:pt idx="1730">
                  <c:v>83225.7</c:v>
                </c:pt>
                <c:pt idx="1731">
                  <c:v>83254.600000000006</c:v>
                </c:pt>
                <c:pt idx="1732">
                  <c:v>83283.600000000006</c:v>
                </c:pt>
                <c:pt idx="1733">
                  <c:v>83312.5</c:v>
                </c:pt>
                <c:pt idx="1734">
                  <c:v>83341.399999999994</c:v>
                </c:pt>
                <c:pt idx="1735">
                  <c:v>83370.399999999994</c:v>
                </c:pt>
                <c:pt idx="1736">
                  <c:v>83399.3</c:v>
                </c:pt>
                <c:pt idx="1737">
                  <c:v>83428.2</c:v>
                </c:pt>
                <c:pt idx="1738">
                  <c:v>83457.2</c:v>
                </c:pt>
                <c:pt idx="1739">
                  <c:v>83486.100000000006</c:v>
                </c:pt>
                <c:pt idx="1740">
                  <c:v>83515</c:v>
                </c:pt>
                <c:pt idx="1741">
                  <c:v>83544</c:v>
                </c:pt>
                <c:pt idx="1742">
                  <c:v>83572.899999999994</c:v>
                </c:pt>
                <c:pt idx="1743">
                  <c:v>83601.899999999994</c:v>
                </c:pt>
                <c:pt idx="1744">
                  <c:v>83630.8</c:v>
                </c:pt>
                <c:pt idx="1745">
                  <c:v>83659.7</c:v>
                </c:pt>
                <c:pt idx="1746">
                  <c:v>83688.7</c:v>
                </c:pt>
                <c:pt idx="1747">
                  <c:v>83717.600000000006</c:v>
                </c:pt>
                <c:pt idx="1748">
                  <c:v>83746.5</c:v>
                </c:pt>
                <c:pt idx="1749">
                  <c:v>83775.5</c:v>
                </c:pt>
                <c:pt idx="1750">
                  <c:v>83804.399999999994</c:v>
                </c:pt>
                <c:pt idx="1751">
                  <c:v>83833.3</c:v>
                </c:pt>
                <c:pt idx="1752">
                  <c:v>83862.3</c:v>
                </c:pt>
                <c:pt idx="1753">
                  <c:v>83891.199999999997</c:v>
                </c:pt>
                <c:pt idx="1754">
                  <c:v>83920.1</c:v>
                </c:pt>
                <c:pt idx="1755">
                  <c:v>83949.1</c:v>
                </c:pt>
                <c:pt idx="1756">
                  <c:v>83978</c:v>
                </c:pt>
                <c:pt idx="1757">
                  <c:v>84006.9</c:v>
                </c:pt>
                <c:pt idx="1758">
                  <c:v>84035.9</c:v>
                </c:pt>
                <c:pt idx="1759">
                  <c:v>84064.8</c:v>
                </c:pt>
                <c:pt idx="1760">
                  <c:v>84093.8</c:v>
                </c:pt>
                <c:pt idx="1761">
                  <c:v>84122.7</c:v>
                </c:pt>
                <c:pt idx="1762">
                  <c:v>84151.6</c:v>
                </c:pt>
                <c:pt idx="1763">
                  <c:v>84180.6</c:v>
                </c:pt>
                <c:pt idx="1764">
                  <c:v>84209.5</c:v>
                </c:pt>
                <c:pt idx="1765">
                  <c:v>84238.399999999994</c:v>
                </c:pt>
                <c:pt idx="1766">
                  <c:v>84267.4</c:v>
                </c:pt>
                <c:pt idx="1767">
                  <c:v>84296.3</c:v>
                </c:pt>
                <c:pt idx="1768">
                  <c:v>84325.2</c:v>
                </c:pt>
                <c:pt idx="1769">
                  <c:v>84354.2</c:v>
                </c:pt>
                <c:pt idx="1770">
                  <c:v>84383.1</c:v>
                </c:pt>
                <c:pt idx="1771">
                  <c:v>84412</c:v>
                </c:pt>
                <c:pt idx="1772">
                  <c:v>84441</c:v>
                </c:pt>
                <c:pt idx="1773">
                  <c:v>84469.9</c:v>
                </c:pt>
                <c:pt idx="1774">
                  <c:v>84498.8</c:v>
                </c:pt>
                <c:pt idx="1775">
                  <c:v>84527.8</c:v>
                </c:pt>
                <c:pt idx="1776">
                  <c:v>84556.7</c:v>
                </c:pt>
                <c:pt idx="1777">
                  <c:v>84585.600000000006</c:v>
                </c:pt>
                <c:pt idx="1778">
                  <c:v>84614.6</c:v>
                </c:pt>
                <c:pt idx="1779">
                  <c:v>84643.5</c:v>
                </c:pt>
                <c:pt idx="1780">
                  <c:v>84672.5</c:v>
                </c:pt>
                <c:pt idx="1781">
                  <c:v>84701.4</c:v>
                </c:pt>
                <c:pt idx="1782">
                  <c:v>84730.3</c:v>
                </c:pt>
                <c:pt idx="1783">
                  <c:v>84759.3</c:v>
                </c:pt>
                <c:pt idx="1784">
                  <c:v>84788.2</c:v>
                </c:pt>
                <c:pt idx="1785">
                  <c:v>84817.1</c:v>
                </c:pt>
                <c:pt idx="1786">
                  <c:v>84846.1</c:v>
                </c:pt>
                <c:pt idx="1787">
                  <c:v>84875</c:v>
                </c:pt>
                <c:pt idx="1788">
                  <c:v>84903.9</c:v>
                </c:pt>
                <c:pt idx="1789">
                  <c:v>84932.9</c:v>
                </c:pt>
                <c:pt idx="1790">
                  <c:v>84961.8</c:v>
                </c:pt>
                <c:pt idx="1791">
                  <c:v>84990.7</c:v>
                </c:pt>
                <c:pt idx="1792">
                  <c:v>85019.7</c:v>
                </c:pt>
                <c:pt idx="1793">
                  <c:v>85048.6</c:v>
                </c:pt>
                <c:pt idx="1794">
                  <c:v>85077.5</c:v>
                </c:pt>
                <c:pt idx="1795">
                  <c:v>85106.5</c:v>
                </c:pt>
                <c:pt idx="1796">
                  <c:v>85135.4</c:v>
                </c:pt>
                <c:pt idx="1797">
                  <c:v>85164.4</c:v>
                </c:pt>
                <c:pt idx="1798">
                  <c:v>85193.3</c:v>
                </c:pt>
                <c:pt idx="1799">
                  <c:v>85222.2</c:v>
                </c:pt>
                <c:pt idx="1800">
                  <c:v>85251.199999999997</c:v>
                </c:pt>
                <c:pt idx="1801">
                  <c:v>85280.1</c:v>
                </c:pt>
                <c:pt idx="1802">
                  <c:v>85309</c:v>
                </c:pt>
                <c:pt idx="1803">
                  <c:v>85338</c:v>
                </c:pt>
                <c:pt idx="1804">
                  <c:v>85366.9</c:v>
                </c:pt>
                <c:pt idx="1805">
                  <c:v>85395.8</c:v>
                </c:pt>
                <c:pt idx="1806">
                  <c:v>85424.8</c:v>
                </c:pt>
                <c:pt idx="1807">
                  <c:v>85453.7</c:v>
                </c:pt>
                <c:pt idx="1808">
                  <c:v>85482.6</c:v>
                </c:pt>
                <c:pt idx="1809">
                  <c:v>85511.6</c:v>
                </c:pt>
                <c:pt idx="1810">
                  <c:v>85540.5</c:v>
                </c:pt>
                <c:pt idx="1811">
                  <c:v>85569.4</c:v>
                </c:pt>
                <c:pt idx="1812">
                  <c:v>85598.399999999994</c:v>
                </c:pt>
                <c:pt idx="1813">
                  <c:v>85627.3</c:v>
                </c:pt>
                <c:pt idx="1814">
                  <c:v>85656.3</c:v>
                </c:pt>
                <c:pt idx="1815">
                  <c:v>85685.2</c:v>
                </c:pt>
                <c:pt idx="1816">
                  <c:v>85714.1</c:v>
                </c:pt>
                <c:pt idx="1817">
                  <c:v>85743.1</c:v>
                </c:pt>
                <c:pt idx="1818">
                  <c:v>85772</c:v>
                </c:pt>
                <c:pt idx="1819">
                  <c:v>85800.9</c:v>
                </c:pt>
                <c:pt idx="1820">
                  <c:v>85829.9</c:v>
                </c:pt>
                <c:pt idx="1821">
                  <c:v>85858.8</c:v>
                </c:pt>
                <c:pt idx="1822">
                  <c:v>85887.7</c:v>
                </c:pt>
                <c:pt idx="1823">
                  <c:v>85916.7</c:v>
                </c:pt>
                <c:pt idx="1824">
                  <c:v>85945.600000000006</c:v>
                </c:pt>
                <c:pt idx="1825">
                  <c:v>85974.5</c:v>
                </c:pt>
                <c:pt idx="1826">
                  <c:v>86003.5</c:v>
                </c:pt>
                <c:pt idx="1827">
                  <c:v>86032.4</c:v>
                </c:pt>
                <c:pt idx="1828">
                  <c:v>86061.3</c:v>
                </c:pt>
                <c:pt idx="1829">
                  <c:v>86090.3</c:v>
                </c:pt>
                <c:pt idx="1830">
                  <c:v>86119.2</c:v>
                </c:pt>
                <c:pt idx="1831">
                  <c:v>86148.1</c:v>
                </c:pt>
                <c:pt idx="1832">
                  <c:v>86177.1</c:v>
                </c:pt>
                <c:pt idx="1833">
                  <c:v>86206</c:v>
                </c:pt>
                <c:pt idx="1834">
                  <c:v>86235</c:v>
                </c:pt>
                <c:pt idx="1835">
                  <c:v>86263.9</c:v>
                </c:pt>
                <c:pt idx="1836">
                  <c:v>86292.800000000003</c:v>
                </c:pt>
                <c:pt idx="1837">
                  <c:v>86321.8</c:v>
                </c:pt>
                <c:pt idx="1838">
                  <c:v>86350.7</c:v>
                </c:pt>
                <c:pt idx="1839">
                  <c:v>86379.6</c:v>
                </c:pt>
                <c:pt idx="1840">
                  <c:v>86408.6</c:v>
                </c:pt>
                <c:pt idx="1841">
                  <c:v>86437.5</c:v>
                </c:pt>
                <c:pt idx="1842">
                  <c:v>86466.4</c:v>
                </c:pt>
                <c:pt idx="1843">
                  <c:v>86495.4</c:v>
                </c:pt>
                <c:pt idx="1844">
                  <c:v>86524.3</c:v>
                </c:pt>
                <c:pt idx="1845">
                  <c:v>86553.2</c:v>
                </c:pt>
                <c:pt idx="1846">
                  <c:v>86582.2</c:v>
                </c:pt>
                <c:pt idx="1847">
                  <c:v>86611.1</c:v>
                </c:pt>
                <c:pt idx="1848">
                  <c:v>86640</c:v>
                </c:pt>
                <c:pt idx="1849">
                  <c:v>86669</c:v>
                </c:pt>
                <c:pt idx="1850">
                  <c:v>86697.9</c:v>
                </c:pt>
                <c:pt idx="1851">
                  <c:v>86726.9</c:v>
                </c:pt>
                <c:pt idx="1852">
                  <c:v>86755.8</c:v>
                </c:pt>
                <c:pt idx="1853">
                  <c:v>86784.7</c:v>
                </c:pt>
                <c:pt idx="1854">
                  <c:v>86813.7</c:v>
                </c:pt>
                <c:pt idx="1855">
                  <c:v>86842.6</c:v>
                </c:pt>
                <c:pt idx="1856">
                  <c:v>86871.5</c:v>
                </c:pt>
                <c:pt idx="1857">
                  <c:v>86900.5</c:v>
                </c:pt>
                <c:pt idx="1858">
                  <c:v>86929.4</c:v>
                </c:pt>
                <c:pt idx="1859">
                  <c:v>86958.3</c:v>
                </c:pt>
                <c:pt idx="1860">
                  <c:v>86987.3</c:v>
                </c:pt>
                <c:pt idx="1861">
                  <c:v>87016.2</c:v>
                </c:pt>
                <c:pt idx="1862">
                  <c:v>87045.1</c:v>
                </c:pt>
                <c:pt idx="1863">
                  <c:v>87074.1</c:v>
                </c:pt>
                <c:pt idx="1864">
                  <c:v>87103</c:v>
                </c:pt>
                <c:pt idx="1865">
                  <c:v>87131.9</c:v>
                </c:pt>
                <c:pt idx="1866">
                  <c:v>87160.9</c:v>
                </c:pt>
                <c:pt idx="1867">
                  <c:v>87189.8</c:v>
                </c:pt>
                <c:pt idx="1868">
                  <c:v>87218.8</c:v>
                </c:pt>
                <c:pt idx="1869">
                  <c:v>87247.7</c:v>
                </c:pt>
                <c:pt idx="1870">
                  <c:v>87276.6</c:v>
                </c:pt>
                <c:pt idx="1871">
                  <c:v>87305.600000000006</c:v>
                </c:pt>
                <c:pt idx="1872">
                  <c:v>87334.5</c:v>
                </c:pt>
                <c:pt idx="1873">
                  <c:v>87363.4</c:v>
                </c:pt>
                <c:pt idx="1874">
                  <c:v>87392.4</c:v>
                </c:pt>
                <c:pt idx="1875">
                  <c:v>87421.3</c:v>
                </c:pt>
                <c:pt idx="1876">
                  <c:v>87450.2</c:v>
                </c:pt>
                <c:pt idx="1877">
                  <c:v>87479.2</c:v>
                </c:pt>
                <c:pt idx="1878">
                  <c:v>87508.1</c:v>
                </c:pt>
                <c:pt idx="1879">
                  <c:v>87537</c:v>
                </c:pt>
                <c:pt idx="1880">
                  <c:v>87566</c:v>
                </c:pt>
                <c:pt idx="1881">
                  <c:v>87594.9</c:v>
                </c:pt>
                <c:pt idx="1882">
                  <c:v>87623.8</c:v>
                </c:pt>
                <c:pt idx="1883">
                  <c:v>87652.800000000003</c:v>
                </c:pt>
                <c:pt idx="1884">
                  <c:v>87681.7</c:v>
                </c:pt>
                <c:pt idx="1885">
                  <c:v>87710.6</c:v>
                </c:pt>
                <c:pt idx="1886">
                  <c:v>87739.6</c:v>
                </c:pt>
                <c:pt idx="1887">
                  <c:v>87768.5</c:v>
                </c:pt>
                <c:pt idx="1888">
                  <c:v>87797.5</c:v>
                </c:pt>
                <c:pt idx="1889">
                  <c:v>87826.4</c:v>
                </c:pt>
                <c:pt idx="1890">
                  <c:v>87855.3</c:v>
                </c:pt>
                <c:pt idx="1891">
                  <c:v>87884.3</c:v>
                </c:pt>
                <c:pt idx="1892">
                  <c:v>87913.2</c:v>
                </c:pt>
                <c:pt idx="1893">
                  <c:v>87942.1</c:v>
                </c:pt>
                <c:pt idx="1894">
                  <c:v>87971.1</c:v>
                </c:pt>
                <c:pt idx="1895">
                  <c:v>88000</c:v>
                </c:pt>
                <c:pt idx="1896">
                  <c:v>88028.9</c:v>
                </c:pt>
                <c:pt idx="1897">
                  <c:v>88057.9</c:v>
                </c:pt>
                <c:pt idx="1898">
                  <c:v>88086.8</c:v>
                </c:pt>
                <c:pt idx="1899">
                  <c:v>88115.7</c:v>
                </c:pt>
                <c:pt idx="1900">
                  <c:v>88144.7</c:v>
                </c:pt>
                <c:pt idx="1901">
                  <c:v>88173.6</c:v>
                </c:pt>
                <c:pt idx="1902">
                  <c:v>88202.5</c:v>
                </c:pt>
                <c:pt idx="1903">
                  <c:v>88231.5</c:v>
                </c:pt>
                <c:pt idx="1904">
                  <c:v>88260.4</c:v>
                </c:pt>
                <c:pt idx="1905">
                  <c:v>88289.4</c:v>
                </c:pt>
                <c:pt idx="1906">
                  <c:v>88318.3</c:v>
                </c:pt>
                <c:pt idx="1907">
                  <c:v>88347.199999999997</c:v>
                </c:pt>
                <c:pt idx="1908">
                  <c:v>88376.2</c:v>
                </c:pt>
                <c:pt idx="1909">
                  <c:v>88405.1</c:v>
                </c:pt>
                <c:pt idx="1910">
                  <c:v>88434</c:v>
                </c:pt>
                <c:pt idx="1911">
                  <c:v>88463</c:v>
                </c:pt>
                <c:pt idx="1912">
                  <c:v>88491.9</c:v>
                </c:pt>
                <c:pt idx="1913">
                  <c:v>88520.8</c:v>
                </c:pt>
                <c:pt idx="1914">
                  <c:v>88549.8</c:v>
                </c:pt>
                <c:pt idx="1915">
                  <c:v>88578.7</c:v>
                </c:pt>
                <c:pt idx="1916">
                  <c:v>88607.6</c:v>
                </c:pt>
                <c:pt idx="1917">
                  <c:v>88636.6</c:v>
                </c:pt>
                <c:pt idx="1918">
                  <c:v>88665.5</c:v>
                </c:pt>
                <c:pt idx="1919">
                  <c:v>88694.399999999994</c:v>
                </c:pt>
                <c:pt idx="1920">
                  <c:v>88723.4</c:v>
                </c:pt>
                <c:pt idx="1921">
                  <c:v>88752.3</c:v>
                </c:pt>
                <c:pt idx="1922">
                  <c:v>88781.3</c:v>
                </c:pt>
                <c:pt idx="1923">
                  <c:v>88810.2</c:v>
                </c:pt>
                <c:pt idx="1924">
                  <c:v>88839.1</c:v>
                </c:pt>
                <c:pt idx="1925">
                  <c:v>88868.1</c:v>
                </c:pt>
                <c:pt idx="1926">
                  <c:v>88897</c:v>
                </c:pt>
                <c:pt idx="1927">
                  <c:v>88925.9</c:v>
                </c:pt>
                <c:pt idx="1928">
                  <c:v>88954.9</c:v>
                </c:pt>
                <c:pt idx="1929">
                  <c:v>88983.8</c:v>
                </c:pt>
                <c:pt idx="1930">
                  <c:v>89012.7</c:v>
                </c:pt>
                <c:pt idx="1931">
                  <c:v>89041.7</c:v>
                </c:pt>
                <c:pt idx="1932">
                  <c:v>89070.6</c:v>
                </c:pt>
                <c:pt idx="1933">
                  <c:v>89099.5</c:v>
                </c:pt>
                <c:pt idx="1934">
                  <c:v>89128.5</c:v>
                </c:pt>
                <c:pt idx="1935">
                  <c:v>89157.4</c:v>
                </c:pt>
                <c:pt idx="1936">
                  <c:v>89186.3</c:v>
                </c:pt>
                <c:pt idx="1937">
                  <c:v>89215.3</c:v>
                </c:pt>
                <c:pt idx="1938">
                  <c:v>89244.2</c:v>
                </c:pt>
                <c:pt idx="1939">
                  <c:v>89273.1</c:v>
                </c:pt>
                <c:pt idx="1940">
                  <c:v>89302.1</c:v>
                </c:pt>
                <c:pt idx="1941">
                  <c:v>89331</c:v>
                </c:pt>
                <c:pt idx="1942">
                  <c:v>89360</c:v>
                </c:pt>
                <c:pt idx="1943">
                  <c:v>89388.9</c:v>
                </c:pt>
                <c:pt idx="1944">
                  <c:v>89417.8</c:v>
                </c:pt>
                <c:pt idx="1945">
                  <c:v>89446.8</c:v>
                </c:pt>
                <c:pt idx="1946">
                  <c:v>89475.7</c:v>
                </c:pt>
                <c:pt idx="1947">
                  <c:v>89504.6</c:v>
                </c:pt>
                <c:pt idx="1948">
                  <c:v>89533.6</c:v>
                </c:pt>
                <c:pt idx="1949">
                  <c:v>89562.5</c:v>
                </c:pt>
                <c:pt idx="1950">
                  <c:v>89591.4</c:v>
                </c:pt>
                <c:pt idx="1951">
                  <c:v>89620.4</c:v>
                </c:pt>
                <c:pt idx="1952">
                  <c:v>89649.3</c:v>
                </c:pt>
                <c:pt idx="1953">
                  <c:v>89678.2</c:v>
                </c:pt>
                <c:pt idx="1954">
                  <c:v>89707.199999999997</c:v>
                </c:pt>
                <c:pt idx="1955">
                  <c:v>89736.1</c:v>
                </c:pt>
                <c:pt idx="1956">
                  <c:v>89765</c:v>
                </c:pt>
                <c:pt idx="1957">
                  <c:v>89794</c:v>
                </c:pt>
                <c:pt idx="1958">
                  <c:v>89822.9</c:v>
                </c:pt>
                <c:pt idx="1959">
                  <c:v>89851.9</c:v>
                </c:pt>
                <c:pt idx="1960">
                  <c:v>89880.8</c:v>
                </c:pt>
                <c:pt idx="1961">
                  <c:v>89909.7</c:v>
                </c:pt>
                <c:pt idx="1962">
                  <c:v>89938.7</c:v>
                </c:pt>
                <c:pt idx="1963">
                  <c:v>89967.6</c:v>
                </c:pt>
                <c:pt idx="1964">
                  <c:v>89996.5</c:v>
                </c:pt>
                <c:pt idx="1965">
                  <c:v>90025.5</c:v>
                </c:pt>
                <c:pt idx="1966">
                  <c:v>90054.399999999994</c:v>
                </c:pt>
                <c:pt idx="1967">
                  <c:v>90083.3</c:v>
                </c:pt>
                <c:pt idx="1968">
                  <c:v>90112.3</c:v>
                </c:pt>
                <c:pt idx="1969">
                  <c:v>90141.2</c:v>
                </c:pt>
                <c:pt idx="1970">
                  <c:v>90170.1</c:v>
                </c:pt>
                <c:pt idx="1971">
                  <c:v>90199.1</c:v>
                </c:pt>
                <c:pt idx="1972">
                  <c:v>90228</c:v>
                </c:pt>
                <c:pt idx="1973">
                  <c:v>90256.9</c:v>
                </c:pt>
                <c:pt idx="1974">
                  <c:v>90285.9</c:v>
                </c:pt>
                <c:pt idx="1975">
                  <c:v>90314.8</c:v>
                </c:pt>
                <c:pt idx="1976">
                  <c:v>90343.8</c:v>
                </c:pt>
                <c:pt idx="1977">
                  <c:v>90372.7</c:v>
                </c:pt>
                <c:pt idx="1978">
                  <c:v>90401.600000000006</c:v>
                </c:pt>
                <c:pt idx="1979">
                  <c:v>90430.6</c:v>
                </c:pt>
                <c:pt idx="1980">
                  <c:v>90459.5</c:v>
                </c:pt>
                <c:pt idx="1981">
                  <c:v>90488.4</c:v>
                </c:pt>
                <c:pt idx="1982">
                  <c:v>90517.4</c:v>
                </c:pt>
                <c:pt idx="1983">
                  <c:v>90546.3</c:v>
                </c:pt>
                <c:pt idx="1984">
                  <c:v>90575.2</c:v>
                </c:pt>
                <c:pt idx="1985">
                  <c:v>90604.2</c:v>
                </c:pt>
                <c:pt idx="1986">
                  <c:v>90633.1</c:v>
                </c:pt>
                <c:pt idx="1987">
                  <c:v>90662</c:v>
                </c:pt>
                <c:pt idx="1988">
                  <c:v>90691</c:v>
                </c:pt>
                <c:pt idx="1989">
                  <c:v>90719.9</c:v>
                </c:pt>
                <c:pt idx="1990">
                  <c:v>90748.800000000003</c:v>
                </c:pt>
                <c:pt idx="1991">
                  <c:v>90777.8</c:v>
                </c:pt>
                <c:pt idx="1992">
                  <c:v>90806.7</c:v>
                </c:pt>
                <c:pt idx="1993">
                  <c:v>90835.6</c:v>
                </c:pt>
                <c:pt idx="1994">
                  <c:v>90864.6</c:v>
                </c:pt>
                <c:pt idx="1995">
                  <c:v>90893.5</c:v>
                </c:pt>
                <c:pt idx="1996">
                  <c:v>90922.5</c:v>
                </c:pt>
                <c:pt idx="1997">
                  <c:v>90951.4</c:v>
                </c:pt>
                <c:pt idx="1998">
                  <c:v>90980.3</c:v>
                </c:pt>
                <c:pt idx="1999">
                  <c:v>91009.3</c:v>
                </c:pt>
                <c:pt idx="2000">
                  <c:v>91038.2</c:v>
                </c:pt>
                <c:pt idx="2001">
                  <c:v>91067.1</c:v>
                </c:pt>
                <c:pt idx="2002">
                  <c:v>91096.1</c:v>
                </c:pt>
                <c:pt idx="2003">
                  <c:v>91125</c:v>
                </c:pt>
                <c:pt idx="2004">
                  <c:v>91153.9</c:v>
                </c:pt>
                <c:pt idx="2005">
                  <c:v>91182.9</c:v>
                </c:pt>
                <c:pt idx="2006">
                  <c:v>91211.8</c:v>
                </c:pt>
                <c:pt idx="2007">
                  <c:v>91240.7</c:v>
                </c:pt>
                <c:pt idx="2008">
                  <c:v>91269.7</c:v>
                </c:pt>
                <c:pt idx="2009">
                  <c:v>91298.6</c:v>
                </c:pt>
                <c:pt idx="2010">
                  <c:v>91327.5</c:v>
                </c:pt>
                <c:pt idx="2011">
                  <c:v>91356.5</c:v>
                </c:pt>
                <c:pt idx="2012">
                  <c:v>91385.4</c:v>
                </c:pt>
                <c:pt idx="2013">
                  <c:v>91414.399999999994</c:v>
                </c:pt>
                <c:pt idx="2014">
                  <c:v>91443.3</c:v>
                </c:pt>
                <c:pt idx="2015">
                  <c:v>91472.2</c:v>
                </c:pt>
                <c:pt idx="2016">
                  <c:v>91501.2</c:v>
                </c:pt>
                <c:pt idx="2017">
                  <c:v>91530.1</c:v>
                </c:pt>
                <c:pt idx="2018">
                  <c:v>91559</c:v>
                </c:pt>
                <c:pt idx="2019">
                  <c:v>91588</c:v>
                </c:pt>
                <c:pt idx="2020">
                  <c:v>91616.9</c:v>
                </c:pt>
                <c:pt idx="2021">
                  <c:v>91645.8</c:v>
                </c:pt>
                <c:pt idx="2022">
                  <c:v>91674.8</c:v>
                </c:pt>
                <c:pt idx="2023">
                  <c:v>91703.7</c:v>
                </c:pt>
                <c:pt idx="2024">
                  <c:v>91732.6</c:v>
                </c:pt>
                <c:pt idx="2025">
                  <c:v>91761.600000000006</c:v>
                </c:pt>
                <c:pt idx="2026">
                  <c:v>91790.5</c:v>
                </c:pt>
                <c:pt idx="2027">
                  <c:v>91819.4</c:v>
                </c:pt>
                <c:pt idx="2028">
                  <c:v>91848.4</c:v>
                </c:pt>
                <c:pt idx="2029">
                  <c:v>91877.3</c:v>
                </c:pt>
                <c:pt idx="2030">
                  <c:v>91906.3</c:v>
                </c:pt>
                <c:pt idx="2031">
                  <c:v>91935.2</c:v>
                </c:pt>
                <c:pt idx="2032">
                  <c:v>91964.1</c:v>
                </c:pt>
                <c:pt idx="2033">
                  <c:v>91993.1</c:v>
                </c:pt>
                <c:pt idx="2034">
                  <c:v>92022</c:v>
                </c:pt>
                <c:pt idx="2035">
                  <c:v>92050.9</c:v>
                </c:pt>
                <c:pt idx="2036">
                  <c:v>92079.9</c:v>
                </c:pt>
                <c:pt idx="2037">
                  <c:v>92108.800000000003</c:v>
                </c:pt>
                <c:pt idx="2038">
                  <c:v>92137.7</c:v>
                </c:pt>
                <c:pt idx="2039">
                  <c:v>92166.7</c:v>
                </c:pt>
                <c:pt idx="2040">
                  <c:v>92195.6</c:v>
                </c:pt>
                <c:pt idx="2041">
                  <c:v>92224.5</c:v>
                </c:pt>
                <c:pt idx="2042">
                  <c:v>92253.5</c:v>
                </c:pt>
                <c:pt idx="2043">
                  <c:v>92282.4</c:v>
                </c:pt>
                <c:pt idx="2044">
                  <c:v>92311.3</c:v>
                </c:pt>
                <c:pt idx="2045">
                  <c:v>92340.3</c:v>
                </c:pt>
                <c:pt idx="2046">
                  <c:v>92369.2</c:v>
                </c:pt>
                <c:pt idx="2047">
                  <c:v>92398.1</c:v>
                </c:pt>
                <c:pt idx="2048">
                  <c:v>92427.1</c:v>
                </c:pt>
                <c:pt idx="2049">
                  <c:v>92456</c:v>
                </c:pt>
                <c:pt idx="2050">
                  <c:v>92485</c:v>
                </c:pt>
                <c:pt idx="2051">
                  <c:v>92513.9</c:v>
                </c:pt>
                <c:pt idx="2052">
                  <c:v>92542.8</c:v>
                </c:pt>
                <c:pt idx="2053">
                  <c:v>92571.8</c:v>
                </c:pt>
                <c:pt idx="2054">
                  <c:v>92600.7</c:v>
                </c:pt>
                <c:pt idx="2055">
                  <c:v>92629.6</c:v>
                </c:pt>
                <c:pt idx="2056">
                  <c:v>92658.6</c:v>
                </c:pt>
                <c:pt idx="2057">
                  <c:v>92687.5</c:v>
                </c:pt>
                <c:pt idx="2058">
                  <c:v>92716.4</c:v>
                </c:pt>
                <c:pt idx="2059">
                  <c:v>92745.4</c:v>
                </c:pt>
                <c:pt idx="2060">
                  <c:v>92774.3</c:v>
                </c:pt>
                <c:pt idx="2061">
                  <c:v>92803.199999999997</c:v>
                </c:pt>
                <c:pt idx="2062">
                  <c:v>92832.2</c:v>
                </c:pt>
                <c:pt idx="2063">
                  <c:v>92861.1</c:v>
                </c:pt>
                <c:pt idx="2064">
                  <c:v>92890</c:v>
                </c:pt>
                <c:pt idx="2065">
                  <c:v>92919</c:v>
                </c:pt>
                <c:pt idx="2066">
                  <c:v>92947.9</c:v>
                </c:pt>
                <c:pt idx="2067">
                  <c:v>92976.9</c:v>
                </c:pt>
                <c:pt idx="2068">
                  <c:v>93005.8</c:v>
                </c:pt>
                <c:pt idx="2069">
                  <c:v>93034.7</c:v>
                </c:pt>
                <c:pt idx="2070">
                  <c:v>93063.7</c:v>
                </c:pt>
                <c:pt idx="2071">
                  <c:v>93092.6</c:v>
                </c:pt>
                <c:pt idx="2072">
                  <c:v>93121.5</c:v>
                </c:pt>
                <c:pt idx="2073">
                  <c:v>93150.5</c:v>
                </c:pt>
                <c:pt idx="2074">
                  <c:v>93179.4</c:v>
                </c:pt>
                <c:pt idx="2075">
                  <c:v>93208.3</c:v>
                </c:pt>
                <c:pt idx="2076">
                  <c:v>93237.3</c:v>
                </c:pt>
                <c:pt idx="2077">
                  <c:v>93266.2</c:v>
                </c:pt>
                <c:pt idx="2078">
                  <c:v>93295.1</c:v>
                </c:pt>
                <c:pt idx="2079">
                  <c:v>93324.1</c:v>
                </c:pt>
                <c:pt idx="2080">
                  <c:v>93353</c:v>
                </c:pt>
                <c:pt idx="2081">
                  <c:v>93381.9</c:v>
                </c:pt>
                <c:pt idx="2082">
                  <c:v>93410.9</c:v>
                </c:pt>
                <c:pt idx="2083">
                  <c:v>93439.8</c:v>
                </c:pt>
                <c:pt idx="2084">
                  <c:v>93468.800000000003</c:v>
                </c:pt>
                <c:pt idx="2085">
                  <c:v>93497.7</c:v>
                </c:pt>
                <c:pt idx="2086">
                  <c:v>93526.6</c:v>
                </c:pt>
                <c:pt idx="2087">
                  <c:v>93555.6</c:v>
                </c:pt>
                <c:pt idx="2088">
                  <c:v>93584.5</c:v>
                </c:pt>
                <c:pt idx="2089">
                  <c:v>93613.4</c:v>
                </c:pt>
                <c:pt idx="2090">
                  <c:v>93642.4</c:v>
                </c:pt>
                <c:pt idx="2091">
                  <c:v>93671.3</c:v>
                </c:pt>
                <c:pt idx="2092">
                  <c:v>93700.2</c:v>
                </c:pt>
                <c:pt idx="2093">
                  <c:v>93729.2</c:v>
                </c:pt>
                <c:pt idx="2094">
                  <c:v>93758.1</c:v>
                </c:pt>
                <c:pt idx="2095">
                  <c:v>93787</c:v>
                </c:pt>
                <c:pt idx="2096">
                  <c:v>93816</c:v>
                </c:pt>
                <c:pt idx="2097">
                  <c:v>93844.9</c:v>
                </c:pt>
                <c:pt idx="2098">
                  <c:v>93873.8</c:v>
                </c:pt>
                <c:pt idx="2099">
                  <c:v>93902.8</c:v>
                </c:pt>
                <c:pt idx="2100">
                  <c:v>93931.7</c:v>
                </c:pt>
                <c:pt idx="2101">
                  <c:v>93960.6</c:v>
                </c:pt>
                <c:pt idx="2102">
                  <c:v>93989.6</c:v>
                </c:pt>
                <c:pt idx="2103">
                  <c:v>94018.5</c:v>
                </c:pt>
                <c:pt idx="2104">
                  <c:v>94047.5</c:v>
                </c:pt>
                <c:pt idx="2105">
                  <c:v>94076.4</c:v>
                </c:pt>
                <c:pt idx="2106">
                  <c:v>94105.3</c:v>
                </c:pt>
                <c:pt idx="2107">
                  <c:v>94134.3</c:v>
                </c:pt>
                <c:pt idx="2108">
                  <c:v>94163.199999999997</c:v>
                </c:pt>
                <c:pt idx="2109">
                  <c:v>94192.1</c:v>
                </c:pt>
                <c:pt idx="2110">
                  <c:v>94221.1</c:v>
                </c:pt>
                <c:pt idx="2111">
                  <c:v>94250</c:v>
                </c:pt>
                <c:pt idx="2112">
                  <c:v>94278.9</c:v>
                </c:pt>
                <c:pt idx="2113">
                  <c:v>94307.9</c:v>
                </c:pt>
                <c:pt idx="2114">
                  <c:v>94336.8</c:v>
                </c:pt>
                <c:pt idx="2115">
                  <c:v>94365.7</c:v>
                </c:pt>
                <c:pt idx="2116">
                  <c:v>94394.7</c:v>
                </c:pt>
                <c:pt idx="2117">
                  <c:v>94423.6</c:v>
                </c:pt>
                <c:pt idx="2118">
                  <c:v>94452.5</c:v>
                </c:pt>
                <c:pt idx="2119">
                  <c:v>94481.5</c:v>
                </c:pt>
                <c:pt idx="2120">
                  <c:v>94510.399999999994</c:v>
                </c:pt>
                <c:pt idx="2121">
                  <c:v>94539.4</c:v>
                </c:pt>
                <c:pt idx="2122">
                  <c:v>94568.3</c:v>
                </c:pt>
                <c:pt idx="2123">
                  <c:v>94597.2</c:v>
                </c:pt>
                <c:pt idx="2124">
                  <c:v>94626.2</c:v>
                </c:pt>
                <c:pt idx="2125">
                  <c:v>94655.1</c:v>
                </c:pt>
                <c:pt idx="2126">
                  <c:v>94684</c:v>
                </c:pt>
                <c:pt idx="2127">
                  <c:v>94713</c:v>
                </c:pt>
                <c:pt idx="2128">
                  <c:v>94741.9</c:v>
                </c:pt>
                <c:pt idx="2129">
                  <c:v>94770.8</c:v>
                </c:pt>
                <c:pt idx="2130">
                  <c:v>94799.8</c:v>
                </c:pt>
                <c:pt idx="2131">
                  <c:v>94828.7</c:v>
                </c:pt>
                <c:pt idx="2132">
                  <c:v>94857.600000000006</c:v>
                </c:pt>
                <c:pt idx="2133">
                  <c:v>94886.6</c:v>
                </c:pt>
                <c:pt idx="2134">
                  <c:v>94915.5</c:v>
                </c:pt>
                <c:pt idx="2135">
                  <c:v>94944.4</c:v>
                </c:pt>
                <c:pt idx="2136">
                  <c:v>94973.4</c:v>
                </c:pt>
                <c:pt idx="2137">
                  <c:v>95002.3</c:v>
                </c:pt>
                <c:pt idx="2138">
                  <c:v>95031.3</c:v>
                </c:pt>
                <c:pt idx="2139">
                  <c:v>95060.2</c:v>
                </c:pt>
                <c:pt idx="2140">
                  <c:v>95089.1</c:v>
                </c:pt>
                <c:pt idx="2141">
                  <c:v>95118.1</c:v>
                </c:pt>
                <c:pt idx="2142">
                  <c:v>95147</c:v>
                </c:pt>
                <c:pt idx="2143">
                  <c:v>95175.9</c:v>
                </c:pt>
                <c:pt idx="2144">
                  <c:v>95204.9</c:v>
                </c:pt>
                <c:pt idx="2145">
                  <c:v>95233.8</c:v>
                </c:pt>
                <c:pt idx="2146">
                  <c:v>95262.7</c:v>
                </c:pt>
                <c:pt idx="2147">
                  <c:v>95291.7</c:v>
                </c:pt>
                <c:pt idx="2148">
                  <c:v>95320.6</c:v>
                </c:pt>
                <c:pt idx="2149">
                  <c:v>95349.5</c:v>
                </c:pt>
                <c:pt idx="2150">
                  <c:v>95378.5</c:v>
                </c:pt>
                <c:pt idx="2151">
                  <c:v>95407.4</c:v>
                </c:pt>
                <c:pt idx="2152">
                  <c:v>95436.3</c:v>
                </c:pt>
                <c:pt idx="2153">
                  <c:v>95465.3</c:v>
                </c:pt>
                <c:pt idx="2154">
                  <c:v>95494.2</c:v>
                </c:pt>
                <c:pt idx="2155">
                  <c:v>95523.1</c:v>
                </c:pt>
                <c:pt idx="2156">
                  <c:v>95552.1</c:v>
                </c:pt>
                <c:pt idx="2157">
                  <c:v>95581</c:v>
                </c:pt>
                <c:pt idx="2158">
                  <c:v>95610</c:v>
                </c:pt>
                <c:pt idx="2159">
                  <c:v>95638.9</c:v>
                </c:pt>
                <c:pt idx="2160">
                  <c:v>95667.8</c:v>
                </c:pt>
                <c:pt idx="2161">
                  <c:v>95696.8</c:v>
                </c:pt>
                <c:pt idx="2162">
                  <c:v>95725.7</c:v>
                </c:pt>
                <c:pt idx="2163">
                  <c:v>95754.6</c:v>
                </c:pt>
                <c:pt idx="2164">
                  <c:v>95783.6</c:v>
                </c:pt>
                <c:pt idx="2165">
                  <c:v>95812.5</c:v>
                </c:pt>
                <c:pt idx="2166">
                  <c:v>95841.4</c:v>
                </c:pt>
                <c:pt idx="2167">
                  <c:v>95870.399999999994</c:v>
                </c:pt>
                <c:pt idx="2168">
                  <c:v>95899.3</c:v>
                </c:pt>
                <c:pt idx="2169">
                  <c:v>95928.2</c:v>
                </c:pt>
                <c:pt idx="2170">
                  <c:v>95957.2</c:v>
                </c:pt>
                <c:pt idx="2171">
                  <c:v>95986.1</c:v>
                </c:pt>
                <c:pt idx="2172">
                  <c:v>96015</c:v>
                </c:pt>
                <c:pt idx="2173">
                  <c:v>96044</c:v>
                </c:pt>
                <c:pt idx="2174">
                  <c:v>96072.9</c:v>
                </c:pt>
                <c:pt idx="2175">
                  <c:v>96101.9</c:v>
                </c:pt>
                <c:pt idx="2176">
                  <c:v>96130.8</c:v>
                </c:pt>
                <c:pt idx="2177">
                  <c:v>96159.7</c:v>
                </c:pt>
                <c:pt idx="2178">
                  <c:v>96188.7</c:v>
                </c:pt>
                <c:pt idx="2179">
                  <c:v>96217.600000000006</c:v>
                </c:pt>
                <c:pt idx="2180">
                  <c:v>96246.5</c:v>
                </c:pt>
                <c:pt idx="2181">
                  <c:v>96275.5</c:v>
                </c:pt>
                <c:pt idx="2182">
                  <c:v>96304.4</c:v>
                </c:pt>
                <c:pt idx="2183">
                  <c:v>96333.3</c:v>
                </c:pt>
                <c:pt idx="2184">
                  <c:v>96362.3</c:v>
                </c:pt>
                <c:pt idx="2185">
                  <c:v>96391.2</c:v>
                </c:pt>
                <c:pt idx="2186">
                  <c:v>96420.1</c:v>
                </c:pt>
                <c:pt idx="2187">
                  <c:v>96449.1</c:v>
                </c:pt>
                <c:pt idx="2188">
                  <c:v>96478</c:v>
                </c:pt>
                <c:pt idx="2189">
                  <c:v>96506.9</c:v>
                </c:pt>
                <c:pt idx="2190">
                  <c:v>96535.9</c:v>
                </c:pt>
                <c:pt idx="2191">
                  <c:v>96564.800000000003</c:v>
                </c:pt>
                <c:pt idx="2192">
                  <c:v>96593.8</c:v>
                </c:pt>
                <c:pt idx="2193">
                  <c:v>96622.7</c:v>
                </c:pt>
                <c:pt idx="2194">
                  <c:v>96651.6</c:v>
                </c:pt>
                <c:pt idx="2195">
                  <c:v>96680.6</c:v>
                </c:pt>
                <c:pt idx="2196">
                  <c:v>96709.5</c:v>
                </c:pt>
                <c:pt idx="2197">
                  <c:v>96738.4</c:v>
                </c:pt>
                <c:pt idx="2198">
                  <c:v>96767.4</c:v>
                </c:pt>
                <c:pt idx="2199">
                  <c:v>96796.3</c:v>
                </c:pt>
                <c:pt idx="2200">
                  <c:v>96825.2</c:v>
                </c:pt>
                <c:pt idx="2201">
                  <c:v>96854.2</c:v>
                </c:pt>
                <c:pt idx="2202">
                  <c:v>96883.1</c:v>
                </c:pt>
                <c:pt idx="2203">
                  <c:v>96912</c:v>
                </c:pt>
                <c:pt idx="2204">
                  <c:v>96941</c:v>
                </c:pt>
                <c:pt idx="2205">
                  <c:v>96969.9</c:v>
                </c:pt>
                <c:pt idx="2206">
                  <c:v>96998.8</c:v>
                </c:pt>
                <c:pt idx="2207">
                  <c:v>97027.8</c:v>
                </c:pt>
                <c:pt idx="2208">
                  <c:v>97056.7</c:v>
                </c:pt>
                <c:pt idx="2209">
                  <c:v>97085.6</c:v>
                </c:pt>
                <c:pt idx="2210">
                  <c:v>97114.6</c:v>
                </c:pt>
                <c:pt idx="2211">
                  <c:v>97143.5</c:v>
                </c:pt>
                <c:pt idx="2212">
                  <c:v>97172.5</c:v>
                </c:pt>
                <c:pt idx="2213">
                  <c:v>97201.4</c:v>
                </c:pt>
                <c:pt idx="2214">
                  <c:v>97230.3</c:v>
                </c:pt>
                <c:pt idx="2215">
                  <c:v>97259.3</c:v>
                </c:pt>
                <c:pt idx="2216">
                  <c:v>97288.2</c:v>
                </c:pt>
                <c:pt idx="2217">
                  <c:v>97317.1</c:v>
                </c:pt>
                <c:pt idx="2218">
                  <c:v>97346.1</c:v>
                </c:pt>
                <c:pt idx="2219">
                  <c:v>97375</c:v>
                </c:pt>
                <c:pt idx="2220">
                  <c:v>97403.9</c:v>
                </c:pt>
                <c:pt idx="2221">
                  <c:v>97432.9</c:v>
                </c:pt>
                <c:pt idx="2222">
                  <c:v>97461.8</c:v>
                </c:pt>
                <c:pt idx="2223">
                  <c:v>97490.7</c:v>
                </c:pt>
                <c:pt idx="2224">
                  <c:v>97519.7</c:v>
                </c:pt>
                <c:pt idx="2225">
                  <c:v>97548.6</c:v>
                </c:pt>
                <c:pt idx="2226">
                  <c:v>97577.5</c:v>
                </c:pt>
                <c:pt idx="2227">
                  <c:v>97606.5</c:v>
                </c:pt>
                <c:pt idx="2228">
                  <c:v>97635.4</c:v>
                </c:pt>
                <c:pt idx="2229">
                  <c:v>97664.4</c:v>
                </c:pt>
                <c:pt idx="2230">
                  <c:v>97693.3</c:v>
                </c:pt>
                <c:pt idx="2231">
                  <c:v>97722.2</c:v>
                </c:pt>
                <c:pt idx="2232">
                  <c:v>97751.2</c:v>
                </c:pt>
                <c:pt idx="2233">
                  <c:v>97780.1</c:v>
                </c:pt>
                <c:pt idx="2234">
                  <c:v>97809</c:v>
                </c:pt>
                <c:pt idx="2235">
                  <c:v>97838</c:v>
                </c:pt>
                <c:pt idx="2236">
                  <c:v>97866.9</c:v>
                </c:pt>
                <c:pt idx="2237">
                  <c:v>97895.8</c:v>
                </c:pt>
                <c:pt idx="2238">
                  <c:v>97924.800000000003</c:v>
                </c:pt>
                <c:pt idx="2239">
                  <c:v>97953.7</c:v>
                </c:pt>
                <c:pt idx="2240">
                  <c:v>97982.6</c:v>
                </c:pt>
                <c:pt idx="2241">
                  <c:v>98011.6</c:v>
                </c:pt>
                <c:pt idx="2242">
                  <c:v>98040.5</c:v>
                </c:pt>
                <c:pt idx="2243">
                  <c:v>98069.4</c:v>
                </c:pt>
                <c:pt idx="2244">
                  <c:v>98098.4</c:v>
                </c:pt>
                <c:pt idx="2245">
                  <c:v>98127.3</c:v>
                </c:pt>
                <c:pt idx="2246">
                  <c:v>98156.3</c:v>
                </c:pt>
                <c:pt idx="2247">
                  <c:v>98185.2</c:v>
                </c:pt>
                <c:pt idx="2248">
                  <c:v>98214.1</c:v>
                </c:pt>
                <c:pt idx="2249">
                  <c:v>98243.1</c:v>
                </c:pt>
                <c:pt idx="2250">
                  <c:v>98272</c:v>
                </c:pt>
                <c:pt idx="2251">
                  <c:v>98300.9</c:v>
                </c:pt>
                <c:pt idx="2252">
                  <c:v>98329.9</c:v>
                </c:pt>
                <c:pt idx="2253">
                  <c:v>98358.8</c:v>
                </c:pt>
                <c:pt idx="2254">
                  <c:v>98387.7</c:v>
                </c:pt>
                <c:pt idx="2255">
                  <c:v>98416.7</c:v>
                </c:pt>
                <c:pt idx="2256">
                  <c:v>98445.6</c:v>
                </c:pt>
                <c:pt idx="2257">
                  <c:v>98474.5</c:v>
                </c:pt>
                <c:pt idx="2258">
                  <c:v>98503.5</c:v>
                </c:pt>
                <c:pt idx="2259">
                  <c:v>98532.4</c:v>
                </c:pt>
                <c:pt idx="2260">
                  <c:v>98561.3</c:v>
                </c:pt>
                <c:pt idx="2261">
                  <c:v>98590.3</c:v>
                </c:pt>
                <c:pt idx="2262">
                  <c:v>98619.199999999997</c:v>
                </c:pt>
                <c:pt idx="2263">
                  <c:v>98648.1</c:v>
                </c:pt>
                <c:pt idx="2264">
                  <c:v>98677.1</c:v>
                </c:pt>
                <c:pt idx="2265">
                  <c:v>98706</c:v>
                </c:pt>
                <c:pt idx="2266">
                  <c:v>98735</c:v>
                </c:pt>
                <c:pt idx="2267">
                  <c:v>98763.9</c:v>
                </c:pt>
                <c:pt idx="2268">
                  <c:v>98792.8</c:v>
                </c:pt>
                <c:pt idx="2269">
                  <c:v>98821.8</c:v>
                </c:pt>
                <c:pt idx="2270">
                  <c:v>98850.7</c:v>
                </c:pt>
                <c:pt idx="2271">
                  <c:v>98879.6</c:v>
                </c:pt>
                <c:pt idx="2272">
                  <c:v>98908.6</c:v>
                </c:pt>
                <c:pt idx="2273">
                  <c:v>98937.5</c:v>
                </c:pt>
                <c:pt idx="2274">
                  <c:v>98966.399999999994</c:v>
                </c:pt>
                <c:pt idx="2275">
                  <c:v>98995.4</c:v>
                </c:pt>
                <c:pt idx="2276">
                  <c:v>99024.3</c:v>
                </c:pt>
                <c:pt idx="2277">
                  <c:v>99053.2</c:v>
                </c:pt>
                <c:pt idx="2278">
                  <c:v>99082.2</c:v>
                </c:pt>
                <c:pt idx="2279">
                  <c:v>99111.1</c:v>
                </c:pt>
                <c:pt idx="2280">
                  <c:v>99140</c:v>
                </c:pt>
                <c:pt idx="2281">
                  <c:v>99169</c:v>
                </c:pt>
                <c:pt idx="2282">
                  <c:v>99197.9</c:v>
                </c:pt>
                <c:pt idx="2283">
                  <c:v>99226.9</c:v>
                </c:pt>
                <c:pt idx="2284">
                  <c:v>99255.8</c:v>
                </c:pt>
                <c:pt idx="2285">
                  <c:v>99284.7</c:v>
                </c:pt>
                <c:pt idx="2286">
                  <c:v>99313.7</c:v>
                </c:pt>
                <c:pt idx="2287">
                  <c:v>99342.6</c:v>
                </c:pt>
                <c:pt idx="2288">
                  <c:v>99371.5</c:v>
                </c:pt>
                <c:pt idx="2289">
                  <c:v>99400.5</c:v>
                </c:pt>
                <c:pt idx="2290">
                  <c:v>99429.4</c:v>
                </c:pt>
                <c:pt idx="2291">
                  <c:v>99458.3</c:v>
                </c:pt>
                <c:pt idx="2292">
                  <c:v>99487.3</c:v>
                </c:pt>
                <c:pt idx="2293">
                  <c:v>99516.2</c:v>
                </c:pt>
                <c:pt idx="2294">
                  <c:v>99545.1</c:v>
                </c:pt>
                <c:pt idx="2295">
                  <c:v>99574.1</c:v>
                </c:pt>
                <c:pt idx="2296">
                  <c:v>99603</c:v>
                </c:pt>
                <c:pt idx="2297">
                  <c:v>99631.9</c:v>
                </c:pt>
                <c:pt idx="2298">
                  <c:v>99660.9</c:v>
                </c:pt>
                <c:pt idx="2299">
                  <c:v>99689.8</c:v>
                </c:pt>
                <c:pt idx="2300">
                  <c:v>99718.8</c:v>
                </c:pt>
                <c:pt idx="2301">
                  <c:v>99747.7</c:v>
                </c:pt>
                <c:pt idx="2302">
                  <c:v>99776.6</c:v>
                </c:pt>
                <c:pt idx="2303">
                  <c:v>99805.6</c:v>
                </c:pt>
                <c:pt idx="2304">
                  <c:v>99834.5</c:v>
                </c:pt>
                <c:pt idx="2305">
                  <c:v>99863.4</c:v>
                </c:pt>
                <c:pt idx="2306">
                  <c:v>99892.4</c:v>
                </c:pt>
                <c:pt idx="2307">
                  <c:v>99921.3</c:v>
                </c:pt>
                <c:pt idx="2308">
                  <c:v>99950.2</c:v>
                </c:pt>
                <c:pt idx="2309">
                  <c:v>99979.199999999997</c:v>
                </c:pt>
                <c:pt idx="2310">
                  <c:v>100008.1</c:v>
                </c:pt>
                <c:pt idx="2311">
                  <c:v>100037</c:v>
                </c:pt>
                <c:pt idx="2312">
                  <c:v>100066</c:v>
                </c:pt>
                <c:pt idx="2313">
                  <c:v>100094.9</c:v>
                </c:pt>
                <c:pt idx="2314">
                  <c:v>100123.8</c:v>
                </c:pt>
                <c:pt idx="2315">
                  <c:v>100152.8</c:v>
                </c:pt>
                <c:pt idx="2316">
                  <c:v>100181.7</c:v>
                </c:pt>
                <c:pt idx="2317">
                  <c:v>100210.6</c:v>
                </c:pt>
                <c:pt idx="2318">
                  <c:v>100239.6</c:v>
                </c:pt>
                <c:pt idx="2319">
                  <c:v>100268.5</c:v>
                </c:pt>
                <c:pt idx="2320">
                  <c:v>100297.5</c:v>
                </c:pt>
                <c:pt idx="2321">
                  <c:v>100326.39999999999</c:v>
                </c:pt>
                <c:pt idx="2322">
                  <c:v>100355.3</c:v>
                </c:pt>
                <c:pt idx="2323">
                  <c:v>100384.3</c:v>
                </c:pt>
                <c:pt idx="2324">
                  <c:v>100413.2</c:v>
                </c:pt>
                <c:pt idx="2325">
                  <c:v>100442.1</c:v>
                </c:pt>
                <c:pt idx="2326">
                  <c:v>100471.1</c:v>
                </c:pt>
                <c:pt idx="2327">
                  <c:v>100500</c:v>
                </c:pt>
                <c:pt idx="2328">
                  <c:v>100528.9</c:v>
                </c:pt>
                <c:pt idx="2329">
                  <c:v>100557.9</c:v>
                </c:pt>
                <c:pt idx="2330">
                  <c:v>100586.8</c:v>
                </c:pt>
                <c:pt idx="2331">
                  <c:v>100615.7</c:v>
                </c:pt>
                <c:pt idx="2332">
                  <c:v>100644.7</c:v>
                </c:pt>
                <c:pt idx="2333">
                  <c:v>100673.60000000001</c:v>
                </c:pt>
                <c:pt idx="2334">
                  <c:v>100702.5</c:v>
                </c:pt>
                <c:pt idx="2335">
                  <c:v>100731.5</c:v>
                </c:pt>
                <c:pt idx="2336">
                  <c:v>100760.4</c:v>
                </c:pt>
                <c:pt idx="2337">
                  <c:v>100789.4</c:v>
                </c:pt>
                <c:pt idx="2338">
                  <c:v>100818.3</c:v>
                </c:pt>
                <c:pt idx="2339">
                  <c:v>100847.2</c:v>
                </c:pt>
                <c:pt idx="2340">
                  <c:v>100876.2</c:v>
                </c:pt>
                <c:pt idx="2341">
                  <c:v>100905.1</c:v>
                </c:pt>
                <c:pt idx="2342">
                  <c:v>100934</c:v>
                </c:pt>
                <c:pt idx="2343">
                  <c:v>100963</c:v>
                </c:pt>
                <c:pt idx="2344">
                  <c:v>100991.9</c:v>
                </c:pt>
                <c:pt idx="2345">
                  <c:v>101020.8</c:v>
                </c:pt>
                <c:pt idx="2346">
                  <c:v>101049.8</c:v>
                </c:pt>
                <c:pt idx="2347">
                  <c:v>101078.7</c:v>
                </c:pt>
                <c:pt idx="2348">
                  <c:v>101107.6</c:v>
                </c:pt>
                <c:pt idx="2349">
                  <c:v>101136.6</c:v>
                </c:pt>
                <c:pt idx="2350">
                  <c:v>101165.5</c:v>
                </c:pt>
                <c:pt idx="2351">
                  <c:v>101194.4</c:v>
                </c:pt>
                <c:pt idx="2352">
                  <c:v>101223.4</c:v>
                </c:pt>
                <c:pt idx="2353">
                  <c:v>101252.3</c:v>
                </c:pt>
                <c:pt idx="2354">
                  <c:v>101281.3</c:v>
                </c:pt>
                <c:pt idx="2355">
                  <c:v>101310.2</c:v>
                </c:pt>
                <c:pt idx="2356">
                  <c:v>101339.1</c:v>
                </c:pt>
                <c:pt idx="2357">
                  <c:v>101368.1</c:v>
                </c:pt>
                <c:pt idx="2358">
                  <c:v>101397</c:v>
                </c:pt>
                <c:pt idx="2359">
                  <c:v>101425.9</c:v>
                </c:pt>
                <c:pt idx="2360">
                  <c:v>101454.9</c:v>
                </c:pt>
                <c:pt idx="2361">
                  <c:v>101483.8</c:v>
                </c:pt>
                <c:pt idx="2362">
                  <c:v>101512.7</c:v>
                </c:pt>
                <c:pt idx="2363">
                  <c:v>101541.7</c:v>
                </c:pt>
                <c:pt idx="2364">
                  <c:v>101570.6</c:v>
                </c:pt>
                <c:pt idx="2365">
                  <c:v>101599.5</c:v>
                </c:pt>
                <c:pt idx="2366">
                  <c:v>101628.5</c:v>
                </c:pt>
                <c:pt idx="2367">
                  <c:v>101657.4</c:v>
                </c:pt>
                <c:pt idx="2368">
                  <c:v>101686.3</c:v>
                </c:pt>
                <c:pt idx="2369">
                  <c:v>101715.3</c:v>
                </c:pt>
                <c:pt idx="2370">
                  <c:v>101744.2</c:v>
                </c:pt>
                <c:pt idx="2371">
                  <c:v>101773.1</c:v>
                </c:pt>
                <c:pt idx="2372">
                  <c:v>101802.1</c:v>
                </c:pt>
                <c:pt idx="2373">
                  <c:v>101831</c:v>
                </c:pt>
                <c:pt idx="2374">
                  <c:v>101860</c:v>
                </c:pt>
                <c:pt idx="2375">
                  <c:v>101888.9</c:v>
                </c:pt>
                <c:pt idx="2376">
                  <c:v>101917.8</c:v>
                </c:pt>
                <c:pt idx="2377">
                  <c:v>101946.8</c:v>
                </c:pt>
                <c:pt idx="2378">
                  <c:v>101975.7</c:v>
                </c:pt>
                <c:pt idx="2379">
                  <c:v>102004.6</c:v>
                </c:pt>
                <c:pt idx="2380">
                  <c:v>102033.60000000001</c:v>
                </c:pt>
                <c:pt idx="2381">
                  <c:v>102062.5</c:v>
                </c:pt>
                <c:pt idx="2382">
                  <c:v>102091.4</c:v>
                </c:pt>
                <c:pt idx="2383">
                  <c:v>102120.4</c:v>
                </c:pt>
                <c:pt idx="2384">
                  <c:v>102149.3</c:v>
                </c:pt>
                <c:pt idx="2385">
                  <c:v>102178.2</c:v>
                </c:pt>
                <c:pt idx="2386">
                  <c:v>102207.2</c:v>
                </c:pt>
                <c:pt idx="2387">
                  <c:v>102236.1</c:v>
                </c:pt>
                <c:pt idx="2388">
                  <c:v>102265</c:v>
                </c:pt>
                <c:pt idx="2389">
                  <c:v>102294</c:v>
                </c:pt>
                <c:pt idx="2390">
                  <c:v>102322.9</c:v>
                </c:pt>
                <c:pt idx="2391">
                  <c:v>102351.9</c:v>
                </c:pt>
                <c:pt idx="2392">
                  <c:v>102380.8</c:v>
                </c:pt>
                <c:pt idx="2393">
                  <c:v>102409.7</c:v>
                </c:pt>
                <c:pt idx="2394">
                  <c:v>102438.7</c:v>
                </c:pt>
                <c:pt idx="2395">
                  <c:v>102467.6</c:v>
                </c:pt>
                <c:pt idx="2396">
                  <c:v>102496.5</c:v>
                </c:pt>
                <c:pt idx="2397">
                  <c:v>102525.5</c:v>
                </c:pt>
                <c:pt idx="2398">
                  <c:v>102554.4</c:v>
                </c:pt>
                <c:pt idx="2399">
                  <c:v>102577.5</c:v>
                </c:pt>
              </c:numCache>
            </c:numRef>
          </c:xVal>
          <c:yVal>
            <c:numRef>
              <c:f>mass_breakthroughs!$H$4:$H$12300</c:f>
              <c:numCache>
                <c:formatCode>General</c:formatCode>
                <c:ptCount val="12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3.1512121212121197E-6</c:v>
                </c:pt>
                <c:pt idx="161">
                  <c:v>0</c:v>
                </c:pt>
                <c:pt idx="162">
                  <c:v>3.1512121212121197E-6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3.1512121212121197E-6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3.1512121212121197E-6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3.1512121212121197E-6</c:v>
                </c:pt>
                <c:pt idx="193">
                  <c:v>3.1512121212121197E-6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3.1512121212121197E-6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1.5756060606060605E-5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3.1512121212121197E-6</c:v>
                </c:pt>
                <c:pt idx="232">
                  <c:v>0</c:v>
                </c:pt>
                <c:pt idx="233">
                  <c:v>0</c:v>
                </c:pt>
                <c:pt idx="234">
                  <c:v>3.1512121212121197E-6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3.1512121212121197E-6</c:v>
                </c:pt>
                <c:pt idx="239">
                  <c:v>9.453636363636366E-6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3.1512121212121197E-6</c:v>
                </c:pt>
                <c:pt idx="305">
                  <c:v>3.1512121212121197E-6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3.1512121212121197E-6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1.2604848484848482E-5</c:v>
                </c:pt>
                <c:pt idx="351">
                  <c:v>1.2604848484848482E-5</c:v>
                </c:pt>
                <c:pt idx="352">
                  <c:v>6.3024242424242395E-6</c:v>
                </c:pt>
                <c:pt idx="353">
                  <c:v>1.2604848484848482E-5</c:v>
                </c:pt>
                <c:pt idx="354">
                  <c:v>1.2604848484848482E-5</c:v>
                </c:pt>
                <c:pt idx="355">
                  <c:v>6.3024242424242395E-6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4.726818181818183E-6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3.1512121212121197E-6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3.1512121212121197E-6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3.1512121212121197E-6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3.1512121212121197E-6</c:v>
                </c:pt>
                <c:pt idx="506">
                  <c:v>0</c:v>
                </c:pt>
                <c:pt idx="507">
                  <c:v>0</c:v>
                </c:pt>
                <c:pt idx="508">
                  <c:v>3.1512121212121197E-6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4.726818181818183E-6</c:v>
                </c:pt>
                <c:pt idx="529">
                  <c:v>6.3024242424242395E-6</c:v>
                </c:pt>
                <c:pt idx="530">
                  <c:v>0</c:v>
                </c:pt>
                <c:pt idx="531">
                  <c:v>4.726818181818183E-6</c:v>
                </c:pt>
                <c:pt idx="532">
                  <c:v>3.1512121212121197E-6</c:v>
                </c:pt>
                <c:pt idx="533">
                  <c:v>0</c:v>
                </c:pt>
                <c:pt idx="534">
                  <c:v>1.1029242424242422E-5</c:v>
                </c:pt>
                <c:pt idx="535">
                  <c:v>0</c:v>
                </c:pt>
                <c:pt idx="536">
                  <c:v>3.1512121212121197E-6</c:v>
                </c:pt>
                <c:pt idx="537">
                  <c:v>1.4180454545454546E-5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3.1512121212121197E-6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4.726818181818183E-6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4.726818181818183E-6</c:v>
                </c:pt>
                <c:pt idx="575">
                  <c:v>3.1512121212121197E-6</c:v>
                </c:pt>
                <c:pt idx="576">
                  <c:v>0</c:v>
                </c:pt>
                <c:pt idx="577">
                  <c:v>3.1512121212121197E-6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1.5756060606060605E-5</c:v>
                </c:pt>
                <c:pt idx="586">
                  <c:v>0</c:v>
                </c:pt>
                <c:pt idx="587">
                  <c:v>3.1512121212121197E-6</c:v>
                </c:pt>
                <c:pt idx="588">
                  <c:v>0</c:v>
                </c:pt>
                <c:pt idx="589">
                  <c:v>4.726818181818183E-6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3.1512121212121197E-6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4.726818181818183E-6</c:v>
                </c:pt>
                <c:pt idx="629">
                  <c:v>0</c:v>
                </c:pt>
                <c:pt idx="630">
                  <c:v>0</c:v>
                </c:pt>
                <c:pt idx="631">
                  <c:v>3.1512121212121197E-6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6.3024242424242395E-6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3.1512121212121197E-6</c:v>
                </c:pt>
                <c:pt idx="643">
                  <c:v>0</c:v>
                </c:pt>
                <c:pt idx="644">
                  <c:v>0</c:v>
                </c:pt>
                <c:pt idx="645">
                  <c:v>8.3507121212121204E-5</c:v>
                </c:pt>
                <c:pt idx="646">
                  <c:v>7.7204696969696961E-4</c:v>
                </c:pt>
                <c:pt idx="647">
                  <c:v>9.6584651515151522E-4</c:v>
                </c:pt>
                <c:pt idx="648">
                  <c:v>7.5156409090909094E-4</c:v>
                </c:pt>
                <c:pt idx="649">
                  <c:v>7.2005196969696962E-4</c:v>
                </c:pt>
                <c:pt idx="650">
                  <c:v>7.5786651515151525E-4</c:v>
                </c:pt>
                <c:pt idx="651">
                  <c:v>7.5156409090909094E-4</c:v>
                </c:pt>
                <c:pt idx="652">
                  <c:v>4.2698924242424248E-4</c:v>
                </c:pt>
                <c:pt idx="653">
                  <c:v>6.6333015151515151E-4</c:v>
                </c:pt>
                <c:pt idx="654">
                  <c:v>6.7751060606060609E-4</c:v>
                </c:pt>
                <c:pt idx="655">
                  <c:v>7.4211045454545448E-4</c:v>
                </c:pt>
                <c:pt idx="656">
                  <c:v>7.3265681818181824E-4</c:v>
                </c:pt>
                <c:pt idx="657">
                  <c:v>7.6889575757575746E-4</c:v>
                </c:pt>
                <c:pt idx="658">
                  <c:v>5.672181818181818E-4</c:v>
                </c:pt>
                <c:pt idx="659">
                  <c:v>6.8696424242424233E-4</c:v>
                </c:pt>
                <c:pt idx="660">
                  <c:v>1.0588072727272728E-3</c:v>
                </c:pt>
                <c:pt idx="661">
                  <c:v>9.3118318181818175E-4</c:v>
                </c:pt>
                <c:pt idx="662">
                  <c:v>9.7845136363636362E-4</c:v>
                </c:pt>
                <c:pt idx="663">
                  <c:v>8.2089075757575745E-4</c:v>
                </c:pt>
                <c:pt idx="664">
                  <c:v>1.1281339393939393E-3</c:v>
                </c:pt>
                <c:pt idx="665">
                  <c:v>9.2015393939393932E-4</c:v>
                </c:pt>
                <c:pt idx="666">
                  <c:v>1.0414756060606063E-3</c:v>
                </c:pt>
                <c:pt idx="667">
                  <c:v>1.2368507575757574E-3</c:v>
                </c:pt>
                <c:pt idx="668">
                  <c:v>8.0198348484848475E-4</c:v>
                </c:pt>
                <c:pt idx="669">
                  <c:v>8.5240287878787877E-4</c:v>
                </c:pt>
                <c:pt idx="670">
                  <c:v>9.6584651515151522E-4</c:v>
                </c:pt>
                <c:pt idx="671">
                  <c:v>1.3345383333333333E-3</c:v>
                </c:pt>
                <c:pt idx="672">
                  <c:v>1.3865333333333333E-3</c:v>
                </c:pt>
                <c:pt idx="673">
                  <c:v>1.6811716666666667E-3</c:v>
                </c:pt>
                <c:pt idx="674">
                  <c:v>8.4294924242424231E-4</c:v>
                </c:pt>
                <c:pt idx="675">
                  <c:v>9.926318181818182E-4</c:v>
                </c:pt>
                <c:pt idx="676">
                  <c:v>9.6742212121212097E-4</c:v>
                </c:pt>
                <c:pt idx="677">
                  <c:v>1.3581724242424241E-3</c:v>
                </c:pt>
                <c:pt idx="678">
                  <c:v>1.095046212121212E-3</c:v>
                </c:pt>
                <c:pt idx="679">
                  <c:v>9.926318181818182E-4</c:v>
                </c:pt>
                <c:pt idx="680">
                  <c:v>1.1675240909090911E-3</c:v>
                </c:pt>
                <c:pt idx="681">
                  <c:v>1.4259234848484847E-3</c:v>
                </c:pt>
                <c:pt idx="682">
                  <c:v>8.7131015151515148E-4</c:v>
                </c:pt>
                <c:pt idx="683">
                  <c:v>9.6269530303030306E-4</c:v>
                </c:pt>
                <c:pt idx="684">
                  <c:v>1.2415775757575757E-3</c:v>
                </c:pt>
                <c:pt idx="685">
                  <c:v>8.6500772727272717E-4</c:v>
                </c:pt>
                <c:pt idx="686">
                  <c:v>9.1700272727272716E-4</c:v>
                </c:pt>
                <c:pt idx="687">
                  <c:v>1.429074696969697E-3</c:v>
                </c:pt>
                <c:pt idx="688">
                  <c:v>8.9336863636363634E-4</c:v>
                </c:pt>
                <c:pt idx="689">
                  <c:v>1.0052366666666666E-3</c:v>
                </c:pt>
                <c:pt idx="690">
                  <c:v>1.1218315151515152E-3</c:v>
                </c:pt>
                <c:pt idx="691">
                  <c:v>9.3590999999999987E-4</c:v>
                </c:pt>
                <c:pt idx="692">
                  <c:v>1.0745633333333333E-3</c:v>
                </c:pt>
                <c:pt idx="693">
                  <c:v>1.2888457575757576E-3</c:v>
                </c:pt>
                <c:pt idx="694">
                  <c:v>1.7032301515151516E-3</c:v>
                </c:pt>
                <c:pt idx="695">
                  <c:v>1.3502943939393938E-3</c:v>
                </c:pt>
                <c:pt idx="696">
                  <c:v>1.6323278787878787E-3</c:v>
                </c:pt>
                <c:pt idx="697">
                  <c:v>1.0288707575757574E-3</c:v>
                </c:pt>
                <c:pt idx="698">
                  <c:v>1.3644748484848482E-3</c:v>
                </c:pt>
                <c:pt idx="699">
                  <c:v>2.2137265151515148E-3</c:v>
                </c:pt>
                <c:pt idx="700">
                  <c:v>1.5125818181818183E-3</c:v>
                </c:pt>
                <c:pt idx="701">
                  <c:v>2.6927107575757574E-3</c:v>
                </c:pt>
                <c:pt idx="702">
                  <c:v>1.7977665151515149E-3</c:v>
                </c:pt>
                <c:pt idx="703">
                  <c:v>1.1675240909090911E-3</c:v>
                </c:pt>
                <c:pt idx="704">
                  <c:v>1.5393671212121211E-3</c:v>
                </c:pt>
                <c:pt idx="705">
                  <c:v>1.8466103030303032E-3</c:v>
                </c:pt>
                <c:pt idx="706">
                  <c:v>1.2242459090909092E-3</c:v>
                </c:pt>
                <c:pt idx="707">
                  <c:v>1.4527087878787881E-3</c:v>
                </c:pt>
                <c:pt idx="708">
                  <c:v>1.3755040909090909E-3</c:v>
                </c:pt>
                <c:pt idx="709">
                  <c:v>1.1911581818181819E-3</c:v>
                </c:pt>
                <c:pt idx="710">
                  <c:v>1.043051212121212E-3</c:v>
                </c:pt>
                <c:pt idx="711">
                  <c:v>1.8844248484848483E-3</c:v>
                </c:pt>
                <c:pt idx="712">
                  <c:v>1.6276010606060608E-3</c:v>
                </c:pt>
                <c:pt idx="713">
                  <c:v>1.5456695454545452E-3</c:v>
                </c:pt>
                <c:pt idx="714">
                  <c:v>1.3392651515151514E-3</c:v>
                </c:pt>
                <c:pt idx="715">
                  <c:v>1.7457715151515151E-3</c:v>
                </c:pt>
                <c:pt idx="716">
                  <c:v>1.1927337878787879E-3</c:v>
                </c:pt>
                <c:pt idx="717">
                  <c:v>2.1333706060606061E-3</c:v>
                </c:pt>
                <c:pt idx="718">
                  <c:v>1.6496595454545452E-3</c:v>
                </c:pt>
                <c:pt idx="719">
                  <c:v>1.3644748484848482E-3</c:v>
                </c:pt>
                <c:pt idx="720">
                  <c:v>1.9379954545454543E-3</c:v>
                </c:pt>
                <c:pt idx="721">
                  <c:v>1.6654156060606062E-3</c:v>
                </c:pt>
                <c:pt idx="722">
                  <c:v>1.9442978787878786E-3</c:v>
                </c:pt>
                <c:pt idx="723">
                  <c:v>2.7163448484848482E-3</c:v>
                </c:pt>
                <c:pt idx="724">
                  <c:v>1.6764448484848482E-3</c:v>
                </c:pt>
                <c:pt idx="725">
                  <c:v>1.7709812121212121E-3</c:v>
                </c:pt>
                <c:pt idx="726">
                  <c:v>3.0157099999999996E-3</c:v>
                </c:pt>
                <c:pt idx="727">
                  <c:v>1.7615275757575759E-3</c:v>
                </c:pt>
                <c:pt idx="728">
                  <c:v>1.8923028787878786E-3</c:v>
                </c:pt>
                <c:pt idx="729">
                  <c:v>1.7835860606060605E-3</c:v>
                </c:pt>
                <c:pt idx="730">
                  <c:v>1.6780204545454543E-3</c:v>
                </c:pt>
                <c:pt idx="731">
                  <c:v>2.0545903030303025E-3</c:v>
                </c:pt>
                <c:pt idx="732">
                  <c:v>2.0073221212121208E-3</c:v>
                </c:pt>
                <c:pt idx="733">
                  <c:v>1.9348442424242424E-3</c:v>
                </c:pt>
                <c:pt idx="734">
                  <c:v>3.4694845454545458E-3</c:v>
                </c:pt>
                <c:pt idx="735">
                  <c:v>1.0761389393939393E-3</c:v>
                </c:pt>
                <c:pt idx="736">
                  <c:v>2.276750757575757E-3</c:v>
                </c:pt>
                <c:pt idx="737">
                  <c:v>1.5440939393939394E-3</c:v>
                </c:pt>
                <c:pt idx="738">
                  <c:v>3.6238939393939394E-3</c:v>
                </c:pt>
                <c:pt idx="739">
                  <c:v>1.9206637878787878E-3</c:v>
                </c:pt>
                <c:pt idx="740">
                  <c:v>1.9316930303030304E-3</c:v>
                </c:pt>
                <c:pt idx="741">
                  <c:v>3.1858754545454541E-3</c:v>
                </c:pt>
                <c:pt idx="742">
                  <c:v>2.6296865151515152E-3</c:v>
                </c:pt>
                <c:pt idx="743">
                  <c:v>2.2783263636363639E-3</c:v>
                </c:pt>
                <c:pt idx="744">
                  <c:v>1.919088181818182E-3</c:v>
                </c:pt>
                <c:pt idx="745">
                  <c:v>2.91172E-3</c:v>
                </c:pt>
                <c:pt idx="746">
                  <c:v>1.8544883333333334E-3</c:v>
                </c:pt>
                <c:pt idx="747">
                  <c:v>1.9379954545454543E-3</c:v>
                </c:pt>
                <c:pt idx="748">
                  <c:v>2.2625703030303024E-3</c:v>
                </c:pt>
                <c:pt idx="749">
                  <c:v>2.0183513636363635E-3</c:v>
                </c:pt>
                <c:pt idx="750">
                  <c:v>2.3366237878787882E-3</c:v>
                </c:pt>
                <c:pt idx="751">
                  <c:v>1.9316930303030304E-3</c:v>
                </c:pt>
                <c:pt idx="752">
                  <c:v>1.741044696969697E-3</c:v>
                </c:pt>
                <c:pt idx="753">
                  <c:v>3.6223183333333325E-3</c:v>
                </c:pt>
                <c:pt idx="754">
                  <c:v>2.9337784848484849E-3</c:v>
                </c:pt>
                <c:pt idx="755">
                  <c:v>3.2315680303030303E-3</c:v>
                </c:pt>
                <c:pt idx="756">
                  <c:v>3.102368333333333E-3</c:v>
                </c:pt>
                <c:pt idx="757">
                  <c:v>3.0866122727272725E-3</c:v>
                </c:pt>
                <c:pt idx="758">
                  <c:v>1.8324298484848484E-3</c:v>
                </c:pt>
                <c:pt idx="759">
                  <c:v>2.6722278787878789E-3</c:v>
                </c:pt>
                <c:pt idx="760">
                  <c:v>3.2693825757575752E-3</c:v>
                </c:pt>
                <c:pt idx="761">
                  <c:v>3.414338333333333E-3</c:v>
                </c:pt>
                <c:pt idx="762">
                  <c:v>1.9411466666666667E-3</c:v>
                </c:pt>
                <c:pt idx="763">
                  <c:v>3.4631821212121206E-3</c:v>
                </c:pt>
                <c:pt idx="764">
                  <c:v>3.3891286363636362E-3</c:v>
                </c:pt>
                <c:pt idx="765">
                  <c:v>2.8991151515151518E-3</c:v>
                </c:pt>
                <c:pt idx="766">
                  <c:v>2.0734975757575754E-3</c:v>
                </c:pt>
                <c:pt idx="767">
                  <c:v>2.2609946969696965E-3</c:v>
                </c:pt>
                <c:pt idx="768">
                  <c:v>2.91172E-3</c:v>
                </c:pt>
                <c:pt idx="769">
                  <c:v>3.2646557575757573E-3</c:v>
                </c:pt>
                <c:pt idx="770">
                  <c:v>2.9448077272727275E-3</c:v>
                </c:pt>
                <c:pt idx="771">
                  <c:v>3.2615045454545454E-3</c:v>
                </c:pt>
                <c:pt idx="772">
                  <c:v>3.9579224242424233E-3</c:v>
                </c:pt>
                <c:pt idx="773">
                  <c:v>4.4731456060606058E-3</c:v>
                </c:pt>
                <c:pt idx="774">
                  <c:v>4.3723068181818177E-3</c:v>
                </c:pt>
                <c:pt idx="775">
                  <c:v>2.7179204545454542E-3</c:v>
                </c:pt>
                <c:pt idx="776">
                  <c:v>5.815561969696968E-3</c:v>
                </c:pt>
                <c:pt idx="777">
                  <c:v>3.5277819696969697E-3</c:v>
                </c:pt>
                <c:pt idx="778">
                  <c:v>1.6953521212121213E-3</c:v>
                </c:pt>
                <c:pt idx="779">
                  <c:v>2.6785303030303033E-3</c:v>
                </c:pt>
                <c:pt idx="780">
                  <c:v>3.1070951515151509E-3</c:v>
                </c:pt>
                <c:pt idx="781">
                  <c:v>3.2410216666666665E-3</c:v>
                </c:pt>
                <c:pt idx="782">
                  <c:v>4.1217854545454544E-3</c:v>
                </c:pt>
                <c:pt idx="783">
                  <c:v>3.1133975757575761E-3</c:v>
                </c:pt>
                <c:pt idx="784">
                  <c:v>3.2189631818181821E-3</c:v>
                </c:pt>
                <c:pt idx="785">
                  <c:v>4.0193710606060608E-3</c:v>
                </c:pt>
                <c:pt idx="786">
                  <c:v>4.4699943939393938E-3</c:v>
                </c:pt>
                <c:pt idx="787">
                  <c:v>4.4416334848484847E-3</c:v>
                </c:pt>
                <c:pt idx="788">
                  <c:v>2.7005887878787881E-3</c:v>
                </c:pt>
                <c:pt idx="789">
                  <c:v>2.7903983333333335E-3</c:v>
                </c:pt>
                <c:pt idx="790">
                  <c:v>2.3728627272727276E-3</c:v>
                </c:pt>
                <c:pt idx="791">
                  <c:v>4.4684187878787883E-3</c:v>
                </c:pt>
                <c:pt idx="792">
                  <c:v>3.5136015151515151E-3</c:v>
                </c:pt>
                <c:pt idx="793">
                  <c:v>3.8964737878787875E-3</c:v>
                </c:pt>
                <c:pt idx="794">
                  <c:v>5.4295384848484845E-3</c:v>
                </c:pt>
                <c:pt idx="795">
                  <c:v>4.2273510606060608E-3</c:v>
                </c:pt>
                <c:pt idx="796">
                  <c:v>4.6133745454545461E-3</c:v>
                </c:pt>
                <c:pt idx="797">
                  <c:v>5.7194500000000001E-3</c:v>
                </c:pt>
                <c:pt idx="798">
                  <c:v>6.0534784848484844E-3</c:v>
                </c:pt>
                <c:pt idx="799">
                  <c:v>6.5434919696969688E-3</c:v>
                </c:pt>
                <c:pt idx="800">
                  <c:v>6.1637709090909083E-3</c:v>
                </c:pt>
                <c:pt idx="801">
                  <c:v>4.4353310606060608E-3</c:v>
                </c:pt>
                <c:pt idx="802">
                  <c:v>3.7625472727272728E-3</c:v>
                </c:pt>
                <c:pt idx="803">
                  <c:v>3.932712727272727E-3</c:v>
                </c:pt>
                <c:pt idx="804">
                  <c:v>3.7846057575757572E-3</c:v>
                </c:pt>
                <c:pt idx="805">
                  <c:v>2.4595210606060606E-3</c:v>
                </c:pt>
                <c:pt idx="806">
                  <c:v>3.3938554545454545E-3</c:v>
                </c:pt>
                <c:pt idx="807">
                  <c:v>2.6738034848484845E-3</c:v>
                </c:pt>
                <c:pt idx="808">
                  <c:v>3.9185322727272728E-3</c:v>
                </c:pt>
                <c:pt idx="809">
                  <c:v>4.8560178787878782E-3</c:v>
                </c:pt>
                <c:pt idx="810">
                  <c:v>4.4825992424242424E-3</c:v>
                </c:pt>
                <c:pt idx="811">
                  <c:v>2.9259004545454546E-3</c:v>
                </c:pt>
                <c:pt idx="812">
                  <c:v>2.1869412121212121E-3</c:v>
                </c:pt>
                <c:pt idx="813">
                  <c:v>4.0319759090909086E-3</c:v>
                </c:pt>
                <c:pt idx="814">
                  <c:v>3.6601328787878788E-3</c:v>
                </c:pt>
                <c:pt idx="815">
                  <c:v>2.5477550000000001E-3</c:v>
                </c:pt>
                <c:pt idx="816">
                  <c:v>4.4573895454545452E-3</c:v>
                </c:pt>
                <c:pt idx="817">
                  <c:v>3.0361928787878789E-3</c:v>
                </c:pt>
                <c:pt idx="818">
                  <c:v>3.6270451515151513E-3</c:v>
                </c:pt>
                <c:pt idx="819">
                  <c:v>3.5325087878787876E-3</c:v>
                </c:pt>
                <c:pt idx="820">
                  <c:v>4.3486727272727278E-3</c:v>
                </c:pt>
                <c:pt idx="821">
                  <c:v>4.4274530303030296E-3</c:v>
                </c:pt>
                <c:pt idx="822">
                  <c:v>4.3439459090909086E-3</c:v>
                </c:pt>
                <c:pt idx="823">
                  <c:v>4.3470971212121205E-3</c:v>
                </c:pt>
                <c:pt idx="824">
                  <c:v>2.5383013636363634E-3</c:v>
                </c:pt>
                <c:pt idx="825">
                  <c:v>3.6963718181818187E-3</c:v>
                </c:pt>
                <c:pt idx="826">
                  <c:v>2.5981743939393937E-3</c:v>
                </c:pt>
                <c:pt idx="827">
                  <c:v>2.9700174242424243E-3</c:v>
                </c:pt>
                <c:pt idx="828">
                  <c:v>3.155938939393939E-3</c:v>
                </c:pt>
                <c:pt idx="829">
                  <c:v>4.17535606060606E-3</c:v>
                </c:pt>
                <c:pt idx="830">
                  <c:v>2.5934475757575758E-3</c:v>
                </c:pt>
                <c:pt idx="831">
                  <c:v>2.0199269696969699E-3</c:v>
                </c:pt>
                <c:pt idx="832">
                  <c:v>3.5088746969696967E-3</c:v>
                </c:pt>
                <c:pt idx="833">
                  <c:v>2.0908292424242424E-3</c:v>
                </c:pt>
                <c:pt idx="834">
                  <c:v>2.3807407575757574E-3</c:v>
                </c:pt>
                <c:pt idx="835">
                  <c:v>2.4910331818181813E-3</c:v>
                </c:pt>
                <c:pt idx="836">
                  <c:v>4.12336106060606E-3</c:v>
                </c:pt>
                <c:pt idx="837">
                  <c:v>5.8250156060606056E-3</c:v>
                </c:pt>
                <c:pt idx="838">
                  <c:v>4.6070721212121205E-3</c:v>
                </c:pt>
                <c:pt idx="839">
                  <c:v>4.5141113636363635E-3</c:v>
                </c:pt>
                <c:pt idx="840">
                  <c:v>2.9511101515151514E-3</c:v>
                </c:pt>
                <c:pt idx="841">
                  <c:v>3.033041666666667E-3</c:v>
                </c:pt>
                <c:pt idx="842">
                  <c:v>5.705269545454545E-3</c:v>
                </c:pt>
                <c:pt idx="843">
                  <c:v>4.8339593939393938E-3</c:v>
                </c:pt>
                <c:pt idx="844">
                  <c:v>8.6232919696969702E-3</c:v>
                </c:pt>
                <c:pt idx="845">
                  <c:v>5.0734515151515149E-3</c:v>
                </c:pt>
                <c:pt idx="846">
                  <c:v>8.4720337878787869E-3</c:v>
                </c:pt>
                <c:pt idx="847">
                  <c:v>5.0120028787878782E-3</c:v>
                </c:pt>
                <c:pt idx="848">
                  <c:v>4.0697904545454536E-3</c:v>
                </c:pt>
                <c:pt idx="849">
                  <c:v>4.9552810606060598E-3</c:v>
                </c:pt>
                <c:pt idx="850">
                  <c:v>6.7498963636363632E-3</c:v>
                </c:pt>
                <c:pt idx="851">
                  <c:v>4.8371106060606057E-3</c:v>
                </c:pt>
                <c:pt idx="852">
                  <c:v>5.1049636363636368E-3</c:v>
                </c:pt>
                <c:pt idx="853">
                  <c:v>9.0171934848484857E-3</c:v>
                </c:pt>
                <c:pt idx="854">
                  <c:v>5.7856254545454559E-3</c:v>
                </c:pt>
                <c:pt idx="855">
                  <c:v>5.3869971212121212E-3</c:v>
                </c:pt>
                <c:pt idx="856">
                  <c:v>5.3050656060606048E-3</c:v>
                </c:pt>
                <c:pt idx="857">
                  <c:v>6.554521212121211E-3</c:v>
                </c:pt>
                <c:pt idx="858">
                  <c:v>5.9400348484848478E-3</c:v>
                </c:pt>
                <c:pt idx="859">
                  <c:v>6.9909640909090907E-3</c:v>
                </c:pt>
                <c:pt idx="860">
                  <c:v>3.3591921212121211E-3</c:v>
                </c:pt>
                <c:pt idx="861">
                  <c:v>5.1207196969696974E-3</c:v>
                </c:pt>
                <c:pt idx="862">
                  <c:v>3.0361928787878789E-3</c:v>
                </c:pt>
                <c:pt idx="863">
                  <c:v>4.4132725757575764E-3</c:v>
                </c:pt>
                <c:pt idx="864">
                  <c:v>5.7635669696969698E-3</c:v>
                </c:pt>
                <c:pt idx="865">
                  <c:v>4.1139074242424242E-3</c:v>
                </c:pt>
                <c:pt idx="866">
                  <c:v>3.2425972727272729E-3</c:v>
                </c:pt>
                <c:pt idx="867">
                  <c:v>5.2451925757575754E-3</c:v>
                </c:pt>
                <c:pt idx="868">
                  <c:v>4.7504522727272727E-3</c:v>
                </c:pt>
                <c:pt idx="869">
                  <c:v>4.6669451515151525E-3</c:v>
                </c:pt>
                <c:pt idx="870">
                  <c:v>5.7682937878787864E-3</c:v>
                </c:pt>
                <c:pt idx="871">
                  <c:v>6.2929706060606064E-3</c:v>
                </c:pt>
                <c:pt idx="872">
                  <c:v>4.8843787878787874E-3</c:v>
                </c:pt>
                <c:pt idx="873">
                  <c:v>5.9053715151515156E-3</c:v>
                </c:pt>
                <c:pt idx="874">
                  <c:v>4.4889016666666663E-3</c:v>
                </c:pt>
                <c:pt idx="875">
                  <c:v>7.5203677272727273E-3</c:v>
                </c:pt>
                <c:pt idx="876">
                  <c:v>2.8676030303030299E-3</c:v>
                </c:pt>
                <c:pt idx="877">
                  <c:v>6.6695404545454549E-3</c:v>
                </c:pt>
                <c:pt idx="878">
                  <c:v>7.4211045454545439E-3</c:v>
                </c:pt>
                <c:pt idx="879">
                  <c:v>6.3024242424242422E-3</c:v>
                </c:pt>
                <c:pt idx="880">
                  <c:v>6.4788921212121211E-3</c:v>
                </c:pt>
                <c:pt idx="881">
                  <c:v>8.6122627272727254E-3</c:v>
                </c:pt>
                <c:pt idx="882">
                  <c:v>5.171139090909091E-3</c:v>
                </c:pt>
                <c:pt idx="883">
                  <c:v>8.9462912121212098E-3</c:v>
                </c:pt>
                <c:pt idx="884">
                  <c:v>4.8828031818181818E-3</c:v>
                </c:pt>
                <c:pt idx="885">
                  <c:v>9.5781092424242417E-3</c:v>
                </c:pt>
                <c:pt idx="886">
                  <c:v>8.0828590909090905E-3</c:v>
                </c:pt>
                <c:pt idx="887">
                  <c:v>1.4196210606060605E-2</c:v>
                </c:pt>
                <c:pt idx="888">
                  <c:v>8.0513469696969694E-3</c:v>
                </c:pt>
                <c:pt idx="889">
                  <c:v>6.8223742424242421E-3</c:v>
                </c:pt>
                <c:pt idx="890">
                  <c:v>5.9904542424242422E-3</c:v>
                </c:pt>
                <c:pt idx="891">
                  <c:v>5.8045327272727284E-3</c:v>
                </c:pt>
                <c:pt idx="892">
                  <c:v>5.9053715151515156E-3</c:v>
                </c:pt>
                <c:pt idx="893">
                  <c:v>3.6664353030303027E-3</c:v>
                </c:pt>
                <c:pt idx="894">
                  <c:v>3.4726357575757577E-3</c:v>
                </c:pt>
                <c:pt idx="895">
                  <c:v>2.5587842424242423E-3</c:v>
                </c:pt>
                <c:pt idx="896">
                  <c:v>4.12336106060606E-3</c:v>
                </c:pt>
                <c:pt idx="897">
                  <c:v>3.2488996969696963E-3</c:v>
                </c:pt>
                <c:pt idx="898">
                  <c:v>3.3702213636363637E-3</c:v>
                </c:pt>
                <c:pt idx="899">
                  <c:v>2.6170816666666666E-3</c:v>
                </c:pt>
                <c:pt idx="900">
                  <c:v>3.9768296969696975E-3</c:v>
                </c:pt>
                <c:pt idx="901">
                  <c:v>3.9453175757575764E-3</c:v>
                </c:pt>
                <c:pt idx="902">
                  <c:v>4.2982533333333324E-3</c:v>
                </c:pt>
                <c:pt idx="903">
                  <c:v>5.7541133333333331E-3</c:v>
                </c:pt>
                <c:pt idx="904">
                  <c:v>7.6385381818181823E-3</c:v>
                </c:pt>
                <c:pt idx="905">
                  <c:v>5.4531725757575771E-3</c:v>
                </c:pt>
                <c:pt idx="906">
                  <c:v>5.185319545454546E-3</c:v>
                </c:pt>
                <c:pt idx="907">
                  <c:v>6.4883457575757569E-3</c:v>
                </c:pt>
                <c:pt idx="908">
                  <c:v>3.8901713636363632E-3</c:v>
                </c:pt>
                <c:pt idx="909">
                  <c:v>6.3307851515151514E-3</c:v>
                </c:pt>
                <c:pt idx="910">
                  <c:v>8.6579553030303024E-3</c:v>
                </c:pt>
                <c:pt idx="911">
                  <c:v>3.1118219696969701E-3</c:v>
                </c:pt>
                <c:pt idx="912">
                  <c:v>3.3324068181818183E-3</c:v>
                </c:pt>
                <c:pt idx="913">
                  <c:v>5.2310121212121204E-3</c:v>
                </c:pt>
                <c:pt idx="914">
                  <c:v>6.3150290909090899E-3</c:v>
                </c:pt>
                <c:pt idx="915">
                  <c:v>3.5009966666666665E-3</c:v>
                </c:pt>
                <c:pt idx="916">
                  <c:v>5.5492845454545451E-3</c:v>
                </c:pt>
                <c:pt idx="917">
                  <c:v>5.0797539393939396E-3</c:v>
                </c:pt>
                <c:pt idx="918">
                  <c:v>3.0015295454545454E-3</c:v>
                </c:pt>
                <c:pt idx="919">
                  <c:v>5.7619913636363634E-3</c:v>
                </c:pt>
                <c:pt idx="920">
                  <c:v>4.4952040909090911E-3</c:v>
                </c:pt>
                <c:pt idx="921">
                  <c:v>8.0623762121212125E-3</c:v>
                </c:pt>
                <c:pt idx="922">
                  <c:v>6.5986381818181807E-3</c:v>
                </c:pt>
                <c:pt idx="923">
                  <c:v>7.4715239393939384E-3</c:v>
                </c:pt>
                <c:pt idx="924">
                  <c:v>5.722601212121212E-3</c:v>
                </c:pt>
                <c:pt idx="925">
                  <c:v>7.3990460606060604E-3</c:v>
                </c:pt>
                <c:pt idx="926">
                  <c:v>8.2246636363636372E-3</c:v>
                </c:pt>
                <c:pt idx="927">
                  <c:v>4.564530757575758E-3</c:v>
                </c:pt>
                <c:pt idx="928">
                  <c:v>5.8281668181818184E-3</c:v>
                </c:pt>
                <c:pt idx="929">
                  <c:v>6.2693365151515138E-3</c:v>
                </c:pt>
                <c:pt idx="930">
                  <c:v>6.3875069696969688E-3</c:v>
                </c:pt>
                <c:pt idx="931">
                  <c:v>4.3014045454545461E-3</c:v>
                </c:pt>
                <c:pt idx="932">
                  <c:v>6.6553599999999991E-3</c:v>
                </c:pt>
                <c:pt idx="933">
                  <c:v>5.5697674242424231E-3</c:v>
                </c:pt>
                <c:pt idx="934">
                  <c:v>6.3670240909090908E-3</c:v>
                </c:pt>
                <c:pt idx="935">
                  <c:v>4.4243018181818186E-3</c:v>
                </c:pt>
                <c:pt idx="936">
                  <c:v>4.0304003030303022E-3</c:v>
                </c:pt>
                <c:pt idx="937">
                  <c:v>5.7273280303030303E-3</c:v>
                </c:pt>
                <c:pt idx="938">
                  <c:v>7.1863392424242421E-3</c:v>
                </c:pt>
                <c:pt idx="939">
                  <c:v>7.0508371212121218E-3</c:v>
                </c:pt>
                <c:pt idx="940">
                  <c:v>5.944761666666667E-3</c:v>
                </c:pt>
                <c:pt idx="941">
                  <c:v>5.0907831818181818E-3</c:v>
                </c:pt>
                <c:pt idx="942">
                  <c:v>6.2756389393939394E-3</c:v>
                </c:pt>
                <c:pt idx="943">
                  <c:v>8.6374724242424244E-3</c:v>
                </c:pt>
                <c:pt idx="944">
                  <c:v>1.0559711818181819E-2</c:v>
                </c:pt>
                <c:pt idx="945">
                  <c:v>7.4084996969696979E-3</c:v>
                </c:pt>
                <c:pt idx="946">
                  <c:v>6.4032630303030302E-3</c:v>
                </c:pt>
                <c:pt idx="947">
                  <c:v>4.4006677272727269E-3</c:v>
                </c:pt>
                <c:pt idx="948">
                  <c:v>4.1989901515151517E-3</c:v>
                </c:pt>
                <c:pt idx="949">
                  <c:v>6.9452715151515146E-3</c:v>
                </c:pt>
                <c:pt idx="950">
                  <c:v>3.8507812121212123E-3</c:v>
                </c:pt>
                <c:pt idx="951">
                  <c:v>4.6244037878787874E-3</c:v>
                </c:pt>
                <c:pt idx="952">
                  <c:v>4.0414295454545453E-3</c:v>
                </c:pt>
                <c:pt idx="953">
                  <c:v>4.6417354545454552E-3</c:v>
                </c:pt>
                <c:pt idx="954">
                  <c:v>8.4011315151515161E-3</c:v>
                </c:pt>
                <c:pt idx="955">
                  <c:v>3.6538304545454545E-3</c:v>
                </c:pt>
                <c:pt idx="956">
                  <c:v>4.1013025757575755E-3</c:v>
                </c:pt>
                <c:pt idx="957">
                  <c:v>5.2121048484848479E-3</c:v>
                </c:pt>
                <c:pt idx="958">
                  <c:v>6.2220683333333322E-3</c:v>
                </c:pt>
                <c:pt idx="959">
                  <c:v>3.0566757575757578E-3</c:v>
                </c:pt>
                <c:pt idx="960">
                  <c:v>5.8076839393939395E-3</c:v>
                </c:pt>
                <c:pt idx="961">
                  <c:v>5.2688266666666653E-3</c:v>
                </c:pt>
                <c:pt idx="962">
                  <c:v>5.7856254545454559E-3</c:v>
                </c:pt>
                <c:pt idx="963">
                  <c:v>5.864405757575757E-3</c:v>
                </c:pt>
                <c:pt idx="964">
                  <c:v>5.0513930303030296E-3</c:v>
                </c:pt>
                <c:pt idx="965">
                  <c:v>3.929561515151515E-3</c:v>
                </c:pt>
                <c:pt idx="966">
                  <c:v>6.4442287878787871E-3</c:v>
                </c:pt>
                <c:pt idx="967">
                  <c:v>5.0687246969696965E-3</c:v>
                </c:pt>
                <c:pt idx="968">
                  <c:v>4.2746192424242425E-3</c:v>
                </c:pt>
                <c:pt idx="969">
                  <c:v>8.1584881818181822E-3</c:v>
                </c:pt>
                <c:pt idx="970">
                  <c:v>3.2504753030303032E-3</c:v>
                </c:pt>
                <c:pt idx="971">
                  <c:v>2.741554545454545E-3</c:v>
                </c:pt>
                <c:pt idx="972">
                  <c:v>4.6905792424242424E-3</c:v>
                </c:pt>
                <c:pt idx="973">
                  <c:v>6.2409756060606055E-3</c:v>
                </c:pt>
                <c:pt idx="974">
                  <c:v>3.7893325757575756E-3</c:v>
                </c:pt>
                <c:pt idx="975">
                  <c:v>5.538255303030302E-3</c:v>
                </c:pt>
                <c:pt idx="976">
                  <c:v>5.1695634848484846E-3</c:v>
                </c:pt>
                <c:pt idx="977">
                  <c:v>4.3439459090909086E-3</c:v>
                </c:pt>
                <c:pt idx="978">
                  <c:v>3.7972106060606054E-3</c:v>
                </c:pt>
                <c:pt idx="979">
                  <c:v>6.5041018181818174E-3</c:v>
                </c:pt>
                <c:pt idx="980">
                  <c:v>5.7084207575757578E-3</c:v>
                </c:pt>
                <c:pt idx="981">
                  <c:v>5.4279628787878781E-3</c:v>
                </c:pt>
                <c:pt idx="982">
                  <c:v>2.5241209090909092E-3</c:v>
                </c:pt>
                <c:pt idx="983">
                  <c:v>2.5099404545454547E-3</c:v>
                </c:pt>
                <c:pt idx="984">
                  <c:v>3.5325087878787876E-3</c:v>
                </c:pt>
                <c:pt idx="985">
                  <c:v>2.9668662121212119E-3</c:v>
                </c:pt>
                <c:pt idx="986">
                  <c:v>2.7226472727272725E-3</c:v>
                </c:pt>
                <c:pt idx="987">
                  <c:v>2.70374E-3</c:v>
                </c:pt>
                <c:pt idx="988">
                  <c:v>5.330275303030302E-3</c:v>
                </c:pt>
                <c:pt idx="989">
                  <c:v>2.8865103030303032E-3</c:v>
                </c:pt>
                <c:pt idx="990">
                  <c:v>4.033551515151515E-3</c:v>
                </c:pt>
                <c:pt idx="991">
                  <c:v>4.5582283333333341E-3</c:v>
                </c:pt>
                <c:pt idx="992">
                  <c:v>5.2341633333333332E-3</c:v>
                </c:pt>
                <c:pt idx="993">
                  <c:v>5.1758659090909093E-3</c:v>
                </c:pt>
                <c:pt idx="994">
                  <c:v>5.1412025757575754E-3</c:v>
                </c:pt>
                <c:pt idx="995">
                  <c:v>4.8355350000000002E-3</c:v>
                </c:pt>
                <c:pt idx="996">
                  <c:v>2.3177165151515152E-3</c:v>
                </c:pt>
                <c:pt idx="997">
                  <c:v>3.9311371212121214E-3</c:v>
                </c:pt>
                <c:pt idx="998">
                  <c:v>3.3954310606060601E-3</c:v>
                </c:pt>
                <c:pt idx="999">
                  <c:v>1.55985E-3</c:v>
                </c:pt>
                <c:pt idx="1000">
                  <c:v>1.5566987878787878E-3</c:v>
                </c:pt>
                <c:pt idx="1001">
                  <c:v>3.2425972727272729E-3</c:v>
                </c:pt>
                <c:pt idx="1002">
                  <c:v>3.4442748484848486E-3</c:v>
                </c:pt>
                <c:pt idx="1003">
                  <c:v>4.564530757575758E-3</c:v>
                </c:pt>
                <c:pt idx="1004">
                  <c:v>4.2352290909090902E-3</c:v>
                </c:pt>
                <c:pt idx="1005">
                  <c:v>3.4553040909090912E-3</c:v>
                </c:pt>
                <c:pt idx="1006">
                  <c:v>4.8512910606060607E-3</c:v>
                </c:pt>
                <c:pt idx="1007">
                  <c:v>4.6228281818181819E-3</c:v>
                </c:pt>
                <c:pt idx="1008">
                  <c:v>7.8465181818181823E-3</c:v>
                </c:pt>
                <c:pt idx="1009">
                  <c:v>4.7866912121212121E-3</c:v>
                </c:pt>
                <c:pt idx="1010">
                  <c:v>2.1932436363636364E-3</c:v>
                </c:pt>
                <c:pt idx="1011">
                  <c:v>2.5839939393939391E-3</c:v>
                </c:pt>
                <c:pt idx="1012">
                  <c:v>7.46679712121212E-3</c:v>
                </c:pt>
                <c:pt idx="1013">
                  <c:v>4.3077069696969691E-3</c:v>
                </c:pt>
                <c:pt idx="1014">
                  <c:v>3.2205387878787876E-3</c:v>
                </c:pt>
                <c:pt idx="1015">
                  <c:v>4.3108581818181819E-3</c:v>
                </c:pt>
                <c:pt idx="1016">
                  <c:v>6.4521068181818174E-3</c:v>
                </c:pt>
                <c:pt idx="1017">
                  <c:v>7.0571395454545457E-3</c:v>
                </c:pt>
                <c:pt idx="1018">
                  <c:v>4.4495115151515149E-3</c:v>
                </c:pt>
                <c:pt idx="1019">
                  <c:v>3.6963718181818187E-3</c:v>
                </c:pt>
                <c:pt idx="1020">
                  <c:v>4.1280878787878783E-3</c:v>
                </c:pt>
                <c:pt idx="1021">
                  <c:v>7.0839248484848476E-3</c:v>
                </c:pt>
                <c:pt idx="1022">
                  <c:v>2.91172E-3</c:v>
                </c:pt>
                <c:pt idx="1023">
                  <c:v>5.0135784848484846E-3</c:v>
                </c:pt>
                <c:pt idx="1024">
                  <c:v>4.6307062121212121E-3</c:v>
                </c:pt>
                <c:pt idx="1025">
                  <c:v>3.6632840909090912E-3</c:v>
                </c:pt>
                <c:pt idx="1026">
                  <c:v>4.3502483333333333E-3</c:v>
                </c:pt>
                <c:pt idx="1027">
                  <c:v>3.4505772727272724E-3</c:v>
                </c:pt>
                <c:pt idx="1028">
                  <c:v>4.3849116666666672E-3</c:v>
                </c:pt>
                <c:pt idx="1029">
                  <c:v>3.6554060606060605E-3</c:v>
                </c:pt>
                <c:pt idx="1030">
                  <c:v>3.1354560606060605E-3</c:v>
                </c:pt>
                <c:pt idx="1031">
                  <c:v>2.0372586363636364E-3</c:v>
                </c:pt>
                <c:pt idx="1032">
                  <c:v>4.2793460606060608E-3</c:v>
                </c:pt>
                <c:pt idx="1033">
                  <c:v>4.1359659090909086E-3</c:v>
                </c:pt>
                <c:pt idx="1034">
                  <c:v>3.1449096969696964E-3</c:v>
                </c:pt>
                <c:pt idx="1035">
                  <c:v>4.0524587878787875E-3</c:v>
                </c:pt>
                <c:pt idx="1036">
                  <c:v>2.2625703030303024E-3</c:v>
                </c:pt>
                <c:pt idx="1037">
                  <c:v>3.0740074242424239E-3</c:v>
                </c:pt>
                <c:pt idx="1038">
                  <c:v>2.256267878787879E-3</c:v>
                </c:pt>
                <c:pt idx="1039">
                  <c:v>1.8340054545454545E-3</c:v>
                </c:pt>
                <c:pt idx="1040">
                  <c:v>2.1664583333333336E-3</c:v>
                </c:pt>
                <c:pt idx="1041">
                  <c:v>1.9600539393939396E-3</c:v>
                </c:pt>
                <c:pt idx="1042">
                  <c:v>2.6249596969696969E-3</c:v>
                </c:pt>
                <c:pt idx="1043">
                  <c:v>2.6438669696969702E-3</c:v>
                </c:pt>
                <c:pt idx="1044">
                  <c:v>1.8040689393939394E-3</c:v>
                </c:pt>
                <c:pt idx="1045">
                  <c:v>2.0152001515151515E-3</c:v>
                </c:pt>
                <c:pt idx="1046">
                  <c:v>3.8807177272727274E-3</c:v>
                </c:pt>
                <c:pt idx="1047">
                  <c:v>1.9206637878787878E-3</c:v>
                </c:pt>
                <c:pt idx="1048">
                  <c:v>2.6123548484848482E-3</c:v>
                </c:pt>
                <c:pt idx="1049">
                  <c:v>1.3109042424242422E-3</c:v>
                </c:pt>
                <c:pt idx="1050">
                  <c:v>2.1617315151515148E-3</c:v>
                </c:pt>
                <c:pt idx="1051">
                  <c:v>2.1018584848484846E-3</c:v>
                </c:pt>
                <c:pt idx="1052">
                  <c:v>3.3134995454545454E-3</c:v>
                </c:pt>
                <c:pt idx="1053">
                  <c:v>2.3571066666666666E-3</c:v>
                </c:pt>
                <c:pt idx="1054">
                  <c:v>2.6722278787878789E-3</c:v>
                </c:pt>
                <c:pt idx="1055">
                  <c:v>2.1601559090909089E-3</c:v>
                </c:pt>
                <c:pt idx="1056">
                  <c:v>1.0666853030303028E-3</c:v>
                </c:pt>
                <c:pt idx="1057">
                  <c:v>1.5503963636363638E-3</c:v>
                </c:pt>
                <c:pt idx="1058">
                  <c:v>2.5067892424242427E-3</c:v>
                </c:pt>
                <c:pt idx="1059">
                  <c:v>8.5397848484848474E-4</c:v>
                </c:pt>
                <c:pt idx="1060">
                  <c:v>1.5456695454545452E-3</c:v>
                </c:pt>
                <c:pt idx="1061">
                  <c:v>2.0545903030303025E-3</c:v>
                </c:pt>
                <c:pt idx="1062">
                  <c:v>2.2105753030303029E-3</c:v>
                </c:pt>
                <c:pt idx="1063">
                  <c:v>2.1696095454545451E-3</c:v>
                </c:pt>
                <c:pt idx="1064">
                  <c:v>1.0036610606060604E-3</c:v>
                </c:pt>
                <c:pt idx="1065">
                  <c:v>2.4138284848484845E-3</c:v>
                </c:pt>
                <c:pt idx="1066">
                  <c:v>1.4385283333333331E-3</c:v>
                </c:pt>
                <c:pt idx="1067">
                  <c:v>2.1317950000000001E-3</c:v>
                </c:pt>
                <c:pt idx="1068">
                  <c:v>1.8403078787878791E-3</c:v>
                </c:pt>
                <c:pt idx="1069">
                  <c:v>1.4700404545454546E-3</c:v>
                </c:pt>
                <c:pt idx="1070">
                  <c:v>7.7677378787878774E-4</c:v>
                </c:pt>
                <c:pt idx="1071">
                  <c:v>1.0792901515151517E-3</c:v>
                </c:pt>
                <c:pt idx="1072">
                  <c:v>1.3187822727272727E-3</c:v>
                </c:pt>
                <c:pt idx="1073">
                  <c:v>1.7063813636363633E-3</c:v>
                </c:pt>
                <c:pt idx="1074">
                  <c:v>1.1344363636363636E-3</c:v>
                </c:pt>
                <c:pt idx="1075">
                  <c:v>1.8135225757575757E-3</c:v>
                </c:pt>
                <c:pt idx="1076">
                  <c:v>1.2919969696969698E-3</c:v>
                </c:pt>
                <c:pt idx="1077">
                  <c:v>1.24788E-3</c:v>
                </c:pt>
                <c:pt idx="1078">
                  <c:v>1.2620604545454544E-3</c:v>
                </c:pt>
                <c:pt idx="1079">
                  <c:v>9.2488075757575765E-4</c:v>
                </c:pt>
                <c:pt idx="1080">
                  <c:v>2.4358869696969694E-3</c:v>
                </c:pt>
                <c:pt idx="1081">
                  <c:v>1.4196210606060606E-3</c:v>
                </c:pt>
                <c:pt idx="1082">
                  <c:v>1.303026212121212E-3</c:v>
                </c:pt>
                <c:pt idx="1083">
                  <c:v>8.8549060606060606E-4</c:v>
                </c:pt>
                <c:pt idx="1084">
                  <c:v>1.2336995454545457E-3</c:v>
                </c:pt>
                <c:pt idx="1085">
                  <c:v>1.3109042424242422E-3</c:v>
                </c:pt>
                <c:pt idx="1086">
                  <c:v>1.2652116666666666E-3</c:v>
                </c:pt>
                <c:pt idx="1087">
                  <c:v>1.1612216666666668E-3</c:v>
                </c:pt>
                <c:pt idx="1088">
                  <c:v>1.1423143939393941E-3</c:v>
                </c:pt>
                <c:pt idx="1089">
                  <c:v>8.949442424242423E-4</c:v>
                </c:pt>
                <c:pt idx="1090">
                  <c:v>1.506279393939394E-3</c:v>
                </c:pt>
                <c:pt idx="1091">
                  <c:v>7.5786651515151525E-4</c:v>
                </c:pt>
                <c:pt idx="1092">
                  <c:v>1.5945133333333335E-3</c:v>
                </c:pt>
                <c:pt idx="1093">
                  <c:v>1.7757080303030302E-3</c:v>
                </c:pt>
                <c:pt idx="1094">
                  <c:v>1.8387322727272724E-3</c:v>
                </c:pt>
                <c:pt idx="1095">
                  <c:v>9.7687575757575765E-4</c:v>
                </c:pt>
                <c:pt idx="1096">
                  <c:v>1.1108022727272725E-3</c:v>
                </c:pt>
                <c:pt idx="1097">
                  <c:v>1.6071181818181816E-3</c:v>
                </c:pt>
                <c:pt idx="1098">
                  <c:v>1.4936745454545454E-3</c:v>
                </c:pt>
                <c:pt idx="1099">
                  <c:v>8.3349560606060607E-4</c:v>
                </c:pt>
                <c:pt idx="1100">
                  <c:v>1.0225683333333333E-3</c:v>
                </c:pt>
                <c:pt idx="1101">
                  <c:v>1.5708792424242424E-3</c:v>
                </c:pt>
                <c:pt idx="1102">
                  <c:v>2.0246537878787878E-3</c:v>
                </c:pt>
                <c:pt idx="1103">
                  <c:v>1.8812736363636364E-3</c:v>
                </c:pt>
                <c:pt idx="1104">
                  <c:v>1.5409427272727271E-3</c:v>
                </c:pt>
                <c:pt idx="1105">
                  <c:v>1.689049696969697E-3</c:v>
                </c:pt>
                <c:pt idx="1106">
                  <c:v>1.2841189393939393E-3</c:v>
                </c:pt>
                <c:pt idx="1107">
                  <c:v>1.3802309090909092E-3</c:v>
                </c:pt>
                <c:pt idx="1108">
                  <c:v>5.3255484848484832E-4</c:v>
                </c:pt>
                <c:pt idx="1109">
                  <c:v>7.2635439393939393E-4</c:v>
                </c:pt>
                <c:pt idx="1110">
                  <c:v>1.2415775757575757E-3</c:v>
                </c:pt>
                <c:pt idx="1111">
                  <c:v>1.7394690909090908E-3</c:v>
                </c:pt>
                <c:pt idx="1112">
                  <c:v>9.8790500000000029E-4</c:v>
                </c:pt>
                <c:pt idx="1113">
                  <c:v>1.2415775757575757E-3</c:v>
                </c:pt>
                <c:pt idx="1114">
                  <c:v>6.3024242424242422E-4</c:v>
                </c:pt>
                <c:pt idx="1115">
                  <c:v>9.5009045454545445E-4</c:v>
                </c:pt>
                <c:pt idx="1116">
                  <c:v>5.2940363636363639E-4</c:v>
                </c:pt>
                <c:pt idx="1117">
                  <c:v>4.9316469696969695E-4</c:v>
                </c:pt>
                <c:pt idx="1118">
                  <c:v>7.2005196969696962E-4</c:v>
                </c:pt>
                <c:pt idx="1119">
                  <c:v>1.6953521212121213E-3</c:v>
                </c:pt>
                <c:pt idx="1120">
                  <c:v>5.0419393939393937E-4</c:v>
                </c:pt>
                <c:pt idx="1121">
                  <c:v>8.7131015151515148E-4</c:v>
                </c:pt>
                <c:pt idx="1122">
                  <c:v>1.222670303030303E-3</c:v>
                </c:pt>
                <c:pt idx="1123">
                  <c:v>6.885398484848483E-4</c:v>
                </c:pt>
                <c:pt idx="1124">
                  <c:v>5.735206060606061E-4</c:v>
                </c:pt>
                <c:pt idx="1125">
                  <c:v>9.6269530303030306E-4</c:v>
                </c:pt>
                <c:pt idx="1126">
                  <c:v>1.2463043939393941E-3</c:v>
                </c:pt>
                <c:pt idx="1127">
                  <c:v>5.4200848484848478E-4</c:v>
                </c:pt>
                <c:pt idx="1128">
                  <c:v>1.2872701515151514E-3</c:v>
                </c:pt>
                <c:pt idx="1129">
                  <c:v>8.8233939393939391E-4</c:v>
                </c:pt>
                <c:pt idx="1130">
                  <c:v>6.9169106060606067E-4</c:v>
                </c:pt>
                <c:pt idx="1131">
                  <c:v>1.1391631818181819E-3</c:v>
                </c:pt>
                <c:pt idx="1132">
                  <c:v>9.3906121212121202E-4</c:v>
                </c:pt>
                <c:pt idx="1133">
                  <c:v>6.2393999999999991E-4</c:v>
                </c:pt>
                <c:pt idx="1134">
                  <c:v>8.7918818181818197E-4</c:v>
                </c:pt>
                <c:pt idx="1135">
                  <c:v>8.2089075757575745E-4</c:v>
                </c:pt>
                <c:pt idx="1136">
                  <c:v>8.8391499999999987E-4</c:v>
                </c:pt>
                <c:pt idx="1137">
                  <c:v>6.6648136363636366E-4</c:v>
                </c:pt>
                <c:pt idx="1138">
                  <c:v>3.5293575757575757E-4</c:v>
                </c:pt>
                <c:pt idx="1139">
                  <c:v>1.301450606060606E-3</c:v>
                </c:pt>
                <c:pt idx="1140">
                  <c:v>4.4432090909090905E-4</c:v>
                </c:pt>
                <c:pt idx="1141">
                  <c:v>8.760369696969696E-4</c:v>
                </c:pt>
                <c:pt idx="1142">
                  <c:v>1.0351731818181817E-3</c:v>
                </c:pt>
                <c:pt idx="1143">
                  <c:v>1.4117430303030303E-3</c:v>
                </c:pt>
                <c:pt idx="1144">
                  <c:v>5.3885727272727285E-4</c:v>
                </c:pt>
                <c:pt idx="1145">
                  <c:v>9.2015393939393932E-4</c:v>
                </c:pt>
                <c:pt idx="1146">
                  <c:v>1.1643728787878785E-3</c:v>
                </c:pt>
                <c:pt idx="1147">
                  <c:v>1.0257195454545455E-3</c:v>
                </c:pt>
                <c:pt idx="1148">
                  <c:v>8.7131015151515148E-4</c:v>
                </c:pt>
                <c:pt idx="1149">
                  <c:v>1.377079696969697E-3</c:v>
                </c:pt>
                <c:pt idx="1150">
                  <c:v>1.2053386363636365E-3</c:v>
                </c:pt>
                <c:pt idx="1151">
                  <c:v>1.5141574242424245E-3</c:v>
                </c:pt>
                <c:pt idx="1152">
                  <c:v>8.3664681818181822E-4</c:v>
                </c:pt>
                <c:pt idx="1153">
                  <c:v>4.9001348484848479E-4</c:v>
                </c:pt>
                <c:pt idx="1154">
                  <c:v>1.2321239393939393E-3</c:v>
                </c:pt>
                <c:pt idx="1155">
                  <c:v>8.949442424242423E-4</c:v>
                </c:pt>
                <c:pt idx="1156">
                  <c:v>1.0446268181818182E-3</c:v>
                </c:pt>
                <c:pt idx="1157">
                  <c:v>1.482645303030303E-3</c:v>
                </c:pt>
                <c:pt idx="1158">
                  <c:v>1.1958849999999998E-3</c:v>
                </c:pt>
                <c:pt idx="1159">
                  <c:v>9.7530015151515146E-4</c:v>
                </c:pt>
                <c:pt idx="1160">
                  <c:v>1.5204598484848486E-3</c:v>
                </c:pt>
                <c:pt idx="1161">
                  <c:v>1.019417121212121E-3</c:v>
                </c:pt>
                <c:pt idx="1162">
                  <c:v>8.4767606060606043E-4</c:v>
                </c:pt>
                <c:pt idx="1163">
                  <c:v>1.197460606060606E-3</c:v>
                </c:pt>
                <c:pt idx="1164">
                  <c:v>1.8403078787878791E-3</c:v>
                </c:pt>
                <c:pt idx="1165">
                  <c:v>9.2645636363636362E-4</c:v>
                </c:pt>
                <c:pt idx="1166">
                  <c:v>9.3590999999999987E-4</c:v>
                </c:pt>
                <c:pt idx="1167">
                  <c:v>1.0446268181818182E-3</c:v>
                </c:pt>
                <c:pt idx="1168">
                  <c:v>6.2078878787878797E-4</c:v>
                </c:pt>
                <c:pt idx="1169">
                  <c:v>1.1186803030303028E-3</c:v>
                </c:pt>
                <c:pt idx="1170">
                  <c:v>8.7918818181818197E-4</c:v>
                </c:pt>
                <c:pt idx="1171">
                  <c:v>7.7204696969696961E-4</c:v>
                </c:pt>
                <c:pt idx="1172">
                  <c:v>9.2488075757575765E-4</c:v>
                </c:pt>
                <c:pt idx="1173">
                  <c:v>7.0429590909090907E-4</c:v>
                </c:pt>
                <c:pt idx="1174">
                  <c:v>7.6259333333333315E-4</c:v>
                </c:pt>
                <c:pt idx="1175">
                  <c:v>1.2998750000000002E-3</c:v>
                </c:pt>
                <c:pt idx="1176">
                  <c:v>1.0131146969696969E-3</c:v>
                </c:pt>
                <c:pt idx="1177">
                  <c:v>7.9725666666666663E-4</c:v>
                </c:pt>
                <c:pt idx="1178">
                  <c:v>1.4448307575757574E-3</c:v>
                </c:pt>
                <c:pt idx="1179">
                  <c:v>8.0671030303030309E-4</c:v>
                </c:pt>
                <c:pt idx="1180">
                  <c:v>8.1931515151515148E-4</c:v>
                </c:pt>
                <c:pt idx="1181">
                  <c:v>8.2089075757575745E-4</c:v>
                </c:pt>
                <c:pt idx="1182">
                  <c:v>1.1754021212121212E-3</c:v>
                </c:pt>
                <c:pt idx="1183">
                  <c:v>9.3748560606060584E-4</c:v>
                </c:pt>
                <c:pt idx="1184">
                  <c:v>1.0209927272727271E-3</c:v>
                </c:pt>
                <c:pt idx="1185">
                  <c:v>6.885398484848483E-4</c:v>
                </c:pt>
                <c:pt idx="1186">
                  <c:v>6.5387651515151505E-4</c:v>
                </c:pt>
                <c:pt idx="1187">
                  <c:v>8.1143712121212099E-4</c:v>
                </c:pt>
                <c:pt idx="1188">
                  <c:v>4.7740863636363634E-4</c:v>
                </c:pt>
                <c:pt idx="1189">
                  <c:v>5.6406696969696964E-4</c:v>
                </c:pt>
                <c:pt idx="1190">
                  <c:v>8.1773954545454552E-4</c:v>
                </c:pt>
                <c:pt idx="1191">
                  <c:v>5.987303030303029E-4</c:v>
                </c:pt>
                <c:pt idx="1192">
                  <c:v>8.5240287878787877E-4</c:v>
                </c:pt>
                <c:pt idx="1193">
                  <c:v>6.444228787878788E-4</c:v>
                </c:pt>
                <c:pt idx="1194">
                  <c:v>6.7908621212121206E-4</c:v>
                </c:pt>
                <c:pt idx="1195">
                  <c:v>9.9420742424242438E-4</c:v>
                </c:pt>
                <c:pt idx="1196">
                  <c:v>6.3496924242424256E-4</c:v>
                </c:pt>
                <c:pt idx="1197">
                  <c:v>6.9484227272727283E-4</c:v>
                </c:pt>
                <c:pt idx="1198">
                  <c:v>4.6322818181818181E-4</c:v>
                </c:pt>
                <c:pt idx="1199">
                  <c:v>8.0198348484848475E-4</c:v>
                </c:pt>
                <c:pt idx="1200">
                  <c:v>3.9232590909090901E-4</c:v>
                </c:pt>
                <c:pt idx="1201">
                  <c:v>4.6795500000000004E-4</c:v>
                </c:pt>
                <c:pt idx="1202">
                  <c:v>7.7519818181818177E-4</c:v>
                </c:pt>
                <c:pt idx="1203">
                  <c:v>9.3590999999999987E-4</c:v>
                </c:pt>
                <c:pt idx="1204">
                  <c:v>3.8759909090909094E-4</c:v>
                </c:pt>
                <c:pt idx="1205">
                  <c:v>5.4200848484848478E-4</c:v>
                </c:pt>
                <c:pt idx="1206">
                  <c:v>5.7036939393939373E-4</c:v>
                </c:pt>
                <c:pt idx="1207">
                  <c:v>7.5471530303030309E-4</c:v>
                </c:pt>
                <c:pt idx="1208">
                  <c:v>6.255156060606061E-4</c:v>
                </c:pt>
                <c:pt idx="1209">
                  <c:v>7.6416893939393934E-4</c:v>
                </c:pt>
                <c:pt idx="1210">
                  <c:v>7.1217393939393935E-4</c:v>
                </c:pt>
                <c:pt idx="1211">
                  <c:v>5.2310121212121208E-4</c:v>
                </c:pt>
                <c:pt idx="1212">
                  <c:v>3.8917469696969696E-4</c:v>
                </c:pt>
                <c:pt idx="1213">
                  <c:v>8.0355909090909093E-4</c:v>
                </c:pt>
                <c:pt idx="1214">
                  <c:v>3.8759909090909094E-4</c:v>
                </c:pt>
                <c:pt idx="1215">
                  <c:v>3.734186363636363E-4</c:v>
                </c:pt>
                <c:pt idx="1216">
                  <c:v>5.2625242424242423E-4</c:v>
                </c:pt>
                <c:pt idx="1217">
                  <c:v>4.5850136363636364E-4</c:v>
                </c:pt>
                <c:pt idx="1218">
                  <c:v>7.8937863636363635E-4</c:v>
                </c:pt>
                <c:pt idx="1219">
                  <c:v>5.672181818181818E-4</c:v>
                </c:pt>
                <c:pt idx="1220">
                  <c:v>6.3496924242424256E-4</c:v>
                </c:pt>
                <c:pt idx="1221">
                  <c:v>3.1669681818181824E-4</c:v>
                </c:pt>
                <c:pt idx="1222">
                  <c:v>4.537745454545454E-4</c:v>
                </c:pt>
                <c:pt idx="1223">
                  <c:v>4.6322818181818181E-4</c:v>
                </c:pt>
                <c:pt idx="1224">
                  <c:v>8.1616393939393933E-4</c:v>
                </c:pt>
                <c:pt idx="1225">
                  <c:v>3.6869181818181818E-4</c:v>
                </c:pt>
                <c:pt idx="1226">
                  <c:v>5.7036939393939373E-4</c:v>
                </c:pt>
                <c:pt idx="1227">
                  <c:v>8.0355909090909093E-4</c:v>
                </c:pt>
                <c:pt idx="1228">
                  <c:v>2.9463833333333327E-4</c:v>
                </c:pt>
                <c:pt idx="1229">
                  <c:v>3.2457484848484846E-4</c:v>
                </c:pt>
                <c:pt idx="1230">
                  <c:v>4.285648484848485E-4</c:v>
                </c:pt>
                <c:pt idx="1231">
                  <c:v>2.8991151515151515E-4</c:v>
                </c:pt>
                <c:pt idx="1232">
                  <c:v>4.4116969696969701E-4</c:v>
                </c:pt>
                <c:pt idx="1233">
                  <c:v>2.5367257575757571E-4</c:v>
                </c:pt>
                <c:pt idx="1234">
                  <c:v>3.5923818181818183E-4</c:v>
                </c:pt>
                <c:pt idx="1235">
                  <c:v>5.2625242424242423E-4</c:v>
                </c:pt>
                <c:pt idx="1236">
                  <c:v>3.5293575757575757E-4</c:v>
                </c:pt>
                <c:pt idx="1237">
                  <c:v>4.7898424242424242E-4</c:v>
                </c:pt>
                <c:pt idx="1238">
                  <c:v>2.1743363636363635E-4</c:v>
                </c:pt>
                <c:pt idx="1239">
                  <c:v>2.7730666666666659E-4</c:v>
                </c:pt>
                <c:pt idx="1240">
                  <c:v>4.1753560606060602E-4</c:v>
                </c:pt>
                <c:pt idx="1241">
                  <c:v>5.6564257575757561E-4</c:v>
                </c:pt>
                <c:pt idx="1242">
                  <c:v>6.0345712121212124E-4</c:v>
                </c:pt>
                <c:pt idx="1243">
                  <c:v>4.963159090909091E-4</c:v>
                </c:pt>
                <c:pt idx="1244">
                  <c:v>4.6322818181818181E-4</c:v>
                </c:pt>
                <c:pt idx="1245">
                  <c:v>3.5293575757575757E-4</c:v>
                </c:pt>
                <c:pt idx="1246">
                  <c:v>2.9936515151515145E-4</c:v>
                </c:pt>
                <c:pt idx="1247">
                  <c:v>2.3476530303030301E-4</c:v>
                </c:pt>
                <c:pt idx="1248">
                  <c:v>2.7257984848484847E-4</c:v>
                </c:pt>
                <c:pt idx="1249">
                  <c:v>5.3097924242424236E-4</c:v>
                </c:pt>
                <c:pt idx="1250">
                  <c:v>2.4106772727272726E-4</c:v>
                </c:pt>
                <c:pt idx="1251">
                  <c:v>3.2930166666666658E-4</c:v>
                </c:pt>
                <c:pt idx="1252">
                  <c:v>4.4747212121212115E-4</c:v>
                </c:pt>
                <c:pt idx="1253">
                  <c:v>3.8287227272727271E-4</c:v>
                </c:pt>
                <c:pt idx="1254">
                  <c:v>3.1827242424242426E-4</c:v>
                </c:pt>
                <c:pt idx="1255">
                  <c:v>2.5997500000000007E-4</c:v>
                </c:pt>
                <c:pt idx="1256">
                  <c:v>5.6564257575757561E-4</c:v>
                </c:pt>
                <c:pt idx="1257">
                  <c:v>6.255156060606061E-4</c:v>
                </c:pt>
                <c:pt idx="1258">
                  <c:v>6.6490575757575747E-4</c:v>
                </c:pt>
                <c:pt idx="1259">
                  <c:v>4.6953060606060612E-4</c:v>
                </c:pt>
                <c:pt idx="1260">
                  <c:v>4.3329166666666668E-4</c:v>
                </c:pt>
                <c:pt idx="1261">
                  <c:v>4.285648484848485E-4</c:v>
                </c:pt>
                <c:pt idx="1262">
                  <c:v>4.5692575757575756E-4</c:v>
                </c:pt>
                <c:pt idx="1263">
                  <c:v>3.1827242424242426E-4</c:v>
                </c:pt>
                <c:pt idx="1264">
                  <c:v>2.3003848484848477E-4</c:v>
                </c:pt>
                <c:pt idx="1265">
                  <c:v>4.3329166666666668E-4</c:v>
                </c:pt>
                <c:pt idx="1266">
                  <c:v>5.1207196969696965E-4</c:v>
                </c:pt>
                <c:pt idx="1267">
                  <c:v>5.5934015151515152E-4</c:v>
                </c:pt>
                <c:pt idx="1268">
                  <c:v>3.3245287878787879E-4</c:v>
                </c:pt>
                <c:pt idx="1269">
                  <c:v>4.8686227272727269E-4</c:v>
                </c:pt>
                <c:pt idx="1270">
                  <c:v>4.1280878787878784E-4</c:v>
                </c:pt>
                <c:pt idx="1271">
                  <c:v>2.6942863636363642E-4</c:v>
                </c:pt>
                <c:pt idx="1272">
                  <c:v>4.5850136363636364E-4</c:v>
                </c:pt>
                <c:pt idx="1273">
                  <c:v>1.8592151515151517E-4</c:v>
                </c:pt>
                <c:pt idx="1274">
                  <c:v>3.8129666666666663E-4</c:v>
                </c:pt>
                <c:pt idx="1275">
                  <c:v>3.1669681818181824E-4</c:v>
                </c:pt>
                <c:pt idx="1276">
                  <c:v>5.4358409090909075E-4</c:v>
                </c:pt>
                <c:pt idx="1277">
                  <c:v>2.2531166666666663E-4</c:v>
                </c:pt>
                <c:pt idx="1278">
                  <c:v>2.5209696969696963E-4</c:v>
                </c:pt>
                <c:pt idx="1279">
                  <c:v>4.0965757575757574E-4</c:v>
                </c:pt>
                <c:pt idx="1280">
                  <c:v>3.419065151515152E-4</c:v>
                </c:pt>
                <c:pt idx="1281">
                  <c:v>5.735206060606061E-4</c:v>
                </c:pt>
                <c:pt idx="1282">
                  <c:v>2.7888227272727272E-4</c:v>
                </c:pt>
                <c:pt idx="1283">
                  <c:v>4.6165257575757568E-4</c:v>
                </c:pt>
                <c:pt idx="1284">
                  <c:v>2.9463833333333327E-4</c:v>
                </c:pt>
                <c:pt idx="1285">
                  <c:v>1.6701424242424243E-4</c:v>
                </c:pt>
                <c:pt idx="1286">
                  <c:v>3.4978454545454547E-4</c:v>
                </c:pt>
                <c:pt idx="1287">
                  <c:v>1.8434590909090906E-4</c:v>
                </c:pt>
                <c:pt idx="1288">
                  <c:v>5.0419393939393937E-4</c:v>
                </c:pt>
                <c:pt idx="1289">
                  <c:v>2.1585803030303027E-4</c:v>
                </c:pt>
                <c:pt idx="1290">
                  <c:v>2.4264333333333333E-4</c:v>
                </c:pt>
                <c:pt idx="1291">
                  <c:v>3.8444787878787873E-4</c:v>
                </c:pt>
                <c:pt idx="1292">
                  <c:v>3.1039439393939393E-4</c:v>
                </c:pt>
                <c:pt idx="1293">
                  <c:v>2.7100424242424245E-4</c:v>
                </c:pt>
                <c:pt idx="1294">
                  <c:v>3.8759909090909094E-4</c:v>
                </c:pt>
                <c:pt idx="1295">
                  <c:v>2.5839939393939389E-4</c:v>
                </c:pt>
                <c:pt idx="1296">
                  <c:v>2.3476530303030301E-4</c:v>
                </c:pt>
                <c:pt idx="1297">
                  <c:v>3.9232590909090901E-4</c:v>
                </c:pt>
                <c:pt idx="1298">
                  <c:v>2.7888227272727272E-4</c:v>
                </c:pt>
                <c:pt idx="1299">
                  <c:v>3.4033090909090907E-4</c:v>
                </c:pt>
                <c:pt idx="1300">
                  <c:v>2.4421893939393936E-4</c:v>
                </c:pt>
                <c:pt idx="1301">
                  <c:v>5.6879378787878777E-4</c:v>
                </c:pt>
                <c:pt idx="1302">
                  <c:v>1.591362121212121E-4</c:v>
                </c:pt>
                <c:pt idx="1303">
                  <c:v>2.5997500000000007E-4</c:v>
                </c:pt>
                <c:pt idx="1304">
                  <c:v>2.2688727272727276E-4</c:v>
                </c:pt>
                <c:pt idx="1305">
                  <c:v>2.1428242424242422E-4</c:v>
                </c:pt>
                <c:pt idx="1306">
                  <c:v>2.0167757575757572E-4</c:v>
                </c:pt>
                <c:pt idx="1307">
                  <c:v>3.765698484848484E-4</c:v>
                </c:pt>
                <c:pt idx="1308">
                  <c:v>3.6869181818181818E-4</c:v>
                </c:pt>
                <c:pt idx="1309">
                  <c:v>3.8129666666666663E-4</c:v>
                </c:pt>
                <c:pt idx="1310">
                  <c:v>2.3318969696969698E-4</c:v>
                </c:pt>
                <c:pt idx="1311">
                  <c:v>2.0482878787878787E-4</c:v>
                </c:pt>
                <c:pt idx="1312">
                  <c:v>2.7730666666666659E-4</c:v>
                </c:pt>
                <c:pt idx="1313">
                  <c:v>3.0566757575757576E-4</c:v>
                </c:pt>
                <c:pt idx="1314">
                  <c:v>2.5524818181818184E-4</c:v>
                </c:pt>
                <c:pt idx="1315">
                  <c:v>1.6543863636363638E-4</c:v>
                </c:pt>
                <c:pt idx="1316">
                  <c:v>3.1669681818181824E-4</c:v>
                </c:pt>
                <c:pt idx="1317">
                  <c:v>2.0010196969696967E-4</c:v>
                </c:pt>
                <c:pt idx="1318">
                  <c:v>2.4737015151515151E-4</c:v>
                </c:pt>
                <c:pt idx="1319">
                  <c:v>2.6470181818181819E-4</c:v>
                </c:pt>
                <c:pt idx="1320">
                  <c:v>1.8592151515151517E-4</c:v>
                </c:pt>
                <c:pt idx="1321">
                  <c:v>1.9379954545454544E-4</c:v>
                </c:pt>
                <c:pt idx="1322">
                  <c:v>2.836090909090909E-4</c:v>
                </c:pt>
                <c:pt idx="1323">
                  <c:v>2.4894575757575753E-4</c:v>
                </c:pt>
                <c:pt idx="1324">
                  <c:v>3.1984803030303029E-4</c:v>
                </c:pt>
                <c:pt idx="1325">
                  <c:v>2.836090909090909E-4</c:v>
                </c:pt>
                <c:pt idx="1326">
                  <c:v>2.836090909090909E-4</c:v>
                </c:pt>
                <c:pt idx="1327">
                  <c:v>1.5756060606060605E-4</c:v>
                </c:pt>
                <c:pt idx="1328">
                  <c:v>1.4653136363636363E-4</c:v>
                </c:pt>
                <c:pt idx="1329">
                  <c:v>3.5608696969696967E-4</c:v>
                </c:pt>
                <c:pt idx="1330">
                  <c:v>2.86760303030303E-4</c:v>
                </c:pt>
                <c:pt idx="1331">
                  <c:v>2.0798000000000002E-4</c:v>
                </c:pt>
                <c:pt idx="1332">
                  <c:v>3.2457484848484846E-4</c:v>
                </c:pt>
                <c:pt idx="1333">
                  <c:v>1.9852636363636362E-4</c:v>
                </c:pt>
                <c:pt idx="1334">
                  <c:v>2.7100424242424245E-4</c:v>
                </c:pt>
                <c:pt idx="1335">
                  <c:v>2.3476530303030301E-4</c:v>
                </c:pt>
                <c:pt idx="1336">
                  <c:v>1.5125818181818183E-4</c:v>
                </c:pt>
                <c:pt idx="1337">
                  <c:v>3.6869181818181818E-4</c:v>
                </c:pt>
                <c:pt idx="1338">
                  <c:v>2.4894575757575753E-4</c:v>
                </c:pt>
                <c:pt idx="1339">
                  <c:v>2.127068181818182E-4</c:v>
                </c:pt>
                <c:pt idx="1340">
                  <c:v>1.4180454545454542E-4</c:v>
                </c:pt>
                <c:pt idx="1341">
                  <c:v>1.2919969696969697E-4</c:v>
                </c:pt>
                <c:pt idx="1342">
                  <c:v>1.7489227272727271E-4</c:v>
                </c:pt>
                <c:pt idx="1343">
                  <c:v>1.2762409090909092E-4</c:v>
                </c:pt>
                <c:pt idx="1344">
                  <c:v>1.6228742424242423E-4</c:v>
                </c:pt>
                <c:pt idx="1345">
                  <c:v>1.6858984848484848E-4</c:v>
                </c:pt>
                <c:pt idx="1346">
                  <c:v>1.4022893939393937E-4</c:v>
                </c:pt>
                <c:pt idx="1347">
                  <c:v>1.8907272727272727E-4</c:v>
                </c:pt>
                <c:pt idx="1348">
                  <c:v>2.5682378787878786E-4</c:v>
                </c:pt>
                <c:pt idx="1349">
                  <c:v>1.7174106060606061E-4</c:v>
                </c:pt>
                <c:pt idx="1350">
                  <c:v>1.5283378787878788E-4</c:v>
                </c:pt>
                <c:pt idx="1351">
                  <c:v>2.0482878787878787E-4</c:v>
                </c:pt>
                <c:pt idx="1352">
                  <c:v>1.591362121212121E-4</c:v>
                </c:pt>
                <c:pt idx="1353">
                  <c:v>1.2132166666666664E-4</c:v>
                </c:pt>
                <c:pt idx="1354">
                  <c:v>2.2846287878787875E-4</c:v>
                </c:pt>
                <c:pt idx="1355">
                  <c:v>1.3392651515151515E-4</c:v>
                </c:pt>
                <c:pt idx="1356">
                  <c:v>2.9148712121212117E-4</c:v>
                </c:pt>
                <c:pt idx="1357">
                  <c:v>2.0482878787878787E-4</c:v>
                </c:pt>
                <c:pt idx="1358">
                  <c:v>2.4264333333333333E-4</c:v>
                </c:pt>
                <c:pt idx="1359">
                  <c:v>1.4968257575757578E-4</c:v>
                </c:pt>
                <c:pt idx="1360">
                  <c:v>2.3318969696969698E-4</c:v>
                </c:pt>
                <c:pt idx="1361">
                  <c:v>3.0881878787878786E-4</c:v>
                </c:pt>
                <c:pt idx="1362">
                  <c:v>2.4264333333333333E-4</c:v>
                </c:pt>
                <c:pt idx="1363">
                  <c:v>1.3707772727272727E-4</c:v>
                </c:pt>
                <c:pt idx="1364">
                  <c:v>1.7331666666666666E-4</c:v>
                </c:pt>
                <c:pt idx="1365">
                  <c:v>2.9463833333333327E-4</c:v>
                </c:pt>
                <c:pt idx="1366">
                  <c:v>2.0325318181818177E-4</c:v>
                </c:pt>
                <c:pt idx="1367">
                  <c:v>1.4022893939393937E-4</c:v>
                </c:pt>
                <c:pt idx="1368">
                  <c:v>1.8749712121212119E-4</c:v>
                </c:pt>
                <c:pt idx="1369">
                  <c:v>1.591362121212121E-4</c:v>
                </c:pt>
                <c:pt idx="1370">
                  <c:v>2.836090909090909E-4</c:v>
                </c:pt>
                <c:pt idx="1371">
                  <c:v>1.7331666666666666E-4</c:v>
                </c:pt>
                <c:pt idx="1372">
                  <c:v>1.5283378787878788E-4</c:v>
                </c:pt>
                <c:pt idx="1373">
                  <c:v>2.0325318181818177E-4</c:v>
                </c:pt>
                <c:pt idx="1374">
                  <c:v>1.5283378787878788E-4</c:v>
                </c:pt>
                <c:pt idx="1375">
                  <c:v>1.8434590909090906E-4</c:v>
                </c:pt>
                <c:pt idx="1376">
                  <c:v>1.7646787878787879E-4</c:v>
                </c:pt>
                <c:pt idx="1377">
                  <c:v>1.9537515151515149E-4</c:v>
                </c:pt>
                <c:pt idx="1378">
                  <c:v>1.7646787878787879E-4</c:v>
                </c:pt>
                <c:pt idx="1379">
                  <c:v>1.5283378787878788E-4</c:v>
                </c:pt>
                <c:pt idx="1380">
                  <c:v>2.5682378787878786E-4</c:v>
                </c:pt>
                <c:pt idx="1381">
                  <c:v>1.8749712121212119E-4</c:v>
                </c:pt>
                <c:pt idx="1382">
                  <c:v>1.9537515151515149E-4</c:v>
                </c:pt>
                <c:pt idx="1383">
                  <c:v>1.5598499999999998E-4</c:v>
                </c:pt>
                <c:pt idx="1384">
                  <c:v>8.193151515151514E-5</c:v>
                </c:pt>
                <c:pt idx="1385">
                  <c:v>2.2216045454545453E-4</c:v>
                </c:pt>
                <c:pt idx="1386">
                  <c:v>2.5839939393939389E-4</c:v>
                </c:pt>
                <c:pt idx="1387">
                  <c:v>1.9695075757575757E-4</c:v>
                </c:pt>
                <c:pt idx="1388">
                  <c:v>1.3865333333333332E-4</c:v>
                </c:pt>
                <c:pt idx="1389">
                  <c:v>2.7257984848484847E-4</c:v>
                </c:pt>
                <c:pt idx="1390">
                  <c:v>1.6386303030303031E-4</c:v>
                </c:pt>
                <c:pt idx="1391">
                  <c:v>1.4180454545454542E-4</c:v>
                </c:pt>
                <c:pt idx="1392">
                  <c:v>1.5125818181818183E-4</c:v>
                </c:pt>
                <c:pt idx="1393">
                  <c:v>1.7489227272727271E-4</c:v>
                </c:pt>
                <c:pt idx="1394">
                  <c:v>1.591362121212121E-4</c:v>
                </c:pt>
                <c:pt idx="1395">
                  <c:v>8.9809545454545443E-5</c:v>
                </c:pt>
                <c:pt idx="1396">
                  <c:v>1.0241439393939394E-4</c:v>
                </c:pt>
                <c:pt idx="1397">
                  <c:v>2.3003848484848477E-4</c:v>
                </c:pt>
                <c:pt idx="1398">
                  <c:v>1.8434590909090906E-4</c:v>
                </c:pt>
                <c:pt idx="1399">
                  <c:v>1.355021212121212E-4</c:v>
                </c:pt>
                <c:pt idx="1400">
                  <c:v>1.0083878787878787E-4</c:v>
                </c:pt>
                <c:pt idx="1401">
                  <c:v>1.1501924242424241E-4</c:v>
                </c:pt>
                <c:pt idx="1402">
                  <c:v>1.2762409090909092E-4</c:v>
                </c:pt>
                <c:pt idx="1403">
                  <c:v>2.836090909090909E-4</c:v>
                </c:pt>
                <c:pt idx="1404">
                  <c:v>1.6386303030303031E-4</c:v>
                </c:pt>
                <c:pt idx="1405">
                  <c:v>2.4421893939393936E-4</c:v>
                </c:pt>
                <c:pt idx="1406">
                  <c:v>1.4022893939393937E-4</c:v>
                </c:pt>
                <c:pt idx="1407">
                  <c:v>9.4536363636363633E-5</c:v>
                </c:pt>
                <c:pt idx="1408">
                  <c:v>1.4968257575757578E-4</c:v>
                </c:pt>
                <c:pt idx="1409">
                  <c:v>7.7204696969696964E-5</c:v>
                </c:pt>
                <c:pt idx="1410">
                  <c:v>1.1344363636363636E-4</c:v>
                </c:pt>
                <c:pt idx="1411">
                  <c:v>1.5598499999999998E-4</c:v>
                </c:pt>
                <c:pt idx="1412">
                  <c:v>1.5440939393939393E-4</c:v>
                </c:pt>
                <c:pt idx="1413">
                  <c:v>1.0241439393939394E-4</c:v>
                </c:pt>
                <c:pt idx="1414">
                  <c:v>1.4180454545454542E-4</c:v>
                </c:pt>
                <c:pt idx="1415">
                  <c:v>1.2289727272727274E-4</c:v>
                </c:pt>
                <c:pt idx="1416">
                  <c:v>1.5125818181818183E-4</c:v>
                </c:pt>
                <c:pt idx="1417">
                  <c:v>9.4536363636363633E-5</c:v>
                </c:pt>
                <c:pt idx="1418">
                  <c:v>9.7687575757575746E-5</c:v>
                </c:pt>
                <c:pt idx="1419">
                  <c:v>9.1385151515151506E-5</c:v>
                </c:pt>
                <c:pt idx="1420">
                  <c:v>9.1385151515151506E-5</c:v>
                </c:pt>
                <c:pt idx="1421">
                  <c:v>1.7646787878787879E-4</c:v>
                </c:pt>
                <c:pt idx="1422">
                  <c:v>1.3707772727272727E-4</c:v>
                </c:pt>
                <c:pt idx="1423">
                  <c:v>1.8907272727272727E-4</c:v>
                </c:pt>
                <c:pt idx="1424">
                  <c:v>1.1659484848484846E-4</c:v>
                </c:pt>
                <c:pt idx="1425">
                  <c:v>1.5125818181818183E-4</c:v>
                </c:pt>
                <c:pt idx="1426">
                  <c:v>8.8233939393939393E-5</c:v>
                </c:pt>
                <c:pt idx="1427">
                  <c:v>6.6175454545454548E-5</c:v>
                </c:pt>
                <c:pt idx="1428">
                  <c:v>1.1817045454545451E-4</c:v>
                </c:pt>
                <c:pt idx="1429">
                  <c:v>1.8749712121212119E-4</c:v>
                </c:pt>
                <c:pt idx="1430">
                  <c:v>8.0355909090909091E-5</c:v>
                </c:pt>
                <c:pt idx="1431">
                  <c:v>1.0714121212121208E-4</c:v>
                </c:pt>
                <c:pt idx="1432">
                  <c:v>1.0241439393939394E-4</c:v>
                </c:pt>
                <c:pt idx="1433">
                  <c:v>8.508272727272728E-5</c:v>
                </c:pt>
                <c:pt idx="1434">
                  <c:v>1.1501924242424241E-4</c:v>
                </c:pt>
                <c:pt idx="1435">
                  <c:v>1.2919969696969697E-4</c:v>
                </c:pt>
                <c:pt idx="1436">
                  <c:v>1.1344363636363636E-4</c:v>
                </c:pt>
                <c:pt idx="1437">
                  <c:v>1.3077530303030299E-4</c:v>
                </c:pt>
                <c:pt idx="1438">
                  <c:v>1.2762409090909092E-4</c:v>
                </c:pt>
                <c:pt idx="1439">
                  <c:v>7.0902272727272725E-5</c:v>
                </c:pt>
                <c:pt idx="1440">
                  <c:v>9.1385151515151506E-5</c:v>
                </c:pt>
                <c:pt idx="1441">
                  <c:v>1.3235090909090907E-4</c:v>
                </c:pt>
                <c:pt idx="1442">
                  <c:v>1.3077530303030299E-4</c:v>
                </c:pt>
                <c:pt idx="1443">
                  <c:v>1.0083878787878787E-4</c:v>
                </c:pt>
                <c:pt idx="1444">
                  <c:v>1.9222393939393939E-4</c:v>
                </c:pt>
                <c:pt idx="1445">
                  <c:v>1.0871681818181819E-4</c:v>
                </c:pt>
                <c:pt idx="1446">
                  <c:v>1.5756060606060605E-4</c:v>
                </c:pt>
                <c:pt idx="1447">
                  <c:v>1.4968257575757578E-4</c:v>
                </c:pt>
                <c:pt idx="1448">
                  <c:v>1.3077530303030299E-4</c:v>
                </c:pt>
                <c:pt idx="1449">
                  <c:v>1.4180454545454542E-4</c:v>
                </c:pt>
                <c:pt idx="1450">
                  <c:v>1.9064833333333334E-4</c:v>
                </c:pt>
                <c:pt idx="1451">
                  <c:v>1.1186803030303029E-4</c:v>
                </c:pt>
                <c:pt idx="1452">
                  <c:v>9.2960757575757556E-5</c:v>
                </c:pt>
                <c:pt idx="1453">
                  <c:v>1.5598499999999998E-4</c:v>
                </c:pt>
                <c:pt idx="1454">
                  <c:v>1.0871681818181819E-4</c:v>
                </c:pt>
                <c:pt idx="1455">
                  <c:v>1.1817045454545451E-4</c:v>
                </c:pt>
                <c:pt idx="1456">
                  <c:v>1.2604848484848482E-4</c:v>
                </c:pt>
                <c:pt idx="1457">
                  <c:v>1.1501924242424241E-4</c:v>
                </c:pt>
                <c:pt idx="1458">
                  <c:v>9.2960757575757556E-5</c:v>
                </c:pt>
                <c:pt idx="1459">
                  <c:v>1.3392651515151515E-4</c:v>
                </c:pt>
                <c:pt idx="1460">
                  <c:v>1.6543863636363638E-4</c:v>
                </c:pt>
                <c:pt idx="1461">
                  <c:v>8.508272727272728E-5</c:v>
                </c:pt>
                <c:pt idx="1462">
                  <c:v>9.1385151515151506E-5</c:v>
                </c:pt>
                <c:pt idx="1463">
                  <c:v>7.0902272727272725E-5</c:v>
                </c:pt>
                <c:pt idx="1464">
                  <c:v>1.3707772727272727E-4</c:v>
                </c:pt>
                <c:pt idx="1465">
                  <c:v>9.1385151515151506E-5</c:v>
                </c:pt>
                <c:pt idx="1466">
                  <c:v>6.3024242424242408E-5</c:v>
                </c:pt>
                <c:pt idx="1467">
                  <c:v>8.508272727272728E-5</c:v>
                </c:pt>
                <c:pt idx="1468">
                  <c:v>8.508272727272728E-5</c:v>
                </c:pt>
                <c:pt idx="1469">
                  <c:v>1.1817045454545451E-4</c:v>
                </c:pt>
                <c:pt idx="1470">
                  <c:v>1.1817045454545451E-4</c:v>
                </c:pt>
                <c:pt idx="1471">
                  <c:v>1.9064833333333334E-4</c:v>
                </c:pt>
                <c:pt idx="1472">
                  <c:v>1.4495575757575758E-4</c:v>
                </c:pt>
                <c:pt idx="1473">
                  <c:v>8.508272727272728E-5</c:v>
                </c:pt>
                <c:pt idx="1474">
                  <c:v>9.2960757575757556E-5</c:v>
                </c:pt>
                <c:pt idx="1475">
                  <c:v>8.3507121212121204E-5</c:v>
                </c:pt>
                <c:pt idx="1476">
                  <c:v>1.1029242424242424E-4</c:v>
                </c:pt>
                <c:pt idx="1477">
                  <c:v>1.2289727272727274E-4</c:v>
                </c:pt>
                <c:pt idx="1478">
                  <c:v>1.1659484848484846E-4</c:v>
                </c:pt>
                <c:pt idx="1479">
                  <c:v>1.1817045454545451E-4</c:v>
                </c:pt>
                <c:pt idx="1480">
                  <c:v>1.1817045454545451E-4</c:v>
                </c:pt>
                <c:pt idx="1481">
                  <c:v>1.3392651515151515E-4</c:v>
                </c:pt>
                <c:pt idx="1482">
                  <c:v>1.1817045454545451E-4</c:v>
                </c:pt>
                <c:pt idx="1483">
                  <c:v>1.2289727272727274E-4</c:v>
                </c:pt>
                <c:pt idx="1484">
                  <c:v>9.611196969696971E-5</c:v>
                </c:pt>
                <c:pt idx="1485">
                  <c:v>1.1501924242424241E-4</c:v>
                </c:pt>
                <c:pt idx="1486">
                  <c:v>1.1029242424242424E-4</c:v>
                </c:pt>
                <c:pt idx="1487">
                  <c:v>8.508272727272728E-5</c:v>
                </c:pt>
                <c:pt idx="1488">
                  <c:v>1.2604848484848482E-4</c:v>
                </c:pt>
                <c:pt idx="1489">
                  <c:v>1.2447287878787879E-4</c:v>
                </c:pt>
                <c:pt idx="1490">
                  <c:v>9.1385151515151506E-5</c:v>
                </c:pt>
                <c:pt idx="1491">
                  <c:v>1.1029242424242424E-4</c:v>
                </c:pt>
                <c:pt idx="1492">
                  <c:v>7.0902272727272725E-5</c:v>
                </c:pt>
                <c:pt idx="1493">
                  <c:v>1.7961909090909089E-4</c:v>
                </c:pt>
                <c:pt idx="1494">
                  <c:v>8.665833333333333E-5</c:v>
                </c:pt>
                <c:pt idx="1495">
                  <c:v>9.9263181818181809E-5</c:v>
                </c:pt>
                <c:pt idx="1496">
                  <c:v>1.355021212121212E-4</c:v>
                </c:pt>
                <c:pt idx="1497">
                  <c:v>1.1659484848484846E-4</c:v>
                </c:pt>
                <c:pt idx="1498">
                  <c:v>1.3077530303030299E-4</c:v>
                </c:pt>
                <c:pt idx="1499">
                  <c:v>1.0871681818181819E-4</c:v>
                </c:pt>
                <c:pt idx="1500">
                  <c:v>1.4338015151515153E-4</c:v>
                </c:pt>
                <c:pt idx="1501">
                  <c:v>1.0556560606060608E-4</c:v>
                </c:pt>
                <c:pt idx="1502">
                  <c:v>8.508272727272728E-5</c:v>
                </c:pt>
                <c:pt idx="1503">
                  <c:v>9.4536363636363633E-5</c:v>
                </c:pt>
                <c:pt idx="1504">
                  <c:v>7.7204696969696964E-5</c:v>
                </c:pt>
                <c:pt idx="1505">
                  <c:v>1.4338015151515153E-4</c:v>
                </c:pt>
                <c:pt idx="1506">
                  <c:v>8.9809545454545443E-5</c:v>
                </c:pt>
                <c:pt idx="1507">
                  <c:v>9.2960757575757556E-5</c:v>
                </c:pt>
                <c:pt idx="1508">
                  <c:v>1.2604848484848482E-4</c:v>
                </c:pt>
                <c:pt idx="1509">
                  <c:v>1.1659484848484846E-4</c:v>
                </c:pt>
                <c:pt idx="1510">
                  <c:v>1.6386303030303031E-4</c:v>
                </c:pt>
                <c:pt idx="1511">
                  <c:v>8.0355909090909091E-5</c:v>
                </c:pt>
                <c:pt idx="1512">
                  <c:v>6.6175454545454548E-5</c:v>
                </c:pt>
                <c:pt idx="1513">
                  <c:v>9.611196969696971E-5</c:v>
                </c:pt>
                <c:pt idx="1514">
                  <c:v>7.0902272727272725E-5</c:v>
                </c:pt>
                <c:pt idx="1515">
                  <c:v>9.611196969696971E-5</c:v>
                </c:pt>
                <c:pt idx="1516">
                  <c:v>5.9873030303030295E-5</c:v>
                </c:pt>
                <c:pt idx="1517">
                  <c:v>8.508272727272728E-5</c:v>
                </c:pt>
                <c:pt idx="1518">
                  <c:v>1.1659484848484846E-4</c:v>
                </c:pt>
                <c:pt idx="1519">
                  <c:v>1.2132166666666664E-4</c:v>
                </c:pt>
                <c:pt idx="1520">
                  <c:v>6.9326666666666661E-5</c:v>
                </c:pt>
                <c:pt idx="1521">
                  <c:v>8.0355909090909091E-5</c:v>
                </c:pt>
                <c:pt idx="1522">
                  <c:v>6.6175454545454548E-5</c:v>
                </c:pt>
                <c:pt idx="1523">
                  <c:v>6.3024242424242408E-5</c:v>
                </c:pt>
                <c:pt idx="1524">
                  <c:v>7.5629090909090914E-5</c:v>
                </c:pt>
                <c:pt idx="1525">
                  <c:v>1.1817045454545451E-4</c:v>
                </c:pt>
                <c:pt idx="1526">
                  <c:v>9.2960757575757556E-5</c:v>
                </c:pt>
                <c:pt idx="1527">
                  <c:v>7.4053484848484851E-5</c:v>
                </c:pt>
                <c:pt idx="1528">
                  <c:v>1.1501924242424241E-4</c:v>
                </c:pt>
                <c:pt idx="1529">
                  <c:v>7.5629090909090914E-5</c:v>
                </c:pt>
                <c:pt idx="1530">
                  <c:v>9.4536363636363633E-5</c:v>
                </c:pt>
                <c:pt idx="1531">
                  <c:v>5.3570606060606069E-5</c:v>
                </c:pt>
                <c:pt idx="1532">
                  <c:v>5.8297424242424232E-5</c:v>
                </c:pt>
                <c:pt idx="1533">
                  <c:v>6.4599848484848485E-5</c:v>
                </c:pt>
                <c:pt idx="1534">
                  <c:v>1.1029242424242424E-4</c:v>
                </c:pt>
                <c:pt idx="1535">
                  <c:v>1.1029242424242424E-4</c:v>
                </c:pt>
                <c:pt idx="1536">
                  <c:v>1.0399E-4</c:v>
                </c:pt>
                <c:pt idx="1537">
                  <c:v>6.9326666666666661E-5</c:v>
                </c:pt>
                <c:pt idx="1538">
                  <c:v>7.7204696969696964E-5</c:v>
                </c:pt>
                <c:pt idx="1539">
                  <c:v>7.5629090909090914E-5</c:v>
                </c:pt>
                <c:pt idx="1540">
                  <c:v>1.3077530303030299E-4</c:v>
                </c:pt>
                <c:pt idx="1541">
                  <c:v>6.7751060606060612E-5</c:v>
                </c:pt>
                <c:pt idx="1542">
                  <c:v>6.9326666666666661E-5</c:v>
                </c:pt>
                <c:pt idx="1543">
                  <c:v>1.1029242424242424E-4</c:v>
                </c:pt>
                <c:pt idx="1544">
                  <c:v>5.0419393939393929E-5</c:v>
                </c:pt>
                <c:pt idx="1545">
                  <c:v>8.8233939393939393E-5</c:v>
                </c:pt>
                <c:pt idx="1546">
                  <c:v>1.2447287878787879E-4</c:v>
                </c:pt>
                <c:pt idx="1547">
                  <c:v>1.0083878787878787E-4</c:v>
                </c:pt>
                <c:pt idx="1548">
                  <c:v>4.884378787878788E-5</c:v>
                </c:pt>
                <c:pt idx="1549">
                  <c:v>5.9873030303030295E-5</c:v>
                </c:pt>
                <c:pt idx="1550">
                  <c:v>1.2289727272727274E-4</c:v>
                </c:pt>
                <c:pt idx="1551">
                  <c:v>5.9873030303030295E-5</c:v>
                </c:pt>
                <c:pt idx="1552">
                  <c:v>7.2477878787878774E-5</c:v>
                </c:pt>
                <c:pt idx="1553">
                  <c:v>7.5629090909090914E-5</c:v>
                </c:pt>
                <c:pt idx="1554">
                  <c:v>6.6175454545454548E-5</c:v>
                </c:pt>
                <c:pt idx="1555">
                  <c:v>9.7687575757575746E-5</c:v>
                </c:pt>
                <c:pt idx="1556">
                  <c:v>5.3570606060606069E-5</c:v>
                </c:pt>
                <c:pt idx="1557">
                  <c:v>6.7751060606060612E-5</c:v>
                </c:pt>
                <c:pt idx="1558">
                  <c:v>7.5629090909090914E-5</c:v>
                </c:pt>
                <c:pt idx="1559">
                  <c:v>5.8297424242424232E-5</c:v>
                </c:pt>
                <c:pt idx="1560">
                  <c:v>8.665833333333333E-5</c:v>
                </c:pt>
                <c:pt idx="1561">
                  <c:v>7.8780303030303027E-5</c:v>
                </c:pt>
                <c:pt idx="1562">
                  <c:v>5.1995000000000006E-5</c:v>
                </c:pt>
                <c:pt idx="1563">
                  <c:v>8.0355909090909091E-5</c:v>
                </c:pt>
                <c:pt idx="1564">
                  <c:v>6.6175454545454548E-5</c:v>
                </c:pt>
                <c:pt idx="1565">
                  <c:v>6.1448636363636359E-5</c:v>
                </c:pt>
                <c:pt idx="1566">
                  <c:v>4.7268181818181816E-5</c:v>
                </c:pt>
                <c:pt idx="1567">
                  <c:v>4.569257575757574E-5</c:v>
                </c:pt>
                <c:pt idx="1568">
                  <c:v>6.9326666666666661E-5</c:v>
                </c:pt>
                <c:pt idx="1569">
                  <c:v>6.4599848484848485E-5</c:v>
                </c:pt>
                <c:pt idx="1570">
                  <c:v>7.0902272727272725E-5</c:v>
                </c:pt>
                <c:pt idx="1571">
                  <c:v>5.8297424242424232E-5</c:v>
                </c:pt>
                <c:pt idx="1572">
                  <c:v>4.884378787878788E-5</c:v>
                </c:pt>
                <c:pt idx="1573">
                  <c:v>5.0419393939393929E-5</c:v>
                </c:pt>
                <c:pt idx="1574">
                  <c:v>7.5629090909090914E-5</c:v>
                </c:pt>
                <c:pt idx="1575">
                  <c:v>6.3024242424242408E-5</c:v>
                </c:pt>
                <c:pt idx="1576">
                  <c:v>6.1448636363636359E-5</c:v>
                </c:pt>
                <c:pt idx="1577">
                  <c:v>4.884378787878788E-5</c:v>
                </c:pt>
                <c:pt idx="1578">
                  <c:v>9.4536363636363633E-5</c:v>
                </c:pt>
                <c:pt idx="1579">
                  <c:v>6.6175454545454548E-5</c:v>
                </c:pt>
                <c:pt idx="1580">
                  <c:v>5.5146212121212106E-5</c:v>
                </c:pt>
                <c:pt idx="1581">
                  <c:v>6.1448636363636359E-5</c:v>
                </c:pt>
                <c:pt idx="1582">
                  <c:v>4.569257575757574E-5</c:v>
                </c:pt>
                <c:pt idx="1583">
                  <c:v>7.0902272727272725E-5</c:v>
                </c:pt>
                <c:pt idx="1584">
                  <c:v>5.9873030303030295E-5</c:v>
                </c:pt>
                <c:pt idx="1585">
                  <c:v>4.884378787878788E-5</c:v>
                </c:pt>
                <c:pt idx="1586">
                  <c:v>5.0419393939393929E-5</c:v>
                </c:pt>
                <c:pt idx="1587">
                  <c:v>3.781454545454545E-5</c:v>
                </c:pt>
                <c:pt idx="1588">
                  <c:v>5.3570606060606069E-5</c:v>
                </c:pt>
                <c:pt idx="1589">
                  <c:v>4.4116969696969697E-5</c:v>
                </c:pt>
                <c:pt idx="1590">
                  <c:v>7.4053484848484851E-5</c:v>
                </c:pt>
                <c:pt idx="1591">
                  <c:v>6.4599848484848485E-5</c:v>
                </c:pt>
                <c:pt idx="1592">
                  <c:v>4.884378787878788E-5</c:v>
                </c:pt>
                <c:pt idx="1593">
                  <c:v>7.5629090909090914E-5</c:v>
                </c:pt>
                <c:pt idx="1594">
                  <c:v>5.5146212121212106E-5</c:v>
                </c:pt>
                <c:pt idx="1595">
                  <c:v>5.1995000000000006E-5</c:v>
                </c:pt>
                <c:pt idx="1596">
                  <c:v>9.2960757575757556E-5</c:v>
                </c:pt>
                <c:pt idx="1597">
                  <c:v>3.9390151515151514E-5</c:v>
                </c:pt>
                <c:pt idx="1598">
                  <c:v>7.2477878787878774E-5</c:v>
                </c:pt>
                <c:pt idx="1599">
                  <c:v>9.7687575757575746E-5</c:v>
                </c:pt>
                <c:pt idx="1600">
                  <c:v>6.9326666666666661E-5</c:v>
                </c:pt>
                <c:pt idx="1601">
                  <c:v>6.7751060606060612E-5</c:v>
                </c:pt>
                <c:pt idx="1602">
                  <c:v>6.3024242424242408E-5</c:v>
                </c:pt>
                <c:pt idx="1603">
                  <c:v>3.781454545454545E-5</c:v>
                </c:pt>
                <c:pt idx="1604">
                  <c:v>5.5146212121212106E-5</c:v>
                </c:pt>
                <c:pt idx="1605">
                  <c:v>8.193151515151514E-5</c:v>
                </c:pt>
                <c:pt idx="1606">
                  <c:v>8.508272727272728E-5</c:v>
                </c:pt>
                <c:pt idx="1607">
                  <c:v>4.4116969696969697E-5</c:v>
                </c:pt>
                <c:pt idx="1608">
                  <c:v>4.884378787878788E-5</c:v>
                </c:pt>
                <c:pt idx="1609">
                  <c:v>5.8297424242424232E-5</c:v>
                </c:pt>
                <c:pt idx="1610">
                  <c:v>5.6721818181818182E-5</c:v>
                </c:pt>
                <c:pt idx="1611">
                  <c:v>8.3507121212121204E-5</c:v>
                </c:pt>
                <c:pt idx="1612">
                  <c:v>6.6175454545454548E-5</c:v>
                </c:pt>
                <c:pt idx="1613">
                  <c:v>5.5146212121212106E-5</c:v>
                </c:pt>
                <c:pt idx="1614">
                  <c:v>7.5629090909090914E-5</c:v>
                </c:pt>
                <c:pt idx="1615">
                  <c:v>5.3570606060606069E-5</c:v>
                </c:pt>
                <c:pt idx="1616">
                  <c:v>6.1448636363636359E-5</c:v>
                </c:pt>
                <c:pt idx="1617">
                  <c:v>5.9873030303030295E-5</c:v>
                </c:pt>
                <c:pt idx="1618">
                  <c:v>5.5146212121212106E-5</c:v>
                </c:pt>
                <c:pt idx="1619">
                  <c:v>4.7268181818181816E-5</c:v>
                </c:pt>
                <c:pt idx="1620">
                  <c:v>6.4599848484848485E-5</c:v>
                </c:pt>
                <c:pt idx="1621">
                  <c:v>5.9873030303030295E-5</c:v>
                </c:pt>
                <c:pt idx="1622">
                  <c:v>5.5146212121212106E-5</c:v>
                </c:pt>
                <c:pt idx="1623">
                  <c:v>5.0419393939393929E-5</c:v>
                </c:pt>
                <c:pt idx="1624">
                  <c:v>7.2477878787878774E-5</c:v>
                </c:pt>
                <c:pt idx="1625">
                  <c:v>4.4116969696969697E-5</c:v>
                </c:pt>
                <c:pt idx="1626">
                  <c:v>5.3570606060606069E-5</c:v>
                </c:pt>
                <c:pt idx="1627">
                  <c:v>5.8297424242424232E-5</c:v>
                </c:pt>
                <c:pt idx="1628">
                  <c:v>6.6175454545454548E-5</c:v>
                </c:pt>
                <c:pt idx="1629">
                  <c:v>4.4116969696969697E-5</c:v>
                </c:pt>
                <c:pt idx="1630">
                  <c:v>4.4116969696969697E-5</c:v>
                </c:pt>
                <c:pt idx="1631">
                  <c:v>4.884378787878788E-5</c:v>
                </c:pt>
                <c:pt idx="1632">
                  <c:v>4.2541363636363633E-5</c:v>
                </c:pt>
                <c:pt idx="1633">
                  <c:v>3.9390151515151514E-5</c:v>
                </c:pt>
                <c:pt idx="1634">
                  <c:v>4.569257575757574E-5</c:v>
                </c:pt>
                <c:pt idx="1635">
                  <c:v>4.884378787878788E-5</c:v>
                </c:pt>
                <c:pt idx="1636">
                  <c:v>4.569257575757574E-5</c:v>
                </c:pt>
                <c:pt idx="1637">
                  <c:v>8.3507121212121204E-5</c:v>
                </c:pt>
                <c:pt idx="1638">
                  <c:v>4.884378787878788E-5</c:v>
                </c:pt>
                <c:pt idx="1639">
                  <c:v>3.6238939393939394E-5</c:v>
                </c:pt>
                <c:pt idx="1640">
                  <c:v>4.7268181818181816E-5</c:v>
                </c:pt>
                <c:pt idx="1641">
                  <c:v>6.3024242424242408E-5</c:v>
                </c:pt>
                <c:pt idx="1642">
                  <c:v>6.6175454545454548E-5</c:v>
                </c:pt>
                <c:pt idx="1643">
                  <c:v>5.1995000000000006E-5</c:v>
                </c:pt>
                <c:pt idx="1644">
                  <c:v>4.2541363636363633E-5</c:v>
                </c:pt>
                <c:pt idx="1645">
                  <c:v>3.781454545454545E-5</c:v>
                </c:pt>
                <c:pt idx="1646">
                  <c:v>6.7751060606060612E-5</c:v>
                </c:pt>
                <c:pt idx="1647">
                  <c:v>5.8297424242424232E-5</c:v>
                </c:pt>
                <c:pt idx="1648">
                  <c:v>4.569257575757574E-5</c:v>
                </c:pt>
                <c:pt idx="1649">
                  <c:v>4.884378787878788E-5</c:v>
                </c:pt>
                <c:pt idx="1650">
                  <c:v>6.6175454545454548E-5</c:v>
                </c:pt>
                <c:pt idx="1651">
                  <c:v>4.569257575757574E-5</c:v>
                </c:pt>
                <c:pt idx="1652">
                  <c:v>4.2541363636363633E-5</c:v>
                </c:pt>
                <c:pt idx="1653">
                  <c:v>5.3570606060606069E-5</c:v>
                </c:pt>
                <c:pt idx="1654">
                  <c:v>5.5146212121212106E-5</c:v>
                </c:pt>
                <c:pt idx="1655">
                  <c:v>5.0419393939393929E-5</c:v>
                </c:pt>
                <c:pt idx="1656">
                  <c:v>5.3570606060606069E-5</c:v>
                </c:pt>
                <c:pt idx="1657">
                  <c:v>6.4599848484848485E-5</c:v>
                </c:pt>
                <c:pt idx="1658">
                  <c:v>5.6721818181818182E-5</c:v>
                </c:pt>
                <c:pt idx="1659">
                  <c:v>4.2541363636363633E-5</c:v>
                </c:pt>
                <c:pt idx="1660">
                  <c:v>4.2541363636363633E-5</c:v>
                </c:pt>
                <c:pt idx="1661">
                  <c:v>5.1995000000000006E-5</c:v>
                </c:pt>
                <c:pt idx="1662">
                  <c:v>5.0419393939393929E-5</c:v>
                </c:pt>
                <c:pt idx="1663">
                  <c:v>6.4599848484848485E-5</c:v>
                </c:pt>
                <c:pt idx="1664">
                  <c:v>3.781454545454545E-5</c:v>
                </c:pt>
                <c:pt idx="1665">
                  <c:v>4.7268181818181816E-5</c:v>
                </c:pt>
                <c:pt idx="1666">
                  <c:v>3.6238939393939394E-5</c:v>
                </c:pt>
                <c:pt idx="1667">
                  <c:v>6.1448636363636359E-5</c:v>
                </c:pt>
                <c:pt idx="1668">
                  <c:v>4.096575757575757E-5</c:v>
                </c:pt>
                <c:pt idx="1669">
                  <c:v>5.1995000000000006E-5</c:v>
                </c:pt>
                <c:pt idx="1670">
                  <c:v>5.0419393939393929E-5</c:v>
                </c:pt>
                <c:pt idx="1671">
                  <c:v>5.1995000000000006E-5</c:v>
                </c:pt>
                <c:pt idx="1672">
                  <c:v>9.1385151515151506E-5</c:v>
                </c:pt>
                <c:pt idx="1673">
                  <c:v>4.4116969696969697E-5</c:v>
                </c:pt>
                <c:pt idx="1674">
                  <c:v>5.1995000000000006E-5</c:v>
                </c:pt>
                <c:pt idx="1675">
                  <c:v>6.3024242424242408E-5</c:v>
                </c:pt>
                <c:pt idx="1676">
                  <c:v>4.569257575757574E-5</c:v>
                </c:pt>
                <c:pt idx="1677">
                  <c:v>5.0419393939393929E-5</c:v>
                </c:pt>
                <c:pt idx="1678">
                  <c:v>4.7268181818181816E-5</c:v>
                </c:pt>
                <c:pt idx="1679">
                  <c:v>4.4116969696969697E-5</c:v>
                </c:pt>
                <c:pt idx="1680">
                  <c:v>5.9873030303030295E-5</c:v>
                </c:pt>
                <c:pt idx="1681">
                  <c:v>5.5146212121212106E-5</c:v>
                </c:pt>
                <c:pt idx="1682">
                  <c:v>4.884378787878788E-5</c:v>
                </c:pt>
                <c:pt idx="1683">
                  <c:v>5.3570606060606069E-5</c:v>
                </c:pt>
                <c:pt idx="1684">
                  <c:v>4.2541363636363633E-5</c:v>
                </c:pt>
                <c:pt idx="1685">
                  <c:v>3.781454545454545E-5</c:v>
                </c:pt>
                <c:pt idx="1686">
                  <c:v>5.3570606060606069E-5</c:v>
                </c:pt>
                <c:pt idx="1687">
                  <c:v>5.8297424242424232E-5</c:v>
                </c:pt>
                <c:pt idx="1688">
                  <c:v>4.884378787878788E-5</c:v>
                </c:pt>
                <c:pt idx="1689">
                  <c:v>5.5146212121212106E-5</c:v>
                </c:pt>
                <c:pt idx="1690">
                  <c:v>4.4116969696969697E-5</c:v>
                </c:pt>
                <c:pt idx="1691">
                  <c:v>4.2541363636363633E-5</c:v>
                </c:pt>
                <c:pt idx="1692">
                  <c:v>4.096575757575757E-5</c:v>
                </c:pt>
                <c:pt idx="1693">
                  <c:v>6.4599848484848485E-5</c:v>
                </c:pt>
                <c:pt idx="1694">
                  <c:v>6.3024242424242408E-5</c:v>
                </c:pt>
                <c:pt idx="1695">
                  <c:v>4.4116969696969697E-5</c:v>
                </c:pt>
                <c:pt idx="1696">
                  <c:v>4.884378787878788E-5</c:v>
                </c:pt>
                <c:pt idx="1697">
                  <c:v>5.5146212121212106E-5</c:v>
                </c:pt>
                <c:pt idx="1698">
                  <c:v>5.9873030303030295E-5</c:v>
                </c:pt>
                <c:pt idx="1699">
                  <c:v>4.4116969696969697E-5</c:v>
                </c:pt>
                <c:pt idx="1700">
                  <c:v>4.569257575757574E-5</c:v>
                </c:pt>
                <c:pt idx="1701">
                  <c:v>6.6175454545454548E-5</c:v>
                </c:pt>
                <c:pt idx="1702">
                  <c:v>4.7268181818181816E-5</c:v>
                </c:pt>
                <c:pt idx="1703">
                  <c:v>3.781454545454545E-5</c:v>
                </c:pt>
                <c:pt idx="1704">
                  <c:v>5.0419393939393929E-5</c:v>
                </c:pt>
                <c:pt idx="1705">
                  <c:v>4.4116969696969697E-5</c:v>
                </c:pt>
                <c:pt idx="1706">
                  <c:v>3.6238939393939394E-5</c:v>
                </c:pt>
                <c:pt idx="1707">
                  <c:v>2.9936515151515154E-5</c:v>
                </c:pt>
                <c:pt idx="1708">
                  <c:v>5.6721818181818182E-5</c:v>
                </c:pt>
                <c:pt idx="1709">
                  <c:v>6.9326666666666661E-5</c:v>
                </c:pt>
                <c:pt idx="1710">
                  <c:v>5.3570606060606069E-5</c:v>
                </c:pt>
                <c:pt idx="1711">
                  <c:v>4.7268181818181816E-5</c:v>
                </c:pt>
                <c:pt idx="1712">
                  <c:v>2.6785303030303028E-5</c:v>
                </c:pt>
                <c:pt idx="1713">
                  <c:v>5.3570606060606069E-5</c:v>
                </c:pt>
                <c:pt idx="1714">
                  <c:v>4.096575757575757E-5</c:v>
                </c:pt>
                <c:pt idx="1715">
                  <c:v>5.9873030303030295E-5</c:v>
                </c:pt>
                <c:pt idx="1716">
                  <c:v>6.7751060606060612E-5</c:v>
                </c:pt>
                <c:pt idx="1717">
                  <c:v>6.3024242424242408E-5</c:v>
                </c:pt>
                <c:pt idx="1718">
                  <c:v>5.8297424242424232E-5</c:v>
                </c:pt>
                <c:pt idx="1719">
                  <c:v>4.569257575757574E-5</c:v>
                </c:pt>
                <c:pt idx="1720">
                  <c:v>4.569257575757574E-5</c:v>
                </c:pt>
                <c:pt idx="1721">
                  <c:v>4.2541363636363633E-5</c:v>
                </c:pt>
                <c:pt idx="1722">
                  <c:v>4.884378787878788E-5</c:v>
                </c:pt>
                <c:pt idx="1723">
                  <c:v>4.096575757575757E-5</c:v>
                </c:pt>
                <c:pt idx="1724">
                  <c:v>4.096575757575757E-5</c:v>
                </c:pt>
                <c:pt idx="1725">
                  <c:v>4.096575757575757E-5</c:v>
                </c:pt>
                <c:pt idx="1726">
                  <c:v>3.781454545454545E-5</c:v>
                </c:pt>
                <c:pt idx="1727">
                  <c:v>3.781454545454545E-5</c:v>
                </c:pt>
                <c:pt idx="1728">
                  <c:v>4.7268181818181816E-5</c:v>
                </c:pt>
                <c:pt idx="1729">
                  <c:v>3.781454545454545E-5</c:v>
                </c:pt>
                <c:pt idx="1730">
                  <c:v>3.9390151515151514E-5</c:v>
                </c:pt>
                <c:pt idx="1731">
                  <c:v>4.569257575757574E-5</c:v>
                </c:pt>
                <c:pt idx="1732">
                  <c:v>5.5146212121212106E-5</c:v>
                </c:pt>
                <c:pt idx="1733">
                  <c:v>3.6238939393939394E-5</c:v>
                </c:pt>
                <c:pt idx="1734">
                  <c:v>3.9390151515151514E-5</c:v>
                </c:pt>
                <c:pt idx="1735">
                  <c:v>5.9873030303030295E-5</c:v>
                </c:pt>
                <c:pt idx="1736">
                  <c:v>5.9873030303030295E-5</c:v>
                </c:pt>
                <c:pt idx="1737">
                  <c:v>3.1512121212121211E-5</c:v>
                </c:pt>
                <c:pt idx="1738">
                  <c:v>6.1448636363636359E-5</c:v>
                </c:pt>
                <c:pt idx="1739">
                  <c:v>3.781454545454545E-5</c:v>
                </c:pt>
                <c:pt idx="1740">
                  <c:v>7.5629090909090914E-5</c:v>
                </c:pt>
                <c:pt idx="1741">
                  <c:v>3.781454545454545E-5</c:v>
                </c:pt>
                <c:pt idx="1742">
                  <c:v>5.1995000000000006E-5</c:v>
                </c:pt>
                <c:pt idx="1743">
                  <c:v>3.1512121212121211E-5</c:v>
                </c:pt>
                <c:pt idx="1744">
                  <c:v>3.1512121212121211E-5</c:v>
                </c:pt>
                <c:pt idx="1745">
                  <c:v>3.6238939393939394E-5</c:v>
                </c:pt>
                <c:pt idx="1746">
                  <c:v>3.3087727272727267E-5</c:v>
                </c:pt>
                <c:pt idx="1747">
                  <c:v>3.3087727272727267E-5</c:v>
                </c:pt>
                <c:pt idx="1748">
                  <c:v>5.5146212121212106E-5</c:v>
                </c:pt>
                <c:pt idx="1749">
                  <c:v>6.3024242424242408E-5</c:v>
                </c:pt>
                <c:pt idx="1750">
                  <c:v>6.3024242424242408E-5</c:v>
                </c:pt>
                <c:pt idx="1751">
                  <c:v>4.096575757575757E-5</c:v>
                </c:pt>
                <c:pt idx="1752">
                  <c:v>4.4116969696969697E-5</c:v>
                </c:pt>
                <c:pt idx="1753">
                  <c:v>4.7268181818181816E-5</c:v>
                </c:pt>
                <c:pt idx="1754">
                  <c:v>3.9390151515151514E-5</c:v>
                </c:pt>
                <c:pt idx="1755">
                  <c:v>3.4663333333333337E-5</c:v>
                </c:pt>
                <c:pt idx="1756">
                  <c:v>3.9390151515151514E-5</c:v>
                </c:pt>
                <c:pt idx="1757">
                  <c:v>4.7268181818181816E-5</c:v>
                </c:pt>
                <c:pt idx="1758">
                  <c:v>3.1512121212121211E-5</c:v>
                </c:pt>
                <c:pt idx="1759">
                  <c:v>3.1512121212121211E-5</c:v>
                </c:pt>
                <c:pt idx="1760">
                  <c:v>3.3087727272727267E-5</c:v>
                </c:pt>
                <c:pt idx="1761">
                  <c:v>4.2541363636363633E-5</c:v>
                </c:pt>
                <c:pt idx="1762">
                  <c:v>3.4663333333333337E-5</c:v>
                </c:pt>
                <c:pt idx="1763">
                  <c:v>3.9390151515151514E-5</c:v>
                </c:pt>
                <c:pt idx="1764">
                  <c:v>3.6238939393939394E-5</c:v>
                </c:pt>
                <c:pt idx="1765">
                  <c:v>3.1512121212121211E-5</c:v>
                </c:pt>
                <c:pt idx="1766">
                  <c:v>4.2541363636363633E-5</c:v>
                </c:pt>
                <c:pt idx="1767">
                  <c:v>3.4663333333333337E-5</c:v>
                </c:pt>
                <c:pt idx="1768">
                  <c:v>2.9936515151515154E-5</c:v>
                </c:pt>
                <c:pt idx="1769">
                  <c:v>2.9936515151515154E-5</c:v>
                </c:pt>
                <c:pt idx="1770">
                  <c:v>3.4663333333333337E-5</c:v>
                </c:pt>
                <c:pt idx="1771">
                  <c:v>4.4116969696969697E-5</c:v>
                </c:pt>
                <c:pt idx="1772">
                  <c:v>3.4663333333333337E-5</c:v>
                </c:pt>
                <c:pt idx="1773">
                  <c:v>2.8360909090909084E-5</c:v>
                </c:pt>
                <c:pt idx="1774">
                  <c:v>2.5209696969696971E-5</c:v>
                </c:pt>
                <c:pt idx="1775">
                  <c:v>3.4663333333333337E-5</c:v>
                </c:pt>
                <c:pt idx="1776">
                  <c:v>4.096575757575757E-5</c:v>
                </c:pt>
                <c:pt idx="1777">
                  <c:v>2.9936515151515154E-5</c:v>
                </c:pt>
                <c:pt idx="1778">
                  <c:v>4.096575757575757E-5</c:v>
                </c:pt>
                <c:pt idx="1779">
                  <c:v>3.1512121212121211E-5</c:v>
                </c:pt>
                <c:pt idx="1780">
                  <c:v>3.1512121212121211E-5</c:v>
                </c:pt>
                <c:pt idx="1781">
                  <c:v>2.2058484848484845E-5</c:v>
                </c:pt>
                <c:pt idx="1782">
                  <c:v>2.6785303030303028E-5</c:v>
                </c:pt>
                <c:pt idx="1783">
                  <c:v>3.3087727272727267E-5</c:v>
                </c:pt>
                <c:pt idx="1784">
                  <c:v>5.0419393939393929E-5</c:v>
                </c:pt>
                <c:pt idx="1785">
                  <c:v>3.4663333333333337E-5</c:v>
                </c:pt>
                <c:pt idx="1786">
                  <c:v>2.9936515151515154E-5</c:v>
                </c:pt>
                <c:pt idx="1787">
                  <c:v>2.5209696969696971E-5</c:v>
                </c:pt>
                <c:pt idx="1788">
                  <c:v>3.781454545454545E-5</c:v>
                </c:pt>
                <c:pt idx="1789">
                  <c:v>2.5209696969696971E-5</c:v>
                </c:pt>
                <c:pt idx="1790">
                  <c:v>3.781454545454545E-5</c:v>
                </c:pt>
                <c:pt idx="1791">
                  <c:v>3.4663333333333337E-5</c:v>
                </c:pt>
                <c:pt idx="1792">
                  <c:v>2.2058484848484845E-5</c:v>
                </c:pt>
                <c:pt idx="1793">
                  <c:v>3.6238939393939394E-5</c:v>
                </c:pt>
                <c:pt idx="1794">
                  <c:v>2.6785303030303028E-5</c:v>
                </c:pt>
                <c:pt idx="1795">
                  <c:v>2.9936515151515154E-5</c:v>
                </c:pt>
                <c:pt idx="1796">
                  <c:v>3.9390151515151514E-5</c:v>
                </c:pt>
                <c:pt idx="1797">
                  <c:v>2.8360909090909084E-5</c:v>
                </c:pt>
                <c:pt idx="1798">
                  <c:v>2.9936515151515154E-5</c:v>
                </c:pt>
                <c:pt idx="1799">
                  <c:v>3.6238939393939394E-5</c:v>
                </c:pt>
                <c:pt idx="1800">
                  <c:v>3.3087727272727267E-5</c:v>
                </c:pt>
                <c:pt idx="1801">
                  <c:v>3.6238939393939394E-5</c:v>
                </c:pt>
                <c:pt idx="1802">
                  <c:v>3.3087727272727267E-5</c:v>
                </c:pt>
                <c:pt idx="1803">
                  <c:v>3.1512121212121211E-5</c:v>
                </c:pt>
                <c:pt idx="1804">
                  <c:v>3.1512121212121211E-5</c:v>
                </c:pt>
                <c:pt idx="1805">
                  <c:v>2.8360909090909084E-5</c:v>
                </c:pt>
                <c:pt idx="1806">
                  <c:v>3.3087727272727267E-5</c:v>
                </c:pt>
                <c:pt idx="1807">
                  <c:v>3.4663333333333337E-5</c:v>
                </c:pt>
                <c:pt idx="1808">
                  <c:v>3.4663333333333337E-5</c:v>
                </c:pt>
                <c:pt idx="1809">
                  <c:v>3.3087727272727267E-5</c:v>
                </c:pt>
                <c:pt idx="1810">
                  <c:v>2.2058484848484845E-5</c:v>
                </c:pt>
                <c:pt idx="1811">
                  <c:v>2.2058484848484845E-5</c:v>
                </c:pt>
                <c:pt idx="1812">
                  <c:v>2.6785303030303028E-5</c:v>
                </c:pt>
                <c:pt idx="1813">
                  <c:v>4.2541363636363633E-5</c:v>
                </c:pt>
                <c:pt idx="1814">
                  <c:v>4.569257575757574E-5</c:v>
                </c:pt>
                <c:pt idx="1815">
                  <c:v>3.9390151515151514E-5</c:v>
                </c:pt>
                <c:pt idx="1816">
                  <c:v>2.8360909090909084E-5</c:v>
                </c:pt>
                <c:pt idx="1817">
                  <c:v>2.8360909090909084E-5</c:v>
                </c:pt>
                <c:pt idx="1818">
                  <c:v>3.1512121212121211E-5</c:v>
                </c:pt>
                <c:pt idx="1819">
                  <c:v>3.4663333333333337E-5</c:v>
                </c:pt>
                <c:pt idx="1820">
                  <c:v>2.5209696969696971E-5</c:v>
                </c:pt>
                <c:pt idx="1821">
                  <c:v>2.6785303030303028E-5</c:v>
                </c:pt>
                <c:pt idx="1822">
                  <c:v>3.3087727272727267E-5</c:v>
                </c:pt>
                <c:pt idx="1823">
                  <c:v>2.5209696969696971E-5</c:v>
                </c:pt>
                <c:pt idx="1824">
                  <c:v>3.9390151515151514E-5</c:v>
                </c:pt>
                <c:pt idx="1825">
                  <c:v>4.096575757575757E-5</c:v>
                </c:pt>
                <c:pt idx="1826">
                  <c:v>2.5209696969696971E-5</c:v>
                </c:pt>
                <c:pt idx="1827">
                  <c:v>2.3634090909090901E-5</c:v>
                </c:pt>
                <c:pt idx="1828">
                  <c:v>2.6785303030303028E-5</c:v>
                </c:pt>
                <c:pt idx="1829">
                  <c:v>2.2058484848484845E-5</c:v>
                </c:pt>
                <c:pt idx="1830">
                  <c:v>3.781454545454545E-5</c:v>
                </c:pt>
                <c:pt idx="1831">
                  <c:v>2.8360909090909084E-5</c:v>
                </c:pt>
                <c:pt idx="1832">
                  <c:v>3.3087727272727267E-5</c:v>
                </c:pt>
                <c:pt idx="1833">
                  <c:v>2.0482878787878788E-5</c:v>
                </c:pt>
                <c:pt idx="1834">
                  <c:v>2.8360909090909084E-5</c:v>
                </c:pt>
                <c:pt idx="1835">
                  <c:v>2.5209696969696971E-5</c:v>
                </c:pt>
                <c:pt idx="1836">
                  <c:v>4.2541363636363633E-5</c:v>
                </c:pt>
                <c:pt idx="1837">
                  <c:v>2.5209696969696971E-5</c:v>
                </c:pt>
                <c:pt idx="1838">
                  <c:v>2.8360909090909084E-5</c:v>
                </c:pt>
                <c:pt idx="1839">
                  <c:v>5.0419393939393929E-5</c:v>
                </c:pt>
                <c:pt idx="1840">
                  <c:v>4.2541363636363633E-5</c:v>
                </c:pt>
                <c:pt idx="1841">
                  <c:v>3.3087727272727267E-5</c:v>
                </c:pt>
                <c:pt idx="1842">
                  <c:v>3.4663333333333337E-5</c:v>
                </c:pt>
                <c:pt idx="1843">
                  <c:v>4.4116969696969697E-5</c:v>
                </c:pt>
                <c:pt idx="1844">
                  <c:v>2.5209696969696971E-5</c:v>
                </c:pt>
                <c:pt idx="1845">
                  <c:v>2.8360909090909084E-5</c:v>
                </c:pt>
                <c:pt idx="1846">
                  <c:v>3.3087727272727267E-5</c:v>
                </c:pt>
                <c:pt idx="1847">
                  <c:v>3.4663333333333337E-5</c:v>
                </c:pt>
                <c:pt idx="1848">
                  <c:v>2.0482878787878788E-5</c:v>
                </c:pt>
                <c:pt idx="1849">
                  <c:v>2.3634090909090901E-5</c:v>
                </c:pt>
                <c:pt idx="1850">
                  <c:v>3.1512121212121211E-5</c:v>
                </c:pt>
                <c:pt idx="1851">
                  <c:v>2.6785303030303028E-5</c:v>
                </c:pt>
                <c:pt idx="1852">
                  <c:v>2.2058484848484845E-5</c:v>
                </c:pt>
                <c:pt idx="1853">
                  <c:v>2.2058484848484845E-5</c:v>
                </c:pt>
                <c:pt idx="1854">
                  <c:v>2.8360909090909084E-5</c:v>
                </c:pt>
                <c:pt idx="1855">
                  <c:v>3.1512121212121211E-5</c:v>
                </c:pt>
                <c:pt idx="1856">
                  <c:v>3.3087727272727267E-5</c:v>
                </c:pt>
                <c:pt idx="1857">
                  <c:v>3.9390151515151514E-5</c:v>
                </c:pt>
                <c:pt idx="1858">
                  <c:v>2.8360909090909084E-5</c:v>
                </c:pt>
                <c:pt idx="1859">
                  <c:v>3.6238939393939394E-5</c:v>
                </c:pt>
                <c:pt idx="1860">
                  <c:v>2.3634090909090901E-5</c:v>
                </c:pt>
                <c:pt idx="1861">
                  <c:v>3.1512121212121211E-5</c:v>
                </c:pt>
                <c:pt idx="1862">
                  <c:v>2.3634090909090901E-5</c:v>
                </c:pt>
                <c:pt idx="1863">
                  <c:v>4.2541363636363633E-5</c:v>
                </c:pt>
                <c:pt idx="1864">
                  <c:v>2.6785303030303028E-5</c:v>
                </c:pt>
                <c:pt idx="1865">
                  <c:v>1.8907272727272732E-5</c:v>
                </c:pt>
                <c:pt idx="1866">
                  <c:v>3.4663333333333337E-5</c:v>
                </c:pt>
                <c:pt idx="1867">
                  <c:v>3.9390151515151514E-5</c:v>
                </c:pt>
                <c:pt idx="1868">
                  <c:v>2.9936515151515154E-5</c:v>
                </c:pt>
                <c:pt idx="1869">
                  <c:v>3.9390151515151514E-5</c:v>
                </c:pt>
                <c:pt idx="1870">
                  <c:v>3.1512121212121211E-5</c:v>
                </c:pt>
                <c:pt idx="1871">
                  <c:v>3.4663333333333337E-5</c:v>
                </c:pt>
                <c:pt idx="1872">
                  <c:v>2.5209696969696971E-5</c:v>
                </c:pt>
                <c:pt idx="1873">
                  <c:v>4.096575757575757E-5</c:v>
                </c:pt>
                <c:pt idx="1874">
                  <c:v>4.2541363636363633E-5</c:v>
                </c:pt>
                <c:pt idx="1875">
                  <c:v>2.5209696969696971E-5</c:v>
                </c:pt>
                <c:pt idx="1876">
                  <c:v>2.8360909090909084E-5</c:v>
                </c:pt>
                <c:pt idx="1877">
                  <c:v>2.9936515151515154E-5</c:v>
                </c:pt>
                <c:pt idx="1878">
                  <c:v>2.6785303030303028E-5</c:v>
                </c:pt>
                <c:pt idx="1879">
                  <c:v>3.9390151515151514E-5</c:v>
                </c:pt>
                <c:pt idx="1880">
                  <c:v>3.3087727272727267E-5</c:v>
                </c:pt>
                <c:pt idx="1881">
                  <c:v>3.781454545454545E-5</c:v>
                </c:pt>
                <c:pt idx="1882">
                  <c:v>2.9936515151515154E-5</c:v>
                </c:pt>
                <c:pt idx="1883">
                  <c:v>2.8360909090909084E-5</c:v>
                </c:pt>
                <c:pt idx="1884">
                  <c:v>5.0419393939393929E-5</c:v>
                </c:pt>
                <c:pt idx="1885">
                  <c:v>3.6238939393939394E-5</c:v>
                </c:pt>
                <c:pt idx="1886">
                  <c:v>2.5209696969696971E-5</c:v>
                </c:pt>
                <c:pt idx="1887">
                  <c:v>3.1512121212121211E-5</c:v>
                </c:pt>
                <c:pt idx="1888">
                  <c:v>4.096575757575757E-5</c:v>
                </c:pt>
                <c:pt idx="1889">
                  <c:v>2.6785303030303028E-5</c:v>
                </c:pt>
                <c:pt idx="1890">
                  <c:v>2.2058484848484845E-5</c:v>
                </c:pt>
                <c:pt idx="1891">
                  <c:v>2.3634090909090901E-5</c:v>
                </c:pt>
                <c:pt idx="1892">
                  <c:v>2.9936515151515154E-5</c:v>
                </c:pt>
                <c:pt idx="1893">
                  <c:v>3.1512121212121211E-5</c:v>
                </c:pt>
                <c:pt idx="1894">
                  <c:v>3.6238939393939394E-5</c:v>
                </c:pt>
                <c:pt idx="1895">
                  <c:v>3.9390151515151514E-5</c:v>
                </c:pt>
                <c:pt idx="1896">
                  <c:v>3.1512121212121211E-5</c:v>
                </c:pt>
                <c:pt idx="1897">
                  <c:v>3.1512121212121211E-5</c:v>
                </c:pt>
                <c:pt idx="1898">
                  <c:v>2.9936515151515154E-5</c:v>
                </c:pt>
                <c:pt idx="1899">
                  <c:v>3.1512121212121211E-5</c:v>
                </c:pt>
                <c:pt idx="1900">
                  <c:v>2.5209696969696971E-5</c:v>
                </c:pt>
                <c:pt idx="1901">
                  <c:v>3.4663333333333337E-5</c:v>
                </c:pt>
                <c:pt idx="1902">
                  <c:v>2.9936515151515154E-5</c:v>
                </c:pt>
                <c:pt idx="1903">
                  <c:v>2.5209696969696971E-5</c:v>
                </c:pt>
                <c:pt idx="1904">
                  <c:v>3.1512121212121211E-5</c:v>
                </c:pt>
                <c:pt idx="1905">
                  <c:v>2.6785303030303028E-5</c:v>
                </c:pt>
                <c:pt idx="1906">
                  <c:v>3.4663333333333337E-5</c:v>
                </c:pt>
                <c:pt idx="1907">
                  <c:v>2.6785303030303028E-5</c:v>
                </c:pt>
                <c:pt idx="1908">
                  <c:v>2.3634090909090901E-5</c:v>
                </c:pt>
                <c:pt idx="1909">
                  <c:v>2.9936515151515154E-5</c:v>
                </c:pt>
                <c:pt idx="1910">
                  <c:v>2.2058484848484845E-5</c:v>
                </c:pt>
                <c:pt idx="1911">
                  <c:v>3.4663333333333337E-5</c:v>
                </c:pt>
                <c:pt idx="1912">
                  <c:v>2.0482878787878788E-5</c:v>
                </c:pt>
                <c:pt idx="1913">
                  <c:v>3.781454545454545E-5</c:v>
                </c:pt>
                <c:pt idx="1914">
                  <c:v>2.0482878787878788E-5</c:v>
                </c:pt>
                <c:pt idx="1915">
                  <c:v>2.0482878787878788E-5</c:v>
                </c:pt>
                <c:pt idx="1916">
                  <c:v>2.0482878787878788E-5</c:v>
                </c:pt>
                <c:pt idx="1917">
                  <c:v>2.2058484848484845E-5</c:v>
                </c:pt>
                <c:pt idx="1918">
                  <c:v>2.3634090909090901E-5</c:v>
                </c:pt>
                <c:pt idx="1919">
                  <c:v>2.0482878787878788E-5</c:v>
                </c:pt>
                <c:pt idx="1920">
                  <c:v>2.5209696969696971E-5</c:v>
                </c:pt>
                <c:pt idx="1921">
                  <c:v>3.3087727272727267E-5</c:v>
                </c:pt>
                <c:pt idx="1922">
                  <c:v>2.5209696969696971E-5</c:v>
                </c:pt>
                <c:pt idx="1923">
                  <c:v>1.8907272727272732E-5</c:v>
                </c:pt>
                <c:pt idx="1924">
                  <c:v>2.5209696969696971E-5</c:v>
                </c:pt>
                <c:pt idx="1925">
                  <c:v>3.4663333333333337E-5</c:v>
                </c:pt>
                <c:pt idx="1926">
                  <c:v>2.3634090909090901E-5</c:v>
                </c:pt>
                <c:pt idx="1927">
                  <c:v>3.6238939393939394E-5</c:v>
                </c:pt>
                <c:pt idx="1928">
                  <c:v>2.5209696969696971E-5</c:v>
                </c:pt>
                <c:pt idx="1929">
                  <c:v>2.6785303030303028E-5</c:v>
                </c:pt>
                <c:pt idx="1930">
                  <c:v>2.8360909090909084E-5</c:v>
                </c:pt>
                <c:pt idx="1931">
                  <c:v>3.3087727272727267E-5</c:v>
                </c:pt>
                <c:pt idx="1932">
                  <c:v>4.096575757575757E-5</c:v>
                </c:pt>
                <c:pt idx="1933">
                  <c:v>2.0482878787878788E-5</c:v>
                </c:pt>
                <c:pt idx="1934">
                  <c:v>3.3087727272727267E-5</c:v>
                </c:pt>
                <c:pt idx="1935">
                  <c:v>2.2058484848484845E-5</c:v>
                </c:pt>
                <c:pt idx="1936">
                  <c:v>2.6785303030303028E-5</c:v>
                </c:pt>
                <c:pt idx="1937">
                  <c:v>2.3634090909090901E-5</c:v>
                </c:pt>
                <c:pt idx="1938">
                  <c:v>2.2058484848484845E-5</c:v>
                </c:pt>
                <c:pt idx="1939">
                  <c:v>2.2058484848484845E-5</c:v>
                </c:pt>
                <c:pt idx="1940">
                  <c:v>2.3634090909090901E-5</c:v>
                </c:pt>
                <c:pt idx="1941">
                  <c:v>2.2058484848484845E-5</c:v>
                </c:pt>
                <c:pt idx="1942">
                  <c:v>2.5209696969696971E-5</c:v>
                </c:pt>
                <c:pt idx="1943">
                  <c:v>2.8360909090909084E-5</c:v>
                </c:pt>
                <c:pt idx="1944">
                  <c:v>2.9936515151515154E-5</c:v>
                </c:pt>
                <c:pt idx="1945">
                  <c:v>2.5209696969696971E-5</c:v>
                </c:pt>
                <c:pt idx="1946">
                  <c:v>2.8360909090909084E-5</c:v>
                </c:pt>
                <c:pt idx="1947">
                  <c:v>2.6785303030303028E-5</c:v>
                </c:pt>
                <c:pt idx="1948">
                  <c:v>2.2058484848484845E-5</c:v>
                </c:pt>
                <c:pt idx="1949">
                  <c:v>2.2058484848484845E-5</c:v>
                </c:pt>
                <c:pt idx="1950">
                  <c:v>2.9936515151515154E-5</c:v>
                </c:pt>
                <c:pt idx="1951">
                  <c:v>2.8360909090909084E-5</c:v>
                </c:pt>
                <c:pt idx="1952">
                  <c:v>2.8360909090909084E-5</c:v>
                </c:pt>
                <c:pt idx="1953">
                  <c:v>2.0482878787878788E-5</c:v>
                </c:pt>
                <c:pt idx="1954">
                  <c:v>2.8360909090909084E-5</c:v>
                </c:pt>
                <c:pt idx="1955">
                  <c:v>2.3634090909090901E-5</c:v>
                </c:pt>
                <c:pt idx="1956">
                  <c:v>2.6785303030303028E-5</c:v>
                </c:pt>
                <c:pt idx="1957">
                  <c:v>2.2058484848484845E-5</c:v>
                </c:pt>
                <c:pt idx="1958">
                  <c:v>2.9936515151515154E-5</c:v>
                </c:pt>
                <c:pt idx="1959">
                  <c:v>1.8907272727272732E-5</c:v>
                </c:pt>
                <c:pt idx="1960">
                  <c:v>2.6785303030303028E-5</c:v>
                </c:pt>
                <c:pt idx="1961">
                  <c:v>2.3634090909090901E-5</c:v>
                </c:pt>
                <c:pt idx="1962">
                  <c:v>1.8907272727272732E-5</c:v>
                </c:pt>
                <c:pt idx="1963">
                  <c:v>2.3634090909090901E-5</c:v>
                </c:pt>
                <c:pt idx="1964">
                  <c:v>1.7331666666666662E-5</c:v>
                </c:pt>
                <c:pt idx="1965">
                  <c:v>2.0482878787878788E-5</c:v>
                </c:pt>
                <c:pt idx="1966">
                  <c:v>2.3634090909090901E-5</c:v>
                </c:pt>
                <c:pt idx="1967">
                  <c:v>1.8907272727272732E-5</c:v>
                </c:pt>
                <c:pt idx="1968">
                  <c:v>1.8907272727272732E-5</c:v>
                </c:pt>
                <c:pt idx="1969">
                  <c:v>1.8907272727272732E-5</c:v>
                </c:pt>
                <c:pt idx="1970">
                  <c:v>2.8360909090909084E-5</c:v>
                </c:pt>
                <c:pt idx="1971">
                  <c:v>2.2058484848484845E-5</c:v>
                </c:pt>
                <c:pt idx="1972">
                  <c:v>2.5209696969696971E-5</c:v>
                </c:pt>
                <c:pt idx="1973">
                  <c:v>3.3087727272727267E-5</c:v>
                </c:pt>
                <c:pt idx="1974">
                  <c:v>2.9936515151515154E-5</c:v>
                </c:pt>
                <c:pt idx="1975">
                  <c:v>2.8360909090909084E-5</c:v>
                </c:pt>
                <c:pt idx="1976">
                  <c:v>1.8907272727272732E-5</c:v>
                </c:pt>
                <c:pt idx="1977">
                  <c:v>3.4663333333333337E-5</c:v>
                </c:pt>
                <c:pt idx="1978">
                  <c:v>1.8907272727272732E-5</c:v>
                </c:pt>
                <c:pt idx="1979">
                  <c:v>1.8907272727272732E-5</c:v>
                </c:pt>
                <c:pt idx="1980">
                  <c:v>2.2058484848484845E-5</c:v>
                </c:pt>
                <c:pt idx="1981">
                  <c:v>2.5209696969696971E-5</c:v>
                </c:pt>
                <c:pt idx="1982">
                  <c:v>2.5209696969696971E-5</c:v>
                </c:pt>
                <c:pt idx="1983">
                  <c:v>2.2058484848484845E-5</c:v>
                </c:pt>
                <c:pt idx="1984">
                  <c:v>2.9936515151515154E-5</c:v>
                </c:pt>
                <c:pt idx="1985">
                  <c:v>2.6785303030303028E-5</c:v>
                </c:pt>
                <c:pt idx="1986">
                  <c:v>1.8907272727272732E-5</c:v>
                </c:pt>
                <c:pt idx="1987">
                  <c:v>2.0482878787878788E-5</c:v>
                </c:pt>
                <c:pt idx="1988">
                  <c:v>2.2058484848484845E-5</c:v>
                </c:pt>
                <c:pt idx="1989">
                  <c:v>1.8907272727272732E-5</c:v>
                </c:pt>
                <c:pt idx="1990">
                  <c:v>2.2058484848484845E-5</c:v>
                </c:pt>
                <c:pt idx="1991">
                  <c:v>2.5209696969696971E-5</c:v>
                </c:pt>
                <c:pt idx="1992">
                  <c:v>3.1512121212121211E-5</c:v>
                </c:pt>
                <c:pt idx="1993">
                  <c:v>2.8360909090909084E-5</c:v>
                </c:pt>
                <c:pt idx="1994">
                  <c:v>2.5209696969696971E-5</c:v>
                </c:pt>
                <c:pt idx="1995">
                  <c:v>2.3634090909090901E-5</c:v>
                </c:pt>
                <c:pt idx="1996">
                  <c:v>2.5209696969696971E-5</c:v>
                </c:pt>
                <c:pt idx="1997">
                  <c:v>1.7331666666666662E-5</c:v>
                </c:pt>
                <c:pt idx="1998">
                  <c:v>2.2058484848484845E-5</c:v>
                </c:pt>
                <c:pt idx="1999">
                  <c:v>2.2058484848484845E-5</c:v>
                </c:pt>
                <c:pt idx="2000">
                  <c:v>2.5209696969696971E-5</c:v>
                </c:pt>
                <c:pt idx="2001">
                  <c:v>2.0482878787878788E-5</c:v>
                </c:pt>
                <c:pt idx="2002">
                  <c:v>2.2058484848484845E-5</c:v>
                </c:pt>
                <c:pt idx="2003">
                  <c:v>2.9936515151515154E-5</c:v>
                </c:pt>
                <c:pt idx="2004">
                  <c:v>1.8907272727272732E-5</c:v>
                </c:pt>
                <c:pt idx="2005">
                  <c:v>2.2058484848484845E-5</c:v>
                </c:pt>
                <c:pt idx="2006">
                  <c:v>2.5209696969696971E-5</c:v>
                </c:pt>
                <c:pt idx="2007">
                  <c:v>2.0482878787878788E-5</c:v>
                </c:pt>
                <c:pt idx="2008">
                  <c:v>2.0482878787878788E-5</c:v>
                </c:pt>
                <c:pt idx="2009">
                  <c:v>1.7331666666666662E-5</c:v>
                </c:pt>
                <c:pt idx="2010">
                  <c:v>2.0482878787878788E-5</c:v>
                </c:pt>
                <c:pt idx="2011">
                  <c:v>1.8907272727272732E-5</c:v>
                </c:pt>
                <c:pt idx="2012">
                  <c:v>2.3634090909090901E-5</c:v>
                </c:pt>
                <c:pt idx="2013">
                  <c:v>2.3634090909090901E-5</c:v>
                </c:pt>
                <c:pt idx="2014">
                  <c:v>2.3634090909090901E-5</c:v>
                </c:pt>
                <c:pt idx="2015">
                  <c:v>1.8907272727272732E-5</c:v>
                </c:pt>
                <c:pt idx="2016">
                  <c:v>1.8907272727272732E-5</c:v>
                </c:pt>
                <c:pt idx="2017">
                  <c:v>2.0482878787878788E-5</c:v>
                </c:pt>
                <c:pt idx="2018">
                  <c:v>2.0482878787878788E-5</c:v>
                </c:pt>
                <c:pt idx="2019">
                  <c:v>2.3634090909090901E-5</c:v>
                </c:pt>
                <c:pt idx="2020">
                  <c:v>2.2058484848484845E-5</c:v>
                </c:pt>
                <c:pt idx="2021">
                  <c:v>1.8907272727272732E-5</c:v>
                </c:pt>
                <c:pt idx="2022">
                  <c:v>1.8907272727272732E-5</c:v>
                </c:pt>
                <c:pt idx="2023">
                  <c:v>2.0482878787878788E-5</c:v>
                </c:pt>
                <c:pt idx="2024">
                  <c:v>2.5209696969696971E-5</c:v>
                </c:pt>
                <c:pt idx="2025">
                  <c:v>2.3634090909090901E-5</c:v>
                </c:pt>
                <c:pt idx="2026">
                  <c:v>1.8907272727272732E-5</c:v>
                </c:pt>
                <c:pt idx="2027">
                  <c:v>2.0482878787878788E-5</c:v>
                </c:pt>
                <c:pt idx="2028">
                  <c:v>2.6785303030303028E-5</c:v>
                </c:pt>
                <c:pt idx="2029">
                  <c:v>2.0482878787878788E-5</c:v>
                </c:pt>
                <c:pt idx="2030">
                  <c:v>1.8907272727272732E-5</c:v>
                </c:pt>
                <c:pt idx="2031">
                  <c:v>1.8907272727272732E-5</c:v>
                </c:pt>
                <c:pt idx="2032">
                  <c:v>1.7331666666666662E-5</c:v>
                </c:pt>
                <c:pt idx="2033">
                  <c:v>2.2058484848484845E-5</c:v>
                </c:pt>
                <c:pt idx="2034">
                  <c:v>1.8907272727272732E-5</c:v>
                </c:pt>
                <c:pt idx="2035">
                  <c:v>2.0482878787878788E-5</c:v>
                </c:pt>
                <c:pt idx="2036">
                  <c:v>1.8907272727272732E-5</c:v>
                </c:pt>
                <c:pt idx="2037">
                  <c:v>2.6785303030303028E-5</c:v>
                </c:pt>
                <c:pt idx="2038">
                  <c:v>2.5209696969696971E-5</c:v>
                </c:pt>
                <c:pt idx="2039">
                  <c:v>2.0482878787878788E-5</c:v>
                </c:pt>
                <c:pt idx="2040">
                  <c:v>2.5209696969696971E-5</c:v>
                </c:pt>
                <c:pt idx="2041">
                  <c:v>2.5209696969696971E-5</c:v>
                </c:pt>
                <c:pt idx="2042">
                  <c:v>2.2058484848484845E-5</c:v>
                </c:pt>
                <c:pt idx="2043">
                  <c:v>1.8907272727272732E-5</c:v>
                </c:pt>
                <c:pt idx="2044">
                  <c:v>2.2058484848484845E-5</c:v>
                </c:pt>
                <c:pt idx="2045">
                  <c:v>2.0482878787878788E-5</c:v>
                </c:pt>
                <c:pt idx="2046">
                  <c:v>1.7331666666666662E-5</c:v>
                </c:pt>
                <c:pt idx="2047">
                  <c:v>2.2058484848484845E-5</c:v>
                </c:pt>
                <c:pt idx="2048">
                  <c:v>1.8907272727272732E-5</c:v>
                </c:pt>
                <c:pt idx="2049">
                  <c:v>2.2058484848484845E-5</c:v>
                </c:pt>
                <c:pt idx="2050">
                  <c:v>2.2058484848484845E-5</c:v>
                </c:pt>
                <c:pt idx="2051">
                  <c:v>2.9936515151515154E-5</c:v>
                </c:pt>
                <c:pt idx="2052">
                  <c:v>1.8907272727272732E-5</c:v>
                </c:pt>
                <c:pt idx="2053">
                  <c:v>2.3634090909090901E-5</c:v>
                </c:pt>
                <c:pt idx="2054">
                  <c:v>2.2058484848484845E-5</c:v>
                </c:pt>
                <c:pt idx="2055">
                  <c:v>2.0482878787878788E-5</c:v>
                </c:pt>
                <c:pt idx="2056">
                  <c:v>2.6785303030303028E-5</c:v>
                </c:pt>
                <c:pt idx="2057">
                  <c:v>2.2058484848484845E-5</c:v>
                </c:pt>
                <c:pt idx="2058">
                  <c:v>3.1512121212121211E-5</c:v>
                </c:pt>
                <c:pt idx="2059">
                  <c:v>1.5756060606060605E-5</c:v>
                </c:pt>
                <c:pt idx="2060">
                  <c:v>2.0482878787878788E-5</c:v>
                </c:pt>
                <c:pt idx="2061">
                  <c:v>2.0482878787878788E-5</c:v>
                </c:pt>
                <c:pt idx="2062">
                  <c:v>1.8907272727272732E-5</c:v>
                </c:pt>
                <c:pt idx="2063">
                  <c:v>2.3634090909090901E-5</c:v>
                </c:pt>
                <c:pt idx="2064">
                  <c:v>2.9936515151515154E-5</c:v>
                </c:pt>
                <c:pt idx="2065">
                  <c:v>2.0482878787878788E-5</c:v>
                </c:pt>
                <c:pt idx="2066">
                  <c:v>2.3634090909090901E-5</c:v>
                </c:pt>
                <c:pt idx="2067">
                  <c:v>1.7331666666666662E-5</c:v>
                </c:pt>
                <c:pt idx="2068">
                  <c:v>1.5756060606060605E-5</c:v>
                </c:pt>
                <c:pt idx="2069">
                  <c:v>1.8907272727272732E-5</c:v>
                </c:pt>
                <c:pt idx="2070">
                  <c:v>1.7331666666666662E-5</c:v>
                </c:pt>
                <c:pt idx="2071">
                  <c:v>2.2058484848484845E-5</c:v>
                </c:pt>
                <c:pt idx="2072">
                  <c:v>1.5756060606060605E-5</c:v>
                </c:pt>
                <c:pt idx="2073">
                  <c:v>1.7331666666666662E-5</c:v>
                </c:pt>
                <c:pt idx="2074">
                  <c:v>1.7331666666666662E-5</c:v>
                </c:pt>
                <c:pt idx="2075">
                  <c:v>2.0482878787878788E-5</c:v>
                </c:pt>
                <c:pt idx="2076">
                  <c:v>2.0482878787878788E-5</c:v>
                </c:pt>
                <c:pt idx="2077">
                  <c:v>1.7331666666666662E-5</c:v>
                </c:pt>
                <c:pt idx="2078">
                  <c:v>2.0482878787878788E-5</c:v>
                </c:pt>
                <c:pt idx="2079">
                  <c:v>1.7331666666666662E-5</c:v>
                </c:pt>
                <c:pt idx="2080">
                  <c:v>1.5756060606060605E-5</c:v>
                </c:pt>
                <c:pt idx="2081">
                  <c:v>1.7331666666666662E-5</c:v>
                </c:pt>
                <c:pt idx="2082">
                  <c:v>1.8907272727272732E-5</c:v>
                </c:pt>
                <c:pt idx="2083">
                  <c:v>2.0482878787878788E-5</c:v>
                </c:pt>
                <c:pt idx="2084">
                  <c:v>1.8907272727272732E-5</c:v>
                </c:pt>
                <c:pt idx="2085">
                  <c:v>2.2058484848484845E-5</c:v>
                </c:pt>
                <c:pt idx="2086">
                  <c:v>1.5756060606060605E-5</c:v>
                </c:pt>
                <c:pt idx="2087">
                  <c:v>1.2604848484848482E-5</c:v>
                </c:pt>
                <c:pt idx="2088">
                  <c:v>1.7331666666666662E-5</c:v>
                </c:pt>
                <c:pt idx="2089">
                  <c:v>2.8360909090909084E-5</c:v>
                </c:pt>
                <c:pt idx="2090">
                  <c:v>2.0482878787878788E-5</c:v>
                </c:pt>
                <c:pt idx="2091">
                  <c:v>2.3634090909090901E-5</c:v>
                </c:pt>
                <c:pt idx="2092">
                  <c:v>1.7331666666666662E-5</c:v>
                </c:pt>
                <c:pt idx="2093">
                  <c:v>1.4180454545454546E-5</c:v>
                </c:pt>
                <c:pt idx="2094">
                  <c:v>1.8907272727272732E-5</c:v>
                </c:pt>
                <c:pt idx="2095">
                  <c:v>2.0482878787878788E-5</c:v>
                </c:pt>
                <c:pt idx="2096">
                  <c:v>2.2058484848484845E-5</c:v>
                </c:pt>
                <c:pt idx="2097">
                  <c:v>1.8907272727272732E-5</c:v>
                </c:pt>
                <c:pt idx="2098">
                  <c:v>1.5756060606060605E-5</c:v>
                </c:pt>
                <c:pt idx="2099">
                  <c:v>2.6785303030303028E-5</c:v>
                </c:pt>
                <c:pt idx="2100">
                  <c:v>1.8907272727272732E-5</c:v>
                </c:pt>
                <c:pt idx="2101">
                  <c:v>2.2058484848484845E-5</c:v>
                </c:pt>
                <c:pt idx="2102">
                  <c:v>2.0482878787878788E-5</c:v>
                </c:pt>
                <c:pt idx="2103">
                  <c:v>2.0482878787878788E-5</c:v>
                </c:pt>
                <c:pt idx="2104">
                  <c:v>9.453636363636366E-6</c:v>
                </c:pt>
                <c:pt idx="2105">
                  <c:v>1.7331666666666662E-5</c:v>
                </c:pt>
                <c:pt idx="2106">
                  <c:v>1.7331666666666662E-5</c:v>
                </c:pt>
                <c:pt idx="2107">
                  <c:v>1.7331666666666662E-5</c:v>
                </c:pt>
                <c:pt idx="2108">
                  <c:v>1.5756060606060605E-5</c:v>
                </c:pt>
                <c:pt idx="2109">
                  <c:v>2.0482878787878788E-5</c:v>
                </c:pt>
                <c:pt idx="2110">
                  <c:v>1.8907272727272732E-5</c:v>
                </c:pt>
                <c:pt idx="2111">
                  <c:v>2.3634090909090901E-5</c:v>
                </c:pt>
                <c:pt idx="2112">
                  <c:v>1.8907272727272732E-5</c:v>
                </c:pt>
                <c:pt idx="2113">
                  <c:v>1.7331666666666662E-5</c:v>
                </c:pt>
                <c:pt idx="2114">
                  <c:v>2.3634090909090901E-5</c:v>
                </c:pt>
                <c:pt idx="2115">
                  <c:v>1.7331666666666662E-5</c:v>
                </c:pt>
                <c:pt idx="2116">
                  <c:v>1.8907272727272732E-5</c:v>
                </c:pt>
                <c:pt idx="2117">
                  <c:v>1.8907272727272732E-5</c:v>
                </c:pt>
                <c:pt idx="2118">
                  <c:v>1.8907272727272732E-5</c:v>
                </c:pt>
                <c:pt idx="2119">
                  <c:v>2.0482878787878788E-5</c:v>
                </c:pt>
                <c:pt idx="2120">
                  <c:v>1.2604848484848482E-5</c:v>
                </c:pt>
                <c:pt idx="2121">
                  <c:v>1.8907272727272732E-5</c:v>
                </c:pt>
                <c:pt idx="2122">
                  <c:v>2.8360909090909084E-5</c:v>
                </c:pt>
                <c:pt idx="2123">
                  <c:v>2.3634090909090901E-5</c:v>
                </c:pt>
                <c:pt idx="2124">
                  <c:v>2.2058484848484845E-5</c:v>
                </c:pt>
                <c:pt idx="2125">
                  <c:v>1.7331666666666662E-5</c:v>
                </c:pt>
                <c:pt idx="2126">
                  <c:v>1.8907272727272732E-5</c:v>
                </c:pt>
                <c:pt idx="2127">
                  <c:v>1.5756060606060605E-5</c:v>
                </c:pt>
                <c:pt idx="2128">
                  <c:v>2.5209696969696971E-5</c:v>
                </c:pt>
                <c:pt idx="2129">
                  <c:v>1.2604848484848482E-5</c:v>
                </c:pt>
                <c:pt idx="2130">
                  <c:v>1.7331666666666662E-5</c:v>
                </c:pt>
                <c:pt idx="2131">
                  <c:v>1.7331666666666662E-5</c:v>
                </c:pt>
                <c:pt idx="2132">
                  <c:v>1.7331666666666662E-5</c:v>
                </c:pt>
                <c:pt idx="2133">
                  <c:v>1.8907272727272732E-5</c:v>
                </c:pt>
                <c:pt idx="2134">
                  <c:v>2.3634090909090901E-5</c:v>
                </c:pt>
                <c:pt idx="2135">
                  <c:v>1.2604848484848482E-5</c:v>
                </c:pt>
                <c:pt idx="2136">
                  <c:v>2.2058484848484845E-5</c:v>
                </c:pt>
                <c:pt idx="2137">
                  <c:v>2.0482878787878788E-5</c:v>
                </c:pt>
                <c:pt idx="2138">
                  <c:v>2.3634090909090901E-5</c:v>
                </c:pt>
                <c:pt idx="2139">
                  <c:v>9.453636363636366E-6</c:v>
                </c:pt>
                <c:pt idx="2140">
                  <c:v>2.0482878787878788E-5</c:v>
                </c:pt>
                <c:pt idx="2141">
                  <c:v>1.5756060606060605E-5</c:v>
                </c:pt>
                <c:pt idx="2142">
                  <c:v>1.7331666666666662E-5</c:v>
                </c:pt>
                <c:pt idx="2143">
                  <c:v>1.4180454545454546E-5</c:v>
                </c:pt>
                <c:pt idx="2144">
                  <c:v>1.1029242424242422E-5</c:v>
                </c:pt>
                <c:pt idx="2145">
                  <c:v>1.7331666666666662E-5</c:v>
                </c:pt>
                <c:pt idx="2146">
                  <c:v>2.3634090909090901E-5</c:v>
                </c:pt>
                <c:pt idx="2147">
                  <c:v>1.4180454545454546E-5</c:v>
                </c:pt>
                <c:pt idx="2148">
                  <c:v>2.3634090909090901E-5</c:v>
                </c:pt>
                <c:pt idx="2149">
                  <c:v>2.2058484848484845E-5</c:v>
                </c:pt>
                <c:pt idx="2150">
                  <c:v>1.8907272727272732E-5</c:v>
                </c:pt>
                <c:pt idx="2151">
                  <c:v>1.8907272727272732E-5</c:v>
                </c:pt>
                <c:pt idx="2152">
                  <c:v>2.0482878787878788E-5</c:v>
                </c:pt>
                <c:pt idx="2153">
                  <c:v>1.7331666666666662E-5</c:v>
                </c:pt>
                <c:pt idx="2154">
                  <c:v>1.7331666666666662E-5</c:v>
                </c:pt>
                <c:pt idx="2155">
                  <c:v>1.5756060606060605E-5</c:v>
                </c:pt>
                <c:pt idx="2156">
                  <c:v>1.2604848484848482E-5</c:v>
                </c:pt>
                <c:pt idx="2157">
                  <c:v>2.0482878787878788E-5</c:v>
                </c:pt>
                <c:pt idx="2158">
                  <c:v>2.2058484848484845E-5</c:v>
                </c:pt>
                <c:pt idx="2159">
                  <c:v>2.0482878787878788E-5</c:v>
                </c:pt>
                <c:pt idx="2160">
                  <c:v>1.7331666666666662E-5</c:v>
                </c:pt>
                <c:pt idx="2161">
                  <c:v>1.7331666666666662E-5</c:v>
                </c:pt>
                <c:pt idx="2162">
                  <c:v>7.8780303030303027E-6</c:v>
                </c:pt>
                <c:pt idx="2163">
                  <c:v>1.5756060606060605E-5</c:v>
                </c:pt>
                <c:pt idx="2164">
                  <c:v>1.7331666666666662E-5</c:v>
                </c:pt>
                <c:pt idx="2165">
                  <c:v>1.7331666666666662E-5</c:v>
                </c:pt>
                <c:pt idx="2166">
                  <c:v>1.7331666666666662E-5</c:v>
                </c:pt>
                <c:pt idx="2167">
                  <c:v>1.7331666666666662E-5</c:v>
                </c:pt>
                <c:pt idx="2168">
                  <c:v>1.5756060606060605E-5</c:v>
                </c:pt>
                <c:pt idx="2169">
                  <c:v>1.8907272727272732E-5</c:v>
                </c:pt>
                <c:pt idx="2170">
                  <c:v>1.7331666666666662E-5</c:v>
                </c:pt>
                <c:pt idx="2171">
                  <c:v>1.8907272727272732E-5</c:v>
                </c:pt>
                <c:pt idx="2172">
                  <c:v>1.8907272727272732E-5</c:v>
                </c:pt>
                <c:pt idx="2173">
                  <c:v>2.3634090909090901E-5</c:v>
                </c:pt>
                <c:pt idx="2174">
                  <c:v>2.3634090909090901E-5</c:v>
                </c:pt>
                <c:pt idx="2175">
                  <c:v>1.2604848484848482E-5</c:v>
                </c:pt>
                <c:pt idx="2176">
                  <c:v>1.4180454545454546E-5</c:v>
                </c:pt>
                <c:pt idx="2177">
                  <c:v>2.0482878787878788E-5</c:v>
                </c:pt>
                <c:pt idx="2178">
                  <c:v>1.4180454545454546E-5</c:v>
                </c:pt>
                <c:pt idx="2179">
                  <c:v>1.5756060606060605E-5</c:v>
                </c:pt>
                <c:pt idx="2180">
                  <c:v>1.8907272727272732E-5</c:v>
                </c:pt>
                <c:pt idx="2181">
                  <c:v>1.8907272727272732E-5</c:v>
                </c:pt>
                <c:pt idx="2182">
                  <c:v>1.8907272727272732E-5</c:v>
                </c:pt>
                <c:pt idx="2183">
                  <c:v>1.5756060606060605E-5</c:v>
                </c:pt>
                <c:pt idx="2184">
                  <c:v>1.2604848484848482E-5</c:v>
                </c:pt>
                <c:pt idx="2185">
                  <c:v>1.5756060606060605E-5</c:v>
                </c:pt>
                <c:pt idx="2186">
                  <c:v>1.7331666666666662E-5</c:v>
                </c:pt>
                <c:pt idx="2187">
                  <c:v>1.7331666666666662E-5</c:v>
                </c:pt>
                <c:pt idx="2188">
                  <c:v>1.2604848484848482E-5</c:v>
                </c:pt>
                <c:pt idx="2189">
                  <c:v>1.7331666666666662E-5</c:v>
                </c:pt>
                <c:pt idx="2190">
                  <c:v>1.4180454545454546E-5</c:v>
                </c:pt>
                <c:pt idx="2191">
                  <c:v>1.5756060606060605E-5</c:v>
                </c:pt>
                <c:pt idx="2192">
                  <c:v>2.3634090909090901E-5</c:v>
                </c:pt>
                <c:pt idx="2193">
                  <c:v>1.1029242424242422E-5</c:v>
                </c:pt>
                <c:pt idx="2194">
                  <c:v>1.2604848484848482E-5</c:v>
                </c:pt>
                <c:pt idx="2195">
                  <c:v>1.5756060606060605E-5</c:v>
                </c:pt>
                <c:pt idx="2196">
                  <c:v>1.7331666666666662E-5</c:v>
                </c:pt>
                <c:pt idx="2197">
                  <c:v>2.0482878787878788E-5</c:v>
                </c:pt>
                <c:pt idx="2198">
                  <c:v>1.5756060606060605E-5</c:v>
                </c:pt>
                <c:pt idx="2199">
                  <c:v>2.2058484848484845E-5</c:v>
                </c:pt>
                <c:pt idx="2200">
                  <c:v>2.2058484848484845E-5</c:v>
                </c:pt>
                <c:pt idx="2201">
                  <c:v>1.1029242424242422E-5</c:v>
                </c:pt>
                <c:pt idx="2202">
                  <c:v>1.5756060606060605E-5</c:v>
                </c:pt>
                <c:pt idx="2203">
                  <c:v>1.5756060606060605E-5</c:v>
                </c:pt>
                <c:pt idx="2204">
                  <c:v>1.7331666666666662E-5</c:v>
                </c:pt>
                <c:pt idx="2205">
                  <c:v>1.2604848484848482E-5</c:v>
                </c:pt>
                <c:pt idx="2206">
                  <c:v>9.453636363636366E-6</c:v>
                </c:pt>
                <c:pt idx="2207">
                  <c:v>1.4180454545454546E-5</c:v>
                </c:pt>
                <c:pt idx="2208">
                  <c:v>1.7331666666666662E-5</c:v>
                </c:pt>
                <c:pt idx="2209">
                  <c:v>1.4180454545454546E-5</c:v>
                </c:pt>
                <c:pt idx="2210">
                  <c:v>1.5756060606060605E-5</c:v>
                </c:pt>
                <c:pt idx="2211">
                  <c:v>2.0482878787878788E-5</c:v>
                </c:pt>
                <c:pt idx="2212">
                  <c:v>1.5756060606060605E-5</c:v>
                </c:pt>
                <c:pt idx="2213">
                  <c:v>1.2604848484848482E-5</c:v>
                </c:pt>
                <c:pt idx="2214">
                  <c:v>1.1029242424242422E-5</c:v>
                </c:pt>
                <c:pt idx="2215">
                  <c:v>2.2058484848484845E-5</c:v>
                </c:pt>
                <c:pt idx="2216">
                  <c:v>9.453636363636366E-6</c:v>
                </c:pt>
                <c:pt idx="2217">
                  <c:v>2.0482878787878788E-5</c:v>
                </c:pt>
                <c:pt idx="2218">
                  <c:v>1.2604848484848482E-5</c:v>
                </c:pt>
                <c:pt idx="2219">
                  <c:v>9.453636363636366E-6</c:v>
                </c:pt>
                <c:pt idx="2220">
                  <c:v>1.4180454545454546E-5</c:v>
                </c:pt>
                <c:pt idx="2221">
                  <c:v>1.7331666666666662E-5</c:v>
                </c:pt>
                <c:pt idx="2222">
                  <c:v>9.453636363636366E-6</c:v>
                </c:pt>
                <c:pt idx="2223">
                  <c:v>1.7331666666666662E-5</c:v>
                </c:pt>
                <c:pt idx="2224">
                  <c:v>1.7331666666666662E-5</c:v>
                </c:pt>
                <c:pt idx="2225">
                  <c:v>1.8907272727272732E-5</c:v>
                </c:pt>
                <c:pt idx="2226">
                  <c:v>9.453636363636366E-6</c:v>
                </c:pt>
                <c:pt idx="2227">
                  <c:v>1.5756060606060605E-5</c:v>
                </c:pt>
                <c:pt idx="2228">
                  <c:v>1.7331666666666662E-5</c:v>
                </c:pt>
                <c:pt idx="2229">
                  <c:v>1.4180454545454546E-5</c:v>
                </c:pt>
                <c:pt idx="2230">
                  <c:v>1.7331666666666662E-5</c:v>
                </c:pt>
                <c:pt idx="2231">
                  <c:v>1.5756060606060605E-5</c:v>
                </c:pt>
                <c:pt idx="2232">
                  <c:v>1.7331666666666662E-5</c:v>
                </c:pt>
                <c:pt idx="2233">
                  <c:v>1.1029242424242422E-5</c:v>
                </c:pt>
                <c:pt idx="2234">
                  <c:v>1.7331666666666662E-5</c:v>
                </c:pt>
                <c:pt idx="2235">
                  <c:v>1.7331666666666662E-5</c:v>
                </c:pt>
                <c:pt idx="2236">
                  <c:v>1.8907272727272732E-5</c:v>
                </c:pt>
                <c:pt idx="2237">
                  <c:v>9.453636363636366E-6</c:v>
                </c:pt>
                <c:pt idx="2238">
                  <c:v>1.1029242424242422E-5</c:v>
                </c:pt>
                <c:pt idx="2239">
                  <c:v>2.3634090909090901E-5</c:v>
                </c:pt>
                <c:pt idx="2240">
                  <c:v>1.5756060606060605E-5</c:v>
                </c:pt>
                <c:pt idx="2241">
                  <c:v>1.2604848484848482E-5</c:v>
                </c:pt>
                <c:pt idx="2242">
                  <c:v>1.7331666666666662E-5</c:v>
                </c:pt>
                <c:pt idx="2243">
                  <c:v>1.5756060606060605E-5</c:v>
                </c:pt>
                <c:pt idx="2244">
                  <c:v>2.0482878787878788E-5</c:v>
                </c:pt>
                <c:pt idx="2245">
                  <c:v>9.453636363636366E-6</c:v>
                </c:pt>
                <c:pt idx="2246">
                  <c:v>2.2058484848484845E-5</c:v>
                </c:pt>
                <c:pt idx="2247">
                  <c:v>2.0482878787878788E-5</c:v>
                </c:pt>
                <c:pt idx="2248">
                  <c:v>1.2604848484848482E-5</c:v>
                </c:pt>
                <c:pt idx="2249">
                  <c:v>1.7331666666666662E-5</c:v>
                </c:pt>
                <c:pt idx="2250">
                  <c:v>1.7331666666666662E-5</c:v>
                </c:pt>
                <c:pt idx="2251">
                  <c:v>7.8780303030303027E-6</c:v>
                </c:pt>
                <c:pt idx="2252">
                  <c:v>1.4180454545454546E-5</c:v>
                </c:pt>
                <c:pt idx="2253">
                  <c:v>1.4180454545454546E-5</c:v>
                </c:pt>
                <c:pt idx="2254">
                  <c:v>1.7331666666666662E-5</c:v>
                </c:pt>
                <c:pt idx="2255">
                  <c:v>1.5756060606060605E-5</c:v>
                </c:pt>
                <c:pt idx="2256">
                  <c:v>1.1029242424242422E-5</c:v>
                </c:pt>
                <c:pt idx="2257">
                  <c:v>9.453636363636366E-6</c:v>
                </c:pt>
                <c:pt idx="2258">
                  <c:v>1.5756060606060605E-5</c:v>
                </c:pt>
                <c:pt idx="2259">
                  <c:v>1.4180454545454546E-5</c:v>
                </c:pt>
                <c:pt idx="2260">
                  <c:v>1.4180454545454546E-5</c:v>
                </c:pt>
                <c:pt idx="2261">
                  <c:v>2.2058484848484845E-5</c:v>
                </c:pt>
                <c:pt idx="2262">
                  <c:v>1.8907272727272732E-5</c:v>
                </c:pt>
                <c:pt idx="2263">
                  <c:v>2.5209696969696971E-5</c:v>
                </c:pt>
                <c:pt idx="2264">
                  <c:v>1.2604848484848482E-5</c:v>
                </c:pt>
                <c:pt idx="2265">
                  <c:v>1.2604848484848482E-5</c:v>
                </c:pt>
                <c:pt idx="2266">
                  <c:v>1.8907272727272732E-5</c:v>
                </c:pt>
                <c:pt idx="2267">
                  <c:v>1.7331666666666662E-5</c:v>
                </c:pt>
                <c:pt idx="2268">
                  <c:v>1.7331666666666662E-5</c:v>
                </c:pt>
                <c:pt idx="2269">
                  <c:v>1.7331666666666662E-5</c:v>
                </c:pt>
                <c:pt idx="2270">
                  <c:v>1.7331666666666662E-5</c:v>
                </c:pt>
                <c:pt idx="2271">
                  <c:v>1.7331666666666662E-5</c:v>
                </c:pt>
                <c:pt idx="2272">
                  <c:v>1.8907272727272732E-5</c:v>
                </c:pt>
                <c:pt idx="2273">
                  <c:v>1.7331666666666662E-5</c:v>
                </c:pt>
                <c:pt idx="2274">
                  <c:v>1.8907272727272732E-5</c:v>
                </c:pt>
                <c:pt idx="2275">
                  <c:v>7.8780303030303027E-6</c:v>
                </c:pt>
                <c:pt idx="2276">
                  <c:v>1.2604848484848482E-5</c:v>
                </c:pt>
                <c:pt idx="2277">
                  <c:v>1.8907272727272732E-5</c:v>
                </c:pt>
                <c:pt idx="2278">
                  <c:v>9.453636363636366E-6</c:v>
                </c:pt>
                <c:pt idx="2279">
                  <c:v>1.8907272727272732E-5</c:v>
                </c:pt>
                <c:pt idx="2280">
                  <c:v>1.1029242424242422E-5</c:v>
                </c:pt>
                <c:pt idx="2281">
                  <c:v>1.2604848484848482E-5</c:v>
                </c:pt>
                <c:pt idx="2282">
                  <c:v>1.4180454545454546E-5</c:v>
                </c:pt>
                <c:pt idx="2283">
                  <c:v>6.3024242424242395E-6</c:v>
                </c:pt>
                <c:pt idx="2284">
                  <c:v>1.4180454545454546E-5</c:v>
                </c:pt>
                <c:pt idx="2285">
                  <c:v>1.7331666666666662E-5</c:v>
                </c:pt>
                <c:pt idx="2286">
                  <c:v>1.5756060606060605E-5</c:v>
                </c:pt>
                <c:pt idx="2287">
                  <c:v>1.7331666666666662E-5</c:v>
                </c:pt>
                <c:pt idx="2288">
                  <c:v>1.4180454545454546E-5</c:v>
                </c:pt>
                <c:pt idx="2289">
                  <c:v>1.2604848484848482E-5</c:v>
                </c:pt>
                <c:pt idx="2290">
                  <c:v>1.7331666666666662E-5</c:v>
                </c:pt>
                <c:pt idx="2291">
                  <c:v>9.453636363636366E-6</c:v>
                </c:pt>
                <c:pt idx="2292">
                  <c:v>1.7331666666666662E-5</c:v>
                </c:pt>
                <c:pt idx="2293">
                  <c:v>1.2604848484848482E-5</c:v>
                </c:pt>
                <c:pt idx="2294">
                  <c:v>1.4180454545454546E-5</c:v>
                </c:pt>
                <c:pt idx="2295">
                  <c:v>1.5756060606060605E-5</c:v>
                </c:pt>
                <c:pt idx="2296">
                  <c:v>1.4180454545454546E-5</c:v>
                </c:pt>
                <c:pt idx="2297">
                  <c:v>6.3024242424242395E-6</c:v>
                </c:pt>
                <c:pt idx="2298">
                  <c:v>1.2604848484848482E-5</c:v>
                </c:pt>
                <c:pt idx="2299">
                  <c:v>1.1029242424242422E-5</c:v>
                </c:pt>
                <c:pt idx="2300">
                  <c:v>1.4180454545454546E-5</c:v>
                </c:pt>
                <c:pt idx="2301">
                  <c:v>1.7331666666666662E-5</c:v>
                </c:pt>
                <c:pt idx="2302">
                  <c:v>9.453636363636366E-6</c:v>
                </c:pt>
                <c:pt idx="2303">
                  <c:v>1.1029242424242422E-5</c:v>
                </c:pt>
                <c:pt idx="2304">
                  <c:v>7.8780303030303027E-6</c:v>
                </c:pt>
                <c:pt idx="2305">
                  <c:v>1.2604848484848482E-5</c:v>
                </c:pt>
                <c:pt idx="2306">
                  <c:v>1.2604848484848482E-5</c:v>
                </c:pt>
                <c:pt idx="2307">
                  <c:v>1.7331666666666662E-5</c:v>
                </c:pt>
                <c:pt idx="2308">
                  <c:v>1.2604848484848482E-5</c:v>
                </c:pt>
                <c:pt idx="2309">
                  <c:v>1.5756060606060605E-5</c:v>
                </c:pt>
                <c:pt idx="2310">
                  <c:v>1.5756060606060605E-5</c:v>
                </c:pt>
                <c:pt idx="2311">
                  <c:v>1.2604848484848482E-5</c:v>
                </c:pt>
                <c:pt idx="2312">
                  <c:v>1.2604848484848482E-5</c:v>
                </c:pt>
                <c:pt idx="2313">
                  <c:v>1.4180454545454546E-5</c:v>
                </c:pt>
                <c:pt idx="2314">
                  <c:v>1.2604848484848482E-5</c:v>
                </c:pt>
                <c:pt idx="2315">
                  <c:v>9.453636363636366E-6</c:v>
                </c:pt>
                <c:pt idx="2316">
                  <c:v>6.3024242424242395E-6</c:v>
                </c:pt>
                <c:pt idx="2317">
                  <c:v>1.7331666666666662E-5</c:v>
                </c:pt>
                <c:pt idx="2318">
                  <c:v>9.453636363636366E-6</c:v>
                </c:pt>
                <c:pt idx="2319">
                  <c:v>1.4180454545454546E-5</c:v>
                </c:pt>
                <c:pt idx="2320">
                  <c:v>1.4180454545454546E-5</c:v>
                </c:pt>
                <c:pt idx="2321">
                  <c:v>1.2604848484848482E-5</c:v>
                </c:pt>
                <c:pt idx="2322">
                  <c:v>1.1029242424242422E-5</c:v>
                </c:pt>
                <c:pt idx="2323">
                  <c:v>1.4180454545454546E-5</c:v>
                </c:pt>
                <c:pt idx="2324">
                  <c:v>1.4180454545454546E-5</c:v>
                </c:pt>
                <c:pt idx="2325">
                  <c:v>1.2604848484848482E-5</c:v>
                </c:pt>
                <c:pt idx="2326">
                  <c:v>1.1029242424242422E-5</c:v>
                </c:pt>
                <c:pt idx="2327">
                  <c:v>1.5756060606060605E-5</c:v>
                </c:pt>
                <c:pt idx="2328">
                  <c:v>1.7331666666666662E-5</c:v>
                </c:pt>
                <c:pt idx="2329">
                  <c:v>1.1029242424242422E-5</c:v>
                </c:pt>
                <c:pt idx="2330">
                  <c:v>1.2604848484848482E-5</c:v>
                </c:pt>
                <c:pt idx="2331">
                  <c:v>1.5756060606060605E-5</c:v>
                </c:pt>
                <c:pt idx="2332">
                  <c:v>1.4180454545454546E-5</c:v>
                </c:pt>
                <c:pt idx="2333">
                  <c:v>1.2604848484848482E-5</c:v>
                </c:pt>
                <c:pt idx="2334">
                  <c:v>9.453636363636366E-6</c:v>
                </c:pt>
                <c:pt idx="2335">
                  <c:v>1.2604848484848482E-5</c:v>
                </c:pt>
                <c:pt idx="2336">
                  <c:v>1.4180454545454546E-5</c:v>
                </c:pt>
                <c:pt idx="2337">
                  <c:v>7.8780303030303027E-6</c:v>
                </c:pt>
                <c:pt idx="2338">
                  <c:v>9.453636363636366E-6</c:v>
                </c:pt>
                <c:pt idx="2339">
                  <c:v>1.2604848484848482E-5</c:v>
                </c:pt>
                <c:pt idx="2340">
                  <c:v>9.453636363636366E-6</c:v>
                </c:pt>
                <c:pt idx="2341">
                  <c:v>3.1512121212121197E-6</c:v>
                </c:pt>
                <c:pt idx="2342">
                  <c:v>6.3024242424242395E-6</c:v>
                </c:pt>
                <c:pt idx="2343">
                  <c:v>1.4180454545454546E-5</c:v>
                </c:pt>
                <c:pt idx="2344">
                  <c:v>1.4180454545454546E-5</c:v>
                </c:pt>
                <c:pt idx="2345">
                  <c:v>9.453636363636366E-6</c:v>
                </c:pt>
                <c:pt idx="2346">
                  <c:v>1.1029242424242422E-5</c:v>
                </c:pt>
                <c:pt idx="2347">
                  <c:v>1.2604848484848482E-5</c:v>
                </c:pt>
                <c:pt idx="2348">
                  <c:v>1.2604848484848482E-5</c:v>
                </c:pt>
                <c:pt idx="2349">
                  <c:v>1.4180454545454546E-5</c:v>
                </c:pt>
                <c:pt idx="2350">
                  <c:v>1.7331666666666662E-5</c:v>
                </c:pt>
                <c:pt idx="2351">
                  <c:v>1.4180454545454546E-5</c:v>
                </c:pt>
                <c:pt idx="2352">
                  <c:v>1.4180454545454546E-5</c:v>
                </c:pt>
                <c:pt idx="2353">
                  <c:v>9.453636363636366E-6</c:v>
                </c:pt>
                <c:pt idx="2354">
                  <c:v>1.4180454545454546E-5</c:v>
                </c:pt>
                <c:pt idx="2355">
                  <c:v>1.2604848484848482E-5</c:v>
                </c:pt>
                <c:pt idx="2356">
                  <c:v>1.4180454545454546E-5</c:v>
                </c:pt>
                <c:pt idx="2357">
                  <c:v>9.453636363636366E-6</c:v>
                </c:pt>
                <c:pt idx="2358">
                  <c:v>1.4180454545454546E-5</c:v>
                </c:pt>
                <c:pt idx="2359">
                  <c:v>1.2604848484848482E-5</c:v>
                </c:pt>
                <c:pt idx="2360">
                  <c:v>1.2604848484848482E-5</c:v>
                </c:pt>
                <c:pt idx="2361">
                  <c:v>1.2604848484848482E-5</c:v>
                </c:pt>
                <c:pt idx="2362">
                  <c:v>1.5756060606060605E-5</c:v>
                </c:pt>
                <c:pt idx="2363">
                  <c:v>1.2604848484848482E-5</c:v>
                </c:pt>
                <c:pt idx="2364">
                  <c:v>1.7331666666666662E-5</c:v>
                </c:pt>
                <c:pt idx="2365">
                  <c:v>1.2604848484848482E-5</c:v>
                </c:pt>
                <c:pt idx="2366">
                  <c:v>1.1029242424242422E-5</c:v>
                </c:pt>
                <c:pt idx="2367">
                  <c:v>1.2604848484848482E-5</c:v>
                </c:pt>
                <c:pt idx="2368">
                  <c:v>1.4180454545454546E-5</c:v>
                </c:pt>
                <c:pt idx="2369">
                  <c:v>1.2604848484848482E-5</c:v>
                </c:pt>
                <c:pt idx="2370">
                  <c:v>1.5756060606060605E-5</c:v>
                </c:pt>
                <c:pt idx="2371">
                  <c:v>1.4180454545454546E-5</c:v>
                </c:pt>
                <c:pt idx="2372">
                  <c:v>1.2604848484848482E-5</c:v>
                </c:pt>
                <c:pt idx="2373">
                  <c:v>1.5756060606060605E-5</c:v>
                </c:pt>
                <c:pt idx="2374">
                  <c:v>1.5756060606060605E-5</c:v>
                </c:pt>
                <c:pt idx="2375">
                  <c:v>1.7331666666666662E-5</c:v>
                </c:pt>
                <c:pt idx="2376">
                  <c:v>1.4180454545454546E-5</c:v>
                </c:pt>
                <c:pt idx="2377">
                  <c:v>1.5756060606060605E-5</c:v>
                </c:pt>
                <c:pt idx="2378">
                  <c:v>1.5756060606060605E-5</c:v>
                </c:pt>
                <c:pt idx="2379">
                  <c:v>1.7331666666666662E-5</c:v>
                </c:pt>
                <c:pt idx="2380">
                  <c:v>1.7331666666666662E-5</c:v>
                </c:pt>
                <c:pt idx="2381">
                  <c:v>1.2604848484848482E-5</c:v>
                </c:pt>
                <c:pt idx="2382">
                  <c:v>1.5756060606060605E-5</c:v>
                </c:pt>
                <c:pt idx="2383">
                  <c:v>1.1029242424242422E-5</c:v>
                </c:pt>
                <c:pt idx="2384">
                  <c:v>1.2604848484848482E-5</c:v>
                </c:pt>
                <c:pt idx="2385">
                  <c:v>1.5756060606060605E-5</c:v>
                </c:pt>
                <c:pt idx="2386">
                  <c:v>1.5756060606060605E-5</c:v>
                </c:pt>
                <c:pt idx="2387">
                  <c:v>1.2604848484848482E-5</c:v>
                </c:pt>
                <c:pt idx="2388">
                  <c:v>1.2604848484848482E-5</c:v>
                </c:pt>
                <c:pt idx="2389">
                  <c:v>1.7331666666666662E-5</c:v>
                </c:pt>
                <c:pt idx="2390">
                  <c:v>1.1029242424242422E-5</c:v>
                </c:pt>
                <c:pt idx="2391">
                  <c:v>1.2604848484848482E-5</c:v>
                </c:pt>
                <c:pt idx="2392">
                  <c:v>1.4180454545454546E-5</c:v>
                </c:pt>
                <c:pt idx="2393">
                  <c:v>1.8907272727272732E-5</c:v>
                </c:pt>
                <c:pt idx="2394">
                  <c:v>1.7331666666666662E-5</c:v>
                </c:pt>
                <c:pt idx="2395">
                  <c:v>1.2604848484848482E-5</c:v>
                </c:pt>
                <c:pt idx="2396">
                  <c:v>1.7331666666666662E-5</c:v>
                </c:pt>
                <c:pt idx="2397">
                  <c:v>1.4180454545454546E-5</c:v>
                </c:pt>
                <c:pt idx="2398">
                  <c:v>1.4180454545454546E-5</c:v>
                </c:pt>
                <c:pt idx="2399">
                  <c:v>1.8907272727272732E-5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9B-41F3-9772-2F0398DA31C1}"/>
            </c:ext>
          </c:extLst>
        </c:ser>
        <c:ser>
          <c:idx val="1"/>
          <c:order val="1"/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mass_breakthroughs!$C$4:$C$12300</c:f>
              <c:numCache>
                <c:formatCode>General</c:formatCode>
                <c:ptCount val="12297"/>
                <c:pt idx="0">
                  <c:v>33023.148099999999</c:v>
                </c:pt>
                <c:pt idx="1">
                  <c:v>33052.083299999998</c:v>
                </c:pt>
                <c:pt idx="2">
                  <c:v>33081.018499999998</c:v>
                </c:pt>
                <c:pt idx="3">
                  <c:v>33109.953999999998</c:v>
                </c:pt>
                <c:pt idx="4">
                  <c:v>33138.889000000003</c:v>
                </c:pt>
                <c:pt idx="5">
                  <c:v>33167.824000000001</c:v>
                </c:pt>
                <c:pt idx="6">
                  <c:v>33196.758999999998</c:v>
                </c:pt>
                <c:pt idx="7">
                  <c:v>33225.694000000003</c:v>
                </c:pt>
                <c:pt idx="8">
                  <c:v>33254.629999999997</c:v>
                </c:pt>
                <c:pt idx="9">
                  <c:v>33283.565000000002</c:v>
                </c:pt>
                <c:pt idx="10">
                  <c:v>33312.5</c:v>
                </c:pt>
                <c:pt idx="11">
                  <c:v>33341.434999999998</c:v>
                </c:pt>
                <c:pt idx="12">
                  <c:v>33370.370000000003</c:v>
                </c:pt>
                <c:pt idx="13">
                  <c:v>33399.305999999997</c:v>
                </c:pt>
                <c:pt idx="14">
                  <c:v>33428.241000000002</c:v>
                </c:pt>
                <c:pt idx="15">
                  <c:v>33457.175999999999</c:v>
                </c:pt>
                <c:pt idx="16">
                  <c:v>33486.110999999997</c:v>
                </c:pt>
                <c:pt idx="17">
                  <c:v>33515.046000000002</c:v>
                </c:pt>
                <c:pt idx="18">
                  <c:v>33543.982000000004</c:v>
                </c:pt>
                <c:pt idx="19">
                  <c:v>33572.917000000001</c:v>
                </c:pt>
                <c:pt idx="20">
                  <c:v>33601.851999999999</c:v>
                </c:pt>
                <c:pt idx="21">
                  <c:v>33630.786999999997</c:v>
                </c:pt>
                <c:pt idx="22">
                  <c:v>33659.722000000002</c:v>
                </c:pt>
                <c:pt idx="23">
                  <c:v>33688.656999999999</c:v>
                </c:pt>
                <c:pt idx="24">
                  <c:v>33717.593000000001</c:v>
                </c:pt>
                <c:pt idx="25">
                  <c:v>33746.527999999998</c:v>
                </c:pt>
                <c:pt idx="26">
                  <c:v>33775.463000000003</c:v>
                </c:pt>
                <c:pt idx="27">
                  <c:v>33804.398000000001</c:v>
                </c:pt>
                <c:pt idx="28">
                  <c:v>33833.332999999999</c:v>
                </c:pt>
                <c:pt idx="29">
                  <c:v>33862.267999999996</c:v>
                </c:pt>
                <c:pt idx="30">
                  <c:v>33891.203999999998</c:v>
                </c:pt>
                <c:pt idx="31">
                  <c:v>33920.139000000003</c:v>
                </c:pt>
                <c:pt idx="32">
                  <c:v>33949.074000000001</c:v>
                </c:pt>
                <c:pt idx="33">
                  <c:v>33978.008999999998</c:v>
                </c:pt>
                <c:pt idx="34">
                  <c:v>34006.94</c:v>
                </c:pt>
                <c:pt idx="35">
                  <c:v>34035.879999999997</c:v>
                </c:pt>
                <c:pt idx="36">
                  <c:v>34064.81</c:v>
                </c:pt>
                <c:pt idx="37">
                  <c:v>34093.75</c:v>
                </c:pt>
                <c:pt idx="38">
                  <c:v>34122.69</c:v>
                </c:pt>
                <c:pt idx="39">
                  <c:v>34151.620000000003</c:v>
                </c:pt>
                <c:pt idx="40">
                  <c:v>34180.559999999998</c:v>
                </c:pt>
                <c:pt idx="41">
                  <c:v>34209.49</c:v>
                </c:pt>
                <c:pt idx="42">
                  <c:v>34238.43</c:v>
                </c:pt>
                <c:pt idx="43">
                  <c:v>34267.360000000001</c:v>
                </c:pt>
                <c:pt idx="44">
                  <c:v>34296.300000000003</c:v>
                </c:pt>
                <c:pt idx="45">
                  <c:v>34325.230000000003</c:v>
                </c:pt>
                <c:pt idx="46">
                  <c:v>34354.17</c:v>
                </c:pt>
                <c:pt idx="47">
                  <c:v>34383.1</c:v>
                </c:pt>
                <c:pt idx="48">
                  <c:v>34412.04</c:v>
                </c:pt>
                <c:pt idx="49">
                  <c:v>34440.97</c:v>
                </c:pt>
                <c:pt idx="50">
                  <c:v>34469.910000000003</c:v>
                </c:pt>
                <c:pt idx="51">
                  <c:v>34498.839999999997</c:v>
                </c:pt>
                <c:pt idx="52">
                  <c:v>34527.78</c:v>
                </c:pt>
                <c:pt idx="53">
                  <c:v>34556.71</c:v>
                </c:pt>
                <c:pt idx="54">
                  <c:v>34585.65</c:v>
                </c:pt>
                <c:pt idx="55">
                  <c:v>34614.58</c:v>
                </c:pt>
                <c:pt idx="56">
                  <c:v>34643.519999999997</c:v>
                </c:pt>
                <c:pt idx="57">
                  <c:v>34672.449999999997</c:v>
                </c:pt>
                <c:pt idx="58">
                  <c:v>34701.39</c:v>
                </c:pt>
                <c:pt idx="59">
                  <c:v>34730.32</c:v>
                </c:pt>
                <c:pt idx="60">
                  <c:v>34759.26</c:v>
                </c:pt>
                <c:pt idx="61">
                  <c:v>34788.19</c:v>
                </c:pt>
                <c:pt idx="62">
                  <c:v>34817.129999999997</c:v>
                </c:pt>
                <c:pt idx="63">
                  <c:v>34846.06</c:v>
                </c:pt>
                <c:pt idx="64">
                  <c:v>34875</c:v>
                </c:pt>
                <c:pt idx="65">
                  <c:v>34903.94</c:v>
                </c:pt>
                <c:pt idx="66">
                  <c:v>34932.870000000003</c:v>
                </c:pt>
                <c:pt idx="67">
                  <c:v>34961.81</c:v>
                </c:pt>
                <c:pt idx="68">
                  <c:v>34990.74</c:v>
                </c:pt>
                <c:pt idx="69">
                  <c:v>35019.68</c:v>
                </c:pt>
                <c:pt idx="70">
                  <c:v>35048.61</c:v>
                </c:pt>
                <c:pt idx="71">
                  <c:v>35077.550000000003</c:v>
                </c:pt>
                <c:pt idx="72">
                  <c:v>35106.480000000003</c:v>
                </c:pt>
                <c:pt idx="73">
                  <c:v>35135.42</c:v>
                </c:pt>
                <c:pt idx="74">
                  <c:v>35164.35</c:v>
                </c:pt>
                <c:pt idx="75">
                  <c:v>35193.29</c:v>
                </c:pt>
                <c:pt idx="76">
                  <c:v>35222.22</c:v>
                </c:pt>
                <c:pt idx="77">
                  <c:v>35251.160000000003</c:v>
                </c:pt>
                <c:pt idx="78">
                  <c:v>35280.089999999997</c:v>
                </c:pt>
                <c:pt idx="79">
                  <c:v>35309.03</c:v>
                </c:pt>
                <c:pt idx="80">
                  <c:v>35337.96</c:v>
                </c:pt>
                <c:pt idx="81">
                  <c:v>35366.9</c:v>
                </c:pt>
                <c:pt idx="82">
                  <c:v>35395.83</c:v>
                </c:pt>
                <c:pt idx="83">
                  <c:v>35424.769999999997</c:v>
                </c:pt>
                <c:pt idx="84">
                  <c:v>35453.699999999997</c:v>
                </c:pt>
                <c:pt idx="85">
                  <c:v>35482.639999999999</c:v>
                </c:pt>
                <c:pt idx="86">
                  <c:v>35511.57</c:v>
                </c:pt>
                <c:pt idx="87">
                  <c:v>35540.51</c:v>
                </c:pt>
                <c:pt idx="88">
                  <c:v>35569.440000000002</c:v>
                </c:pt>
                <c:pt idx="89">
                  <c:v>35598.379999999997</c:v>
                </c:pt>
                <c:pt idx="90">
                  <c:v>35627.31</c:v>
                </c:pt>
                <c:pt idx="91">
                  <c:v>35656.25</c:v>
                </c:pt>
                <c:pt idx="92">
                  <c:v>35685.19</c:v>
                </c:pt>
                <c:pt idx="93">
                  <c:v>35714.120000000003</c:v>
                </c:pt>
                <c:pt idx="94">
                  <c:v>35743.06</c:v>
                </c:pt>
                <c:pt idx="95">
                  <c:v>35771.99</c:v>
                </c:pt>
                <c:pt idx="96">
                  <c:v>35800.93</c:v>
                </c:pt>
                <c:pt idx="97">
                  <c:v>35829.86</c:v>
                </c:pt>
                <c:pt idx="98">
                  <c:v>35858.800000000003</c:v>
                </c:pt>
                <c:pt idx="99">
                  <c:v>35887.730000000003</c:v>
                </c:pt>
                <c:pt idx="100">
                  <c:v>35916.67</c:v>
                </c:pt>
                <c:pt idx="101">
                  <c:v>35945.599999999999</c:v>
                </c:pt>
                <c:pt idx="102">
                  <c:v>35974.54</c:v>
                </c:pt>
                <c:pt idx="103">
                  <c:v>36003.47</c:v>
                </c:pt>
                <c:pt idx="104">
                  <c:v>36032.410000000003</c:v>
                </c:pt>
                <c:pt idx="105">
                  <c:v>36061.339999999997</c:v>
                </c:pt>
                <c:pt idx="106">
                  <c:v>36090.28</c:v>
                </c:pt>
                <c:pt idx="107">
                  <c:v>36119.21</c:v>
                </c:pt>
                <c:pt idx="108">
                  <c:v>36148.15</c:v>
                </c:pt>
                <c:pt idx="109">
                  <c:v>36177.08</c:v>
                </c:pt>
                <c:pt idx="110">
                  <c:v>36206.019999999997</c:v>
                </c:pt>
                <c:pt idx="111">
                  <c:v>36234.949999999997</c:v>
                </c:pt>
                <c:pt idx="112">
                  <c:v>36263.89</c:v>
                </c:pt>
                <c:pt idx="113">
                  <c:v>36292.82</c:v>
                </c:pt>
                <c:pt idx="114">
                  <c:v>36321.760000000002</c:v>
                </c:pt>
                <c:pt idx="115">
                  <c:v>36350.69</c:v>
                </c:pt>
                <c:pt idx="116">
                  <c:v>36379.629999999997</c:v>
                </c:pt>
                <c:pt idx="117">
                  <c:v>36408.559999999998</c:v>
                </c:pt>
                <c:pt idx="118">
                  <c:v>36437.5</c:v>
                </c:pt>
                <c:pt idx="119">
                  <c:v>36466.44</c:v>
                </c:pt>
                <c:pt idx="120">
                  <c:v>36495.370000000003</c:v>
                </c:pt>
                <c:pt idx="121">
                  <c:v>36524.31</c:v>
                </c:pt>
                <c:pt idx="122">
                  <c:v>36553.24</c:v>
                </c:pt>
                <c:pt idx="123">
                  <c:v>36582.18</c:v>
                </c:pt>
                <c:pt idx="124">
                  <c:v>36611.11</c:v>
                </c:pt>
                <c:pt idx="125">
                  <c:v>36640.050000000003</c:v>
                </c:pt>
                <c:pt idx="126">
                  <c:v>36668.980000000003</c:v>
                </c:pt>
                <c:pt idx="127">
                  <c:v>36697.919999999998</c:v>
                </c:pt>
                <c:pt idx="128">
                  <c:v>36726.85</c:v>
                </c:pt>
                <c:pt idx="129">
                  <c:v>36755.79</c:v>
                </c:pt>
                <c:pt idx="130">
                  <c:v>36784.720000000001</c:v>
                </c:pt>
                <c:pt idx="131">
                  <c:v>36813.660000000003</c:v>
                </c:pt>
                <c:pt idx="132">
                  <c:v>36842.589999999997</c:v>
                </c:pt>
                <c:pt idx="133">
                  <c:v>36871.53</c:v>
                </c:pt>
                <c:pt idx="134">
                  <c:v>36900.46</c:v>
                </c:pt>
                <c:pt idx="135">
                  <c:v>36929.4</c:v>
                </c:pt>
                <c:pt idx="136">
                  <c:v>36958.33</c:v>
                </c:pt>
                <c:pt idx="137">
                  <c:v>36987.269999999997</c:v>
                </c:pt>
                <c:pt idx="138">
                  <c:v>37016.199999999997</c:v>
                </c:pt>
                <c:pt idx="139">
                  <c:v>37045.14</c:v>
                </c:pt>
                <c:pt idx="140">
                  <c:v>37074.07</c:v>
                </c:pt>
                <c:pt idx="141">
                  <c:v>37103.01</c:v>
                </c:pt>
                <c:pt idx="142">
                  <c:v>37131.94</c:v>
                </c:pt>
                <c:pt idx="143">
                  <c:v>37160.879999999997</c:v>
                </c:pt>
                <c:pt idx="144">
                  <c:v>37189.81</c:v>
                </c:pt>
                <c:pt idx="145">
                  <c:v>37218.75</c:v>
                </c:pt>
                <c:pt idx="146">
                  <c:v>37247.69</c:v>
                </c:pt>
                <c:pt idx="147">
                  <c:v>37276.620000000003</c:v>
                </c:pt>
                <c:pt idx="148">
                  <c:v>37305.56</c:v>
                </c:pt>
                <c:pt idx="149">
                  <c:v>37334.49</c:v>
                </c:pt>
                <c:pt idx="150">
                  <c:v>37363.43</c:v>
                </c:pt>
                <c:pt idx="151">
                  <c:v>37392.36</c:v>
                </c:pt>
                <c:pt idx="152">
                  <c:v>37421.300000000003</c:v>
                </c:pt>
                <c:pt idx="153">
                  <c:v>37450.229999999996</c:v>
                </c:pt>
                <c:pt idx="154">
                  <c:v>37479.17</c:v>
                </c:pt>
                <c:pt idx="155">
                  <c:v>37508.1</c:v>
                </c:pt>
                <c:pt idx="156">
                  <c:v>37537.040000000001</c:v>
                </c:pt>
                <c:pt idx="157">
                  <c:v>37565.97</c:v>
                </c:pt>
                <c:pt idx="158">
                  <c:v>37594.910000000003</c:v>
                </c:pt>
                <c:pt idx="159">
                  <c:v>37623.839999999997</c:v>
                </c:pt>
                <c:pt idx="160">
                  <c:v>37652.78</c:v>
                </c:pt>
                <c:pt idx="161">
                  <c:v>37681.71</c:v>
                </c:pt>
                <c:pt idx="162">
                  <c:v>37710.65</c:v>
                </c:pt>
                <c:pt idx="163">
                  <c:v>37739.58</c:v>
                </c:pt>
                <c:pt idx="164">
                  <c:v>37768.520000000004</c:v>
                </c:pt>
                <c:pt idx="165">
                  <c:v>37797.449999999997</c:v>
                </c:pt>
                <c:pt idx="166">
                  <c:v>37826.39</c:v>
                </c:pt>
                <c:pt idx="167">
                  <c:v>37855.32</c:v>
                </c:pt>
                <c:pt idx="168">
                  <c:v>37884.26</c:v>
                </c:pt>
                <c:pt idx="169">
                  <c:v>37913.19</c:v>
                </c:pt>
                <c:pt idx="170">
                  <c:v>37942.129999999997</c:v>
                </c:pt>
                <c:pt idx="171">
                  <c:v>37971.06</c:v>
                </c:pt>
                <c:pt idx="172">
                  <c:v>38000</c:v>
                </c:pt>
                <c:pt idx="173">
                  <c:v>38028.94</c:v>
                </c:pt>
                <c:pt idx="174">
                  <c:v>38057.870000000003</c:v>
                </c:pt>
                <c:pt idx="175">
                  <c:v>38086.81</c:v>
                </c:pt>
                <c:pt idx="176">
                  <c:v>38115.74</c:v>
                </c:pt>
                <c:pt idx="177">
                  <c:v>38144.68</c:v>
                </c:pt>
                <c:pt idx="178">
                  <c:v>38173.61</c:v>
                </c:pt>
                <c:pt idx="179">
                  <c:v>38202.550000000003</c:v>
                </c:pt>
                <c:pt idx="180">
                  <c:v>38231.479999999996</c:v>
                </c:pt>
                <c:pt idx="181">
                  <c:v>38260.42</c:v>
                </c:pt>
                <c:pt idx="182">
                  <c:v>38289.35</c:v>
                </c:pt>
                <c:pt idx="183">
                  <c:v>38318.29</c:v>
                </c:pt>
                <c:pt idx="184">
                  <c:v>38347.22</c:v>
                </c:pt>
                <c:pt idx="185">
                  <c:v>38376.160000000003</c:v>
                </c:pt>
                <c:pt idx="186">
                  <c:v>38405.089999999997</c:v>
                </c:pt>
                <c:pt idx="187">
                  <c:v>38434.03</c:v>
                </c:pt>
                <c:pt idx="188">
                  <c:v>38462.959999999999</c:v>
                </c:pt>
                <c:pt idx="189">
                  <c:v>38491.9</c:v>
                </c:pt>
                <c:pt idx="190">
                  <c:v>38520.83</c:v>
                </c:pt>
                <c:pt idx="191">
                  <c:v>38549.770000000004</c:v>
                </c:pt>
                <c:pt idx="192">
                  <c:v>38578.699999999997</c:v>
                </c:pt>
                <c:pt idx="193">
                  <c:v>38607.64</c:v>
                </c:pt>
                <c:pt idx="194">
                  <c:v>38636.57</c:v>
                </c:pt>
                <c:pt idx="195">
                  <c:v>38665.51</c:v>
                </c:pt>
                <c:pt idx="196">
                  <c:v>38694.44</c:v>
                </c:pt>
                <c:pt idx="197">
                  <c:v>38723.379999999997</c:v>
                </c:pt>
                <c:pt idx="198">
                  <c:v>38752.31</c:v>
                </c:pt>
                <c:pt idx="199">
                  <c:v>38781.25</c:v>
                </c:pt>
                <c:pt idx="200">
                  <c:v>38810.19</c:v>
                </c:pt>
                <c:pt idx="201">
                  <c:v>38839.120000000003</c:v>
                </c:pt>
                <c:pt idx="202">
                  <c:v>38868.06</c:v>
                </c:pt>
                <c:pt idx="203">
                  <c:v>38896.99</c:v>
                </c:pt>
                <c:pt idx="204">
                  <c:v>38925.93</c:v>
                </c:pt>
                <c:pt idx="205">
                  <c:v>38954.86</c:v>
                </c:pt>
                <c:pt idx="206">
                  <c:v>38983.800000000003</c:v>
                </c:pt>
                <c:pt idx="207">
                  <c:v>39012.729999999996</c:v>
                </c:pt>
                <c:pt idx="208">
                  <c:v>39041.67</c:v>
                </c:pt>
                <c:pt idx="209">
                  <c:v>39070.6</c:v>
                </c:pt>
                <c:pt idx="210">
                  <c:v>39099.54</c:v>
                </c:pt>
                <c:pt idx="211">
                  <c:v>39128.47</c:v>
                </c:pt>
                <c:pt idx="212">
                  <c:v>39157.410000000003</c:v>
                </c:pt>
                <c:pt idx="213">
                  <c:v>39186.339999999997</c:v>
                </c:pt>
                <c:pt idx="214">
                  <c:v>39215.279999999999</c:v>
                </c:pt>
                <c:pt idx="215">
                  <c:v>39244.21</c:v>
                </c:pt>
                <c:pt idx="216">
                  <c:v>39273.15</c:v>
                </c:pt>
                <c:pt idx="217">
                  <c:v>39302.080000000002</c:v>
                </c:pt>
                <c:pt idx="218">
                  <c:v>39331.020000000004</c:v>
                </c:pt>
                <c:pt idx="219">
                  <c:v>39359.949999999997</c:v>
                </c:pt>
                <c:pt idx="220">
                  <c:v>39388.89</c:v>
                </c:pt>
                <c:pt idx="221">
                  <c:v>39417.82</c:v>
                </c:pt>
                <c:pt idx="222">
                  <c:v>39446.76</c:v>
                </c:pt>
                <c:pt idx="223">
                  <c:v>39475.69</c:v>
                </c:pt>
                <c:pt idx="224">
                  <c:v>39504.629999999997</c:v>
                </c:pt>
                <c:pt idx="225">
                  <c:v>39533.56</c:v>
                </c:pt>
                <c:pt idx="226">
                  <c:v>39562.5</c:v>
                </c:pt>
                <c:pt idx="227">
                  <c:v>39591.440000000002</c:v>
                </c:pt>
                <c:pt idx="228">
                  <c:v>39620.370000000003</c:v>
                </c:pt>
                <c:pt idx="229">
                  <c:v>39649.31</c:v>
                </c:pt>
                <c:pt idx="230">
                  <c:v>39678.239999999998</c:v>
                </c:pt>
                <c:pt idx="231">
                  <c:v>39707.18</c:v>
                </c:pt>
                <c:pt idx="232">
                  <c:v>39736.11</c:v>
                </c:pt>
                <c:pt idx="233">
                  <c:v>39765.050000000003</c:v>
                </c:pt>
                <c:pt idx="234">
                  <c:v>39793.979999999996</c:v>
                </c:pt>
                <c:pt idx="235">
                  <c:v>39822.92</c:v>
                </c:pt>
                <c:pt idx="236">
                  <c:v>39851.85</c:v>
                </c:pt>
                <c:pt idx="237">
                  <c:v>39880.79</c:v>
                </c:pt>
                <c:pt idx="238">
                  <c:v>39909.72</c:v>
                </c:pt>
                <c:pt idx="239">
                  <c:v>39938.660000000003</c:v>
                </c:pt>
                <c:pt idx="240">
                  <c:v>39967.589999999997</c:v>
                </c:pt>
                <c:pt idx="241">
                  <c:v>39996.53</c:v>
                </c:pt>
                <c:pt idx="242">
                  <c:v>40025.46</c:v>
                </c:pt>
                <c:pt idx="243">
                  <c:v>40054.400000000001</c:v>
                </c:pt>
                <c:pt idx="244">
                  <c:v>40083.33</c:v>
                </c:pt>
                <c:pt idx="245">
                  <c:v>40112.270000000004</c:v>
                </c:pt>
                <c:pt idx="246">
                  <c:v>40141.199999999997</c:v>
                </c:pt>
                <c:pt idx="247">
                  <c:v>40170.14</c:v>
                </c:pt>
                <c:pt idx="248">
                  <c:v>40199.07</c:v>
                </c:pt>
                <c:pt idx="249">
                  <c:v>40228.01</c:v>
                </c:pt>
                <c:pt idx="250">
                  <c:v>40256.94</c:v>
                </c:pt>
                <c:pt idx="251">
                  <c:v>40285.879999999997</c:v>
                </c:pt>
                <c:pt idx="252">
                  <c:v>40314.81</c:v>
                </c:pt>
                <c:pt idx="253">
                  <c:v>40343.75</c:v>
                </c:pt>
                <c:pt idx="254">
                  <c:v>40372.69</c:v>
                </c:pt>
                <c:pt idx="255">
                  <c:v>40430.559999999998</c:v>
                </c:pt>
                <c:pt idx="256">
                  <c:v>40459.49</c:v>
                </c:pt>
                <c:pt idx="257">
                  <c:v>40488.43</c:v>
                </c:pt>
                <c:pt idx="258">
                  <c:v>40517.360000000001</c:v>
                </c:pt>
                <c:pt idx="259">
                  <c:v>40546.300000000003</c:v>
                </c:pt>
                <c:pt idx="260">
                  <c:v>40575.229999999996</c:v>
                </c:pt>
                <c:pt idx="261">
                  <c:v>40604.17</c:v>
                </c:pt>
                <c:pt idx="262">
                  <c:v>40633.1</c:v>
                </c:pt>
                <c:pt idx="263">
                  <c:v>40662.04</c:v>
                </c:pt>
                <c:pt idx="264">
                  <c:v>40690.97</c:v>
                </c:pt>
                <c:pt idx="265">
                  <c:v>40719.910000000003</c:v>
                </c:pt>
                <c:pt idx="266">
                  <c:v>40748.839999999997</c:v>
                </c:pt>
                <c:pt idx="267">
                  <c:v>40777.78</c:v>
                </c:pt>
                <c:pt idx="268">
                  <c:v>40806.71</c:v>
                </c:pt>
                <c:pt idx="269">
                  <c:v>40835.65</c:v>
                </c:pt>
                <c:pt idx="270">
                  <c:v>40864.58</c:v>
                </c:pt>
                <c:pt idx="271">
                  <c:v>40893.520000000004</c:v>
                </c:pt>
                <c:pt idx="272">
                  <c:v>40922.449999999997</c:v>
                </c:pt>
                <c:pt idx="273">
                  <c:v>40951.39</c:v>
                </c:pt>
                <c:pt idx="274">
                  <c:v>40980.32</c:v>
                </c:pt>
                <c:pt idx="275">
                  <c:v>41009.26</c:v>
                </c:pt>
                <c:pt idx="276">
                  <c:v>41038.19</c:v>
                </c:pt>
                <c:pt idx="277">
                  <c:v>41067.129999999997</c:v>
                </c:pt>
                <c:pt idx="278">
                  <c:v>41096.06</c:v>
                </c:pt>
                <c:pt idx="279">
                  <c:v>41125</c:v>
                </c:pt>
                <c:pt idx="280">
                  <c:v>41153.94</c:v>
                </c:pt>
                <c:pt idx="281">
                  <c:v>41182.870000000003</c:v>
                </c:pt>
                <c:pt idx="282">
                  <c:v>41211.81</c:v>
                </c:pt>
                <c:pt idx="283">
                  <c:v>41240.74</c:v>
                </c:pt>
                <c:pt idx="284">
                  <c:v>41269.68</c:v>
                </c:pt>
                <c:pt idx="285">
                  <c:v>41298.61</c:v>
                </c:pt>
                <c:pt idx="286">
                  <c:v>41327.550000000003</c:v>
                </c:pt>
                <c:pt idx="287">
                  <c:v>41356.479999999996</c:v>
                </c:pt>
                <c:pt idx="288">
                  <c:v>41385.42</c:v>
                </c:pt>
                <c:pt idx="289">
                  <c:v>41414.35</c:v>
                </c:pt>
                <c:pt idx="290">
                  <c:v>41443.29</c:v>
                </c:pt>
                <c:pt idx="291">
                  <c:v>41472.22</c:v>
                </c:pt>
                <c:pt idx="292">
                  <c:v>41501.160000000003</c:v>
                </c:pt>
                <c:pt idx="293">
                  <c:v>41530.089999999997</c:v>
                </c:pt>
                <c:pt idx="294">
                  <c:v>41559.03</c:v>
                </c:pt>
                <c:pt idx="295">
                  <c:v>41587.96</c:v>
                </c:pt>
                <c:pt idx="296">
                  <c:v>41616.9</c:v>
                </c:pt>
                <c:pt idx="297">
                  <c:v>41645.83</c:v>
                </c:pt>
                <c:pt idx="298">
                  <c:v>41674.770000000004</c:v>
                </c:pt>
                <c:pt idx="299">
                  <c:v>41703.699999999997</c:v>
                </c:pt>
                <c:pt idx="300">
                  <c:v>41732.639999999999</c:v>
                </c:pt>
                <c:pt idx="301">
                  <c:v>41761.57</c:v>
                </c:pt>
                <c:pt idx="302">
                  <c:v>41790.51</c:v>
                </c:pt>
                <c:pt idx="303">
                  <c:v>41819.440000000002</c:v>
                </c:pt>
                <c:pt idx="304">
                  <c:v>41848.379999999997</c:v>
                </c:pt>
                <c:pt idx="305">
                  <c:v>41877.31</c:v>
                </c:pt>
                <c:pt idx="306">
                  <c:v>41906.25</c:v>
                </c:pt>
                <c:pt idx="307">
                  <c:v>41935.19</c:v>
                </c:pt>
                <c:pt idx="308">
                  <c:v>41964.12</c:v>
                </c:pt>
                <c:pt idx="309">
                  <c:v>41993.06</c:v>
                </c:pt>
                <c:pt idx="310">
                  <c:v>42021.99</c:v>
                </c:pt>
                <c:pt idx="311">
                  <c:v>42050.93</c:v>
                </c:pt>
                <c:pt idx="312">
                  <c:v>42079.86</c:v>
                </c:pt>
                <c:pt idx="313">
                  <c:v>42108.800000000003</c:v>
                </c:pt>
                <c:pt idx="314">
                  <c:v>42137.729999999996</c:v>
                </c:pt>
                <c:pt idx="315">
                  <c:v>42166.67</c:v>
                </c:pt>
                <c:pt idx="316">
                  <c:v>42195.6</c:v>
                </c:pt>
                <c:pt idx="317">
                  <c:v>42224.54</c:v>
                </c:pt>
                <c:pt idx="318">
                  <c:v>42253.47</c:v>
                </c:pt>
                <c:pt idx="319">
                  <c:v>42282.41</c:v>
                </c:pt>
                <c:pt idx="320">
                  <c:v>42311.34</c:v>
                </c:pt>
                <c:pt idx="321">
                  <c:v>42340.28</c:v>
                </c:pt>
                <c:pt idx="322">
                  <c:v>42369.21</c:v>
                </c:pt>
                <c:pt idx="323">
                  <c:v>42398.15</c:v>
                </c:pt>
                <c:pt idx="324">
                  <c:v>42427.08</c:v>
                </c:pt>
                <c:pt idx="325">
                  <c:v>42456.020000000004</c:v>
                </c:pt>
                <c:pt idx="326">
                  <c:v>42484.95</c:v>
                </c:pt>
                <c:pt idx="327">
                  <c:v>42513.89</c:v>
                </c:pt>
                <c:pt idx="328">
                  <c:v>42542.82</c:v>
                </c:pt>
                <c:pt idx="329">
                  <c:v>42571.76</c:v>
                </c:pt>
                <c:pt idx="330">
                  <c:v>42600.69</c:v>
                </c:pt>
                <c:pt idx="331">
                  <c:v>42629.63</c:v>
                </c:pt>
                <c:pt idx="332">
                  <c:v>42658.559999999998</c:v>
                </c:pt>
                <c:pt idx="333">
                  <c:v>42687.5</c:v>
                </c:pt>
                <c:pt idx="334">
                  <c:v>42716.44</c:v>
                </c:pt>
                <c:pt idx="335">
                  <c:v>42745.37</c:v>
                </c:pt>
                <c:pt idx="336">
                  <c:v>42774.31</c:v>
                </c:pt>
                <c:pt idx="337">
                  <c:v>42803.24</c:v>
                </c:pt>
                <c:pt idx="338">
                  <c:v>42832.18</c:v>
                </c:pt>
                <c:pt idx="339">
                  <c:v>42861.11</c:v>
                </c:pt>
                <c:pt idx="340">
                  <c:v>42890.05</c:v>
                </c:pt>
                <c:pt idx="341">
                  <c:v>42918.979999999996</c:v>
                </c:pt>
                <c:pt idx="342">
                  <c:v>42947.92</c:v>
                </c:pt>
                <c:pt idx="343">
                  <c:v>42976.85</c:v>
                </c:pt>
                <c:pt idx="344">
                  <c:v>43005.8</c:v>
                </c:pt>
                <c:pt idx="345">
                  <c:v>43034.7</c:v>
                </c:pt>
                <c:pt idx="346">
                  <c:v>43063.7</c:v>
                </c:pt>
                <c:pt idx="347">
                  <c:v>43092.6</c:v>
                </c:pt>
                <c:pt idx="348">
                  <c:v>43121.5</c:v>
                </c:pt>
                <c:pt idx="349">
                  <c:v>43150.5</c:v>
                </c:pt>
                <c:pt idx="350">
                  <c:v>43179.4</c:v>
                </c:pt>
                <c:pt idx="351">
                  <c:v>43208.3</c:v>
                </c:pt>
                <c:pt idx="352">
                  <c:v>43237.3</c:v>
                </c:pt>
                <c:pt idx="353">
                  <c:v>43266.2</c:v>
                </c:pt>
                <c:pt idx="354">
                  <c:v>43295.1</c:v>
                </c:pt>
                <c:pt idx="355">
                  <c:v>43324.1</c:v>
                </c:pt>
                <c:pt idx="356">
                  <c:v>43353</c:v>
                </c:pt>
                <c:pt idx="357">
                  <c:v>43381.9</c:v>
                </c:pt>
                <c:pt idx="358">
                  <c:v>43410.9</c:v>
                </c:pt>
                <c:pt idx="359">
                  <c:v>43439.8</c:v>
                </c:pt>
                <c:pt idx="360">
                  <c:v>43468.800000000003</c:v>
                </c:pt>
                <c:pt idx="361">
                  <c:v>43497.7</c:v>
                </c:pt>
                <c:pt idx="362">
                  <c:v>43555.6</c:v>
                </c:pt>
                <c:pt idx="363">
                  <c:v>43584.5</c:v>
                </c:pt>
                <c:pt idx="364">
                  <c:v>43613.4</c:v>
                </c:pt>
                <c:pt idx="365">
                  <c:v>43642.400000000001</c:v>
                </c:pt>
                <c:pt idx="366">
                  <c:v>43671.3</c:v>
                </c:pt>
                <c:pt idx="367">
                  <c:v>43700.2</c:v>
                </c:pt>
                <c:pt idx="368">
                  <c:v>43729.2</c:v>
                </c:pt>
                <c:pt idx="369">
                  <c:v>43758.1</c:v>
                </c:pt>
                <c:pt idx="370">
                  <c:v>43787</c:v>
                </c:pt>
                <c:pt idx="371">
                  <c:v>43816</c:v>
                </c:pt>
                <c:pt idx="372">
                  <c:v>43844.9</c:v>
                </c:pt>
                <c:pt idx="373">
                  <c:v>43873.8</c:v>
                </c:pt>
                <c:pt idx="374">
                  <c:v>43902.8</c:v>
                </c:pt>
                <c:pt idx="375">
                  <c:v>43931.7</c:v>
                </c:pt>
                <c:pt idx="376">
                  <c:v>43960.6</c:v>
                </c:pt>
                <c:pt idx="377">
                  <c:v>43989.599999999999</c:v>
                </c:pt>
                <c:pt idx="378">
                  <c:v>44018.5</c:v>
                </c:pt>
                <c:pt idx="379">
                  <c:v>44047.5</c:v>
                </c:pt>
                <c:pt idx="380">
                  <c:v>44076.4</c:v>
                </c:pt>
                <c:pt idx="381">
                  <c:v>44105.3</c:v>
                </c:pt>
                <c:pt idx="382">
                  <c:v>44134.3</c:v>
                </c:pt>
                <c:pt idx="383">
                  <c:v>44163.199999999997</c:v>
                </c:pt>
                <c:pt idx="384">
                  <c:v>44192.1</c:v>
                </c:pt>
                <c:pt idx="385">
                  <c:v>44221.1</c:v>
                </c:pt>
                <c:pt idx="386">
                  <c:v>44250</c:v>
                </c:pt>
                <c:pt idx="387">
                  <c:v>44278.9</c:v>
                </c:pt>
                <c:pt idx="388">
                  <c:v>44307.9</c:v>
                </c:pt>
                <c:pt idx="389">
                  <c:v>44336.800000000003</c:v>
                </c:pt>
                <c:pt idx="390">
                  <c:v>44365.7</c:v>
                </c:pt>
                <c:pt idx="391">
                  <c:v>44394.7</c:v>
                </c:pt>
                <c:pt idx="392">
                  <c:v>44423.6</c:v>
                </c:pt>
                <c:pt idx="393">
                  <c:v>44452.5</c:v>
                </c:pt>
                <c:pt idx="394">
                  <c:v>44481.5</c:v>
                </c:pt>
                <c:pt idx="395">
                  <c:v>44510.400000000001</c:v>
                </c:pt>
                <c:pt idx="396">
                  <c:v>44539.4</c:v>
                </c:pt>
                <c:pt idx="397">
                  <c:v>44568.3</c:v>
                </c:pt>
                <c:pt idx="398">
                  <c:v>44597.2</c:v>
                </c:pt>
                <c:pt idx="399">
                  <c:v>44626.2</c:v>
                </c:pt>
                <c:pt idx="400">
                  <c:v>44655.1</c:v>
                </c:pt>
                <c:pt idx="401">
                  <c:v>44684</c:v>
                </c:pt>
                <c:pt idx="402">
                  <c:v>44713</c:v>
                </c:pt>
                <c:pt idx="403">
                  <c:v>44741.9</c:v>
                </c:pt>
                <c:pt idx="404">
                  <c:v>44770.8</c:v>
                </c:pt>
                <c:pt idx="405">
                  <c:v>44799.8</c:v>
                </c:pt>
                <c:pt idx="406">
                  <c:v>44828.7</c:v>
                </c:pt>
                <c:pt idx="407">
                  <c:v>44857.599999999999</c:v>
                </c:pt>
                <c:pt idx="408">
                  <c:v>44886.6</c:v>
                </c:pt>
                <c:pt idx="409">
                  <c:v>44915.5</c:v>
                </c:pt>
                <c:pt idx="410">
                  <c:v>44944.4</c:v>
                </c:pt>
                <c:pt idx="411">
                  <c:v>44973.4</c:v>
                </c:pt>
                <c:pt idx="412">
                  <c:v>45002.3</c:v>
                </c:pt>
                <c:pt idx="413">
                  <c:v>45031.3</c:v>
                </c:pt>
                <c:pt idx="414">
                  <c:v>45060.2</c:v>
                </c:pt>
                <c:pt idx="415">
                  <c:v>45089.1</c:v>
                </c:pt>
                <c:pt idx="416">
                  <c:v>45118.1</c:v>
                </c:pt>
                <c:pt idx="417">
                  <c:v>45147</c:v>
                </c:pt>
                <c:pt idx="418">
                  <c:v>45175.9</c:v>
                </c:pt>
                <c:pt idx="419">
                  <c:v>45204.9</c:v>
                </c:pt>
                <c:pt idx="420">
                  <c:v>45233.8</c:v>
                </c:pt>
                <c:pt idx="421">
                  <c:v>45262.7</c:v>
                </c:pt>
                <c:pt idx="422">
                  <c:v>45291.7</c:v>
                </c:pt>
                <c:pt idx="423">
                  <c:v>45320.6</c:v>
                </c:pt>
                <c:pt idx="424">
                  <c:v>45349.5</c:v>
                </c:pt>
                <c:pt idx="425">
                  <c:v>45378.5</c:v>
                </c:pt>
                <c:pt idx="426">
                  <c:v>45407.4</c:v>
                </c:pt>
                <c:pt idx="427">
                  <c:v>45436.3</c:v>
                </c:pt>
                <c:pt idx="428">
                  <c:v>45465.3</c:v>
                </c:pt>
                <c:pt idx="429">
                  <c:v>45494.2</c:v>
                </c:pt>
                <c:pt idx="430">
                  <c:v>45523.1</c:v>
                </c:pt>
                <c:pt idx="431">
                  <c:v>45552.1</c:v>
                </c:pt>
                <c:pt idx="432">
                  <c:v>45581</c:v>
                </c:pt>
                <c:pt idx="433">
                  <c:v>45610</c:v>
                </c:pt>
                <c:pt idx="434">
                  <c:v>45638.9</c:v>
                </c:pt>
                <c:pt idx="435">
                  <c:v>45667.8</c:v>
                </c:pt>
                <c:pt idx="436">
                  <c:v>45696.800000000003</c:v>
                </c:pt>
                <c:pt idx="437">
                  <c:v>45725.7</c:v>
                </c:pt>
                <c:pt idx="438">
                  <c:v>45754.6</c:v>
                </c:pt>
                <c:pt idx="439">
                  <c:v>45783.6</c:v>
                </c:pt>
                <c:pt idx="440">
                  <c:v>45812.5</c:v>
                </c:pt>
                <c:pt idx="441">
                  <c:v>45841.4</c:v>
                </c:pt>
                <c:pt idx="442">
                  <c:v>45870.400000000001</c:v>
                </c:pt>
                <c:pt idx="443">
                  <c:v>45899.3</c:v>
                </c:pt>
                <c:pt idx="444">
                  <c:v>45928.2</c:v>
                </c:pt>
                <c:pt idx="445">
                  <c:v>45957.2</c:v>
                </c:pt>
                <c:pt idx="446">
                  <c:v>45986.1</c:v>
                </c:pt>
                <c:pt idx="447">
                  <c:v>46015</c:v>
                </c:pt>
                <c:pt idx="448">
                  <c:v>46044</c:v>
                </c:pt>
                <c:pt idx="449">
                  <c:v>46072.9</c:v>
                </c:pt>
                <c:pt idx="450">
                  <c:v>46101.9</c:v>
                </c:pt>
                <c:pt idx="451">
                  <c:v>46130.8</c:v>
                </c:pt>
                <c:pt idx="452">
                  <c:v>46159.7</c:v>
                </c:pt>
                <c:pt idx="453">
                  <c:v>46188.7</c:v>
                </c:pt>
                <c:pt idx="454">
                  <c:v>46217.599999999999</c:v>
                </c:pt>
                <c:pt idx="455">
                  <c:v>46246.5</c:v>
                </c:pt>
                <c:pt idx="456">
                  <c:v>46275.5</c:v>
                </c:pt>
                <c:pt idx="457">
                  <c:v>46304.4</c:v>
                </c:pt>
                <c:pt idx="458">
                  <c:v>46333.3</c:v>
                </c:pt>
                <c:pt idx="459">
                  <c:v>46362.3</c:v>
                </c:pt>
                <c:pt idx="460">
                  <c:v>46391.199999999997</c:v>
                </c:pt>
                <c:pt idx="461">
                  <c:v>46420.1</c:v>
                </c:pt>
                <c:pt idx="462">
                  <c:v>46449.1</c:v>
                </c:pt>
                <c:pt idx="463">
                  <c:v>46478</c:v>
                </c:pt>
                <c:pt idx="464">
                  <c:v>46506.9</c:v>
                </c:pt>
                <c:pt idx="465">
                  <c:v>46535.9</c:v>
                </c:pt>
                <c:pt idx="466">
                  <c:v>46564.800000000003</c:v>
                </c:pt>
                <c:pt idx="467">
                  <c:v>46593.8</c:v>
                </c:pt>
                <c:pt idx="468">
                  <c:v>46622.7</c:v>
                </c:pt>
                <c:pt idx="469">
                  <c:v>46651.6</c:v>
                </c:pt>
                <c:pt idx="470">
                  <c:v>46680.6</c:v>
                </c:pt>
                <c:pt idx="471">
                  <c:v>46709.5</c:v>
                </c:pt>
                <c:pt idx="472">
                  <c:v>46738.400000000001</c:v>
                </c:pt>
                <c:pt idx="473">
                  <c:v>46767.4</c:v>
                </c:pt>
                <c:pt idx="474">
                  <c:v>46825.2</c:v>
                </c:pt>
                <c:pt idx="475">
                  <c:v>46854.2</c:v>
                </c:pt>
                <c:pt idx="476">
                  <c:v>46883.1</c:v>
                </c:pt>
                <c:pt idx="477">
                  <c:v>46912</c:v>
                </c:pt>
                <c:pt idx="478">
                  <c:v>46941</c:v>
                </c:pt>
                <c:pt idx="479">
                  <c:v>46969.9</c:v>
                </c:pt>
                <c:pt idx="480">
                  <c:v>46998.8</c:v>
                </c:pt>
                <c:pt idx="481">
                  <c:v>47027.8</c:v>
                </c:pt>
                <c:pt idx="482">
                  <c:v>47056.7</c:v>
                </c:pt>
                <c:pt idx="483">
                  <c:v>47085.599999999999</c:v>
                </c:pt>
                <c:pt idx="484">
                  <c:v>47114.6</c:v>
                </c:pt>
                <c:pt idx="485">
                  <c:v>47143.5</c:v>
                </c:pt>
                <c:pt idx="486">
                  <c:v>47172.5</c:v>
                </c:pt>
                <c:pt idx="487">
                  <c:v>47201.4</c:v>
                </c:pt>
                <c:pt idx="488">
                  <c:v>47230.3</c:v>
                </c:pt>
                <c:pt idx="489">
                  <c:v>47259.3</c:v>
                </c:pt>
                <c:pt idx="490">
                  <c:v>47288.2</c:v>
                </c:pt>
                <c:pt idx="491">
                  <c:v>47317.1</c:v>
                </c:pt>
                <c:pt idx="492">
                  <c:v>47346.1</c:v>
                </c:pt>
                <c:pt idx="493">
                  <c:v>47375</c:v>
                </c:pt>
                <c:pt idx="494">
                  <c:v>47403.9</c:v>
                </c:pt>
                <c:pt idx="495">
                  <c:v>47432.9</c:v>
                </c:pt>
                <c:pt idx="496">
                  <c:v>47461.8</c:v>
                </c:pt>
                <c:pt idx="497">
                  <c:v>47490.7</c:v>
                </c:pt>
                <c:pt idx="498">
                  <c:v>47519.7</c:v>
                </c:pt>
                <c:pt idx="499">
                  <c:v>47548.6</c:v>
                </c:pt>
                <c:pt idx="500">
                  <c:v>47577.5</c:v>
                </c:pt>
                <c:pt idx="501">
                  <c:v>47606.5</c:v>
                </c:pt>
                <c:pt idx="502">
                  <c:v>47635.4</c:v>
                </c:pt>
                <c:pt idx="503">
                  <c:v>47664.4</c:v>
                </c:pt>
                <c:pt idx="504">
                  <c:v>47693.3</c:v>
                </c:pt>
                <c:pt idx="505">
                  <c:v>47722.2</c:v>
                </c:pt>
                <c:pt idx="506">
                  <c:v>47751.199999999997</c:v>
                </c:pt>
                <c:pt idx="507">
                  <c:v>47780.1</c:v>
                </c:pt>
                <c:pt idx="508">
                  <c:v>47809</c:v>
                </c:pt>
                <c:pt idx="509">
                  <c:v>47838</c:v>
                </c:pt>
                <c:pt idx="510">
                  <c:v>47866.9</c:v>
                </c:pt>
                <c:pt idx="511">
                  <c:v>47895.8</c:v>
                </c:pt>
                <c:pt idx="512">
                  <c:v>47924.800000000003</c:v>
                </c:pt>
                <c:pt idx="513">
                  <c:v>47953.7</c:v>
                </c:pt>
                <c:pt idx="514">
                  <c:v>47982.6</c:v>
                </c:pt>
                <c:pt idx="515">
                  <c:v>48011.6</c:v>
                </c:pt>
                <c:pt idx="516">
                  <c:v>48040.5</c:v>
                </c:pt>
                <c:pt idx="517">
                  <c:v>48069.4</c:v>
                </c:pt>
                <c:pt idx="518">
                  <c:v>48098.400000000001</c:v>
                </c:pt>
                <c:pt idx="519">
                  <c:v>48127.3</c:v>
                </c:pt>
                <c:pt idx="520">
                  <c:v>48156.3</c:v>
                </c:pt>
                <c:pt idx="521">
                  <c:v>48185.2</c:v>
                </c:pt>
                <c:pt idx="522">
                  <c:v>48214.1</c:v>
                </c:pt>
                <c:pt idx="523">
                  <c:v>48243.1</c:v>
                </c:pt>
                <c:pt idx="524">
                  <c:v>48272</c:v>
                </c:pt>
                <c:pt idx="525">
                  <c:v>48300.9</c:v>
                </c:pt>
                <c:pt idx="526">
                  <c:v>48329.9</c:v>
                </c:pt>
                <c:pt idx="527">
                  <c:v>48358.8</c:v>
                </c:pt>
                <c:pt idx="528">
                  <c:v>48387.7</c:v>
                </c:pt>
                <c:pt idx="529">
                  <c:v>48416.7</c:v>
                </c:pt>
                <c:pt idx="530">
                  <c:v>48445.599999999999</c:v>
                </c:pt>
                <c:pt idx="531">
                  <c:v>48474.5</c:v>
                </c:pt>
                <c:pt idx="532">
                  <c:v>48503.5</c:v>
                </c:pt>
                <c:pt idx="533">
                  <c:v>48532.4</c:v>
                </c:pt>
                <c:pt idx="534">
                  <c:v>48561.3</c:v>
                </c:pt>
                <c:pt idx="535">
                  <c:v>48590.3</c:v>
                </c:pt>
                <c:pt idx="536">
                  <c:v>48619.199999999997</c:v>
                </c:pt>
                <c:pt idx="537">
                  <c:v>48648.1</c:v>
                </c:pt>
                <c:pt idx="538">
                  <c:v>48677.1</c:v>
                </c:pt>
                <c:pt idx="539">
                  <c:v>48706</c:v>
                </c:pt>
                <c:pt idx="540">
                  <c:v>48735</c:v>
                </c:pt>
                <c:pt idx="541">
                  <c:v>48763.9</c:v>
                </c:pt>
                <c:pt idx="542">
                  <c:v>48792.800000000003</c:v>
                </c:pt>
                <c:pt idx="543">
                  <c:v>48821.8</c:v>
                </c:pt>
                <c:pt idx="544">
                  <c:v>48850.7</c:v>
                </c:pt>
                <c:pt idx="545">
                  <c:v>48879.6</c:v>
                </c:pt>
                <c:pt idx="546">
                  <c:v>48908.6</c:v>
                </c:pt>
                <c:pt idx="547">
                  <c:v>48937.5</c:v>
                </c:pt>
                <c:pt idx="548">
                  <c:v>48966.400000000001</c:v>
                </c:pt>
                <c:pt idx="549">
                  <c:v>48995.4</c:v>
                </c:pt>
                <c:pt idx="550">
                  <c:v>49024.3</c:v>
                </c:pt>
                <c:pt idx="551">
                  <c:v>49053.2</c:v>
                </c:pt>
                <c:pt idx="552">
                  <c:v>49082.2</c:v>
                </c:pt>
                <c:pt idx="553">
                  <c:v>49111.1</c:v>
                </c:pt>
                <c:pt idx="554">
                  <c:v>49140</c:v>
                </c:pt>
                <c:pt idx="555">
                  <c:v>49169</c:v>
                </c:pt>
                <c:pt idx="556">
                  <c:v>49197.9</c:v>
                </c:pt>
                <c:pt idx="557">
                  <c:v>49226.9</c:v>
                </c:pt>
                <c:pt idx="558">
                  <c:v>49255.8</c:v>
                </c:pt>
                <c:pt idx="559">
                  <c:v>49284.7</c:v>
                </c:pt>
                <c:pt idx="560">
                  <c:v>49313.7</c:v>
                </c:pt>
                <c:pt idx="561">
                  <c:v>49342.6</c:v>
                </c:pt>
                <c:pt idx="562">
                  <c:v>49371.5</c:v>
                </c:pt>
                <c:pt idx="563">
                  <c:v>49400.5</c:v>
                </c:pt>
                <c:pt idx="564">
                  <c:v>49429.4</c:v>
                </c:pt>
                <c:pt idx="565">
                  <c:v>49458.3</c:v>
                </c:pt>
                <c:pt idx="566">
                  <c:v>49487.3</c:v>
                </c:pt>
                <c:pt idx="567">
                  <c:v>49516.2</c:v>
                </c:pt>
                <c:pt idx="568">
                  <c:v>49545.1</c:v>
                </c:pt>
                <c:pt idx="569">
                  <c:v>49574.1</c:v>
                </c:pt>
                <c:pt idx="570">
                  <c:v>49603</c:v>
                </c:pt>
                <c:pt idx="571">
                  <c:v>49631.9</c:v>
                </c:pt>
                <c:pt idx="572">
                  <c:v>49660.9</c:v>
                </c:pt>
                <c:pt idx="573">
                  <c:v>49689.8</c:v>
                </c:pt>
                <c:pt idx="574">
                  <c:v>49718.8</c:v>
                </c:pt>
                <c:pt idx="575">
                  <c:v>49747.7</c:v>
                </c:pt>
                <c:pt idx="576">
                  <c:v>49776.6</c:v>
                </c:pt>
                <c:pt idx="577">
                  <c:v>49805.599999999999</c:v>
                </c:pt>
                <c:pt idx="578">
                  <c:v>49834.5</c:v>
                </c:pt>
                <c:pt idx="579">
                  <c:v>49863.4</c:v>
                </c:pt>
                <c:pt idx="580">
                  <c:v>49892.4</c:v>
                </c:pt>
                <c:pt idx="581">
                  <c:v>49921.3</c:v>
                </c:pt>
                <c:pt idx="582">
                  <c:v>49950.2</c:v>
                </c:pt>
                <c:pt idx="583">
                  <c:v>49979.199999999997</c:v>
                </c:pt>
                <c:pt idx="584">
                  <c:v>50008.1</c:v>
                </c:pt>
                <c:pt idx="585">
                  <c:v>50037</c:v>
                </c:pt>
                <c:pt idx="586">
                  <c:v>50066</c:v>
                </c:pt>
                <c:pt idx="587">
                  <c:v>50094.9</c:v>
                </c:pt>
                <c:pt idx="588">
                  <c:v>50123.8</c:v>
                </c:pt>
                <c:pt idx="589">
                  <c:v>50152.800000000003</c:v>
                </c:pt>
                <c:pt idx="590">
                  <c:v>50181.7</c:v>
                </c:pt>
                <c:pt idx="591">
                  <c:v>50210.6</c:v>
                </c:pt>
                <c:pt idx="592">
                  <c:v>50239.6</c:v>
                </c:pt>
                <c:pt idx="593">
                  <c:v>50268.5</c:v>
                </c:pt>
                <c:pt idx="594">
                  <c:v>50297.5</c:v>
                </c:pt>
                <c:pt idx="595">
                  <c:v>50326.400000000001</c:v>
                </c:pt>
                <c:pt idx="596">
                  <c:v>50355.3</c:v>
                </c:pt>
                <c:pt idx="597">
                  <c:v>50384.3</c:v>
                </c:pt>
                <c:pt idx="598">
                  <c:v>50413.2</c:v>
                </c:pt>
                <c:pt idx="599">
                  <c:v>50442.1</c:v>
                </c:pt>
                <c:pt idx="600">
                  <c:v>50471.1</c:v>
                </c:pt>
                <c:pt idx="601">
                  <c:v>50500</c:v>
                </c:pt>
                <c:pt idx="602">
                  <c:v>50528.9</c:v>
                </c:pt>
                <c:pt idx="603">
                  <c:v>50557.9</c:v>
                </c:pt>
                <c:pt idx="604">
                  <c:v>50586.8</c:v>
                </c:pt>
                <c:pt idx="605">
                  <c:v>50615.7</c:v>
                </c:pt>
                <c:pt idx="606">
                  <c:v>50644.7</c:v>
                </c:pt>
                <c:pt idx="607">
                  <c:v>50673.599999999999</c:v>
                </c:pt>
                <c:pt idx="608">
                  <c:v>50702.5</c:v>
                </c:pt>
                <c:pt idx="609">
                  <c:v>50731.5</c:v>
                </c:pt>
                <c:pt idx="610">
                  <c:v>50760.4</c:v>
                </c:pt>
                <c:pt idx="611">
                  <c:v>50789.4</c:v>
                </c:pt>
                <c:pt idx="612">
                  <c:v>50818.3</c:v>
                </c:pt>
                <c:pt idx="613">
                  <c:v>50847.199999999997</c:v>
                </c:pt>
                <c:pt idx="614">
                  <c:v>50876.2</c:v>
                </c:pt>
                <c:pt idx="615">
                  <c:v>50905.1</c:v>
                </c:pt>
                <c:pt idx="616">
                  <c:v>50934</c:v>
                </c:pt>
                <c:pt idx="617">
                  <c:v>50963</c:v>
                </c:pt>
                <c:pt idx="618">
                  <c:v>50991.9</c:v>
                </c:pt>
                <c:pt idx="619">
                  <c:v>51020.800000000003</c:v>
                </c:pt>
                <c:pt idx="620">
                  <c:v>51049.8</c:v>
                </c:pt>
                <c:pt idx="621">
                  <c:v>51078.7</c:v>
                </c:pt>
                <c:pt idx="622">
                  <c:v>51107.6</c:v>
                </c:pt>
                <c:pt idx="623">
                  <c:v>51136.6</c:v>
                </c:pt>
                <c:pt idx="624">
                  <c:v>51165.5</c:v>
                </c:pt>
                <c:pt idx="625">
                  <c:v>51194.400000000001</c:v>
                </c:pt>
                <c:pt idx="626">
                  <c:v>51223.4</c:v>
                </c:pt>
                <c:pt idx="627">
                  <c:v>51252.3</c:v>
                </c:pt>
                <c:pt idx="628">
                  <c:v>51310.2</c:v>
                </c:pt>
                <c:pt idx="629">
                  <c:v>51339.1</c:v>
                </c:pt>
                <c:pt idx="630">
                  <c:v>51368.1</c:v>
                </c:pt>
                <c:pt idx="631">
                  <c:v>51397</c:v>
                </c:pt>
                <c:pt idx="632">
                  <c:v>51425.9</c:v>
                </c:pt>
                <c:pt idx="633">
                  <c:v>51454.9</c:v>
                </c:pt>
                <c:pt idx="634">
                  <c:v>51483.8</c:v>
                </c:pt>
                <c:pt idx="635">
                  <c:v>51512.7</c:v>
                </c:pt>
                <c:pt idx="636">
                  <c:v>51541.7</c:v>
                </c:pt>
                <c:pt idx="637">
                  <c:v>51570.6</c:v>
                </c:pt>
                <c:pt idx="638">
                  <c:v>51599.5</c:v>
                </c:pt>
                <c:pt idx="639">
                  <c:v>51628.5</c:v>
                </c:pt>
                <c:pt idx="640">
                  <c:v>51657.4</c:v>
                </c:pt>
                <c:pt idx="641">
                  <c:v>51686.3</c:v>
                </c:pt>
                <c:pt idx="642">
                  <c:v>51715.3</c:v>
                </c:pt>
                <c:pt idx="643">
                  <c:v>51744.2</c:v>
                </c:pt>
                <c:pt idx="644">
                  <c:v>51773.1</c:v>
                </c:pt>
                <c:pt idx="645">
                  <c:v>51802.1</c:v>
                </c:pt>
                <c:pt idx="646">
                  <c:v>51831</c:v>
                </c:pt>
                <c:pt idx="647">
                  <c:v>51860</c:v>
                </c:pt>
                <c:pt idx="648">
                  <c:v>51888.9</c:v>
                </c:pt>
                <c:pt idx="649">
                  <c:v>51917.8</c:v>
                </c:pt>
                <c:pt idx="650">
                  <c:v>51946.8</c:v>
                </c:pt>
                <c:pt idx="651">
                  <c:v>51975.7</c:v>
                </c:pt>
                <c:pt idx="652">
                  <c:v>52004.6</c:v>
                </c:pt>
                <c:pt idx="653">
                  <c:v>52033.599999999999</c:v>
                </c:pt>
                <c:pt idx="654">
                  <c:v>52062.5</c:v>
                </c:pt>
                <c:pt idx="655">
                  <c:v>52091.4</c:v>
                </c:pt>
                <c:pt idx="656">
                  <c:v>52120.4</c:v>
                </c:pt>
                <c:pt idx="657">
                  <c:v>52149.3</c:v>
                </c:pt>
                <c:pt idx="658">
                  <c:v>52178.2</c:v>
                </c:pt>
                <c:pt idx="659">
                  <c:v>52207.199999999997</c:v>
                </c:pt>
                <c:pt idx="660">
                  <c:v>52236.1</c:v>
                </c:pt>
                <c:pt idx="661">
                  <c:v>52265</c:v>
                </c:pt>
                <c:pt idx="662">
                  <c:v>52294</c:v>
                </c:pt>
                <c:pt idx="663">
                  <c:v>52322.9</c:v>
                </c:pt>
                <c:pt idx="664">
                  <c:v>52351.9</c:v>
                </c:pt>
                <c:pt idx="665">
                  <c:v>52380.800000000003</c:v>
                </c:pt>
                <c:pt idx="666">
                  <c:v>52409.7</c:v>
                </c:pt>
                <c:pt idx="667">
                  <c:v>52438.7</c:v>
                </c:pt>
                <c:pt idx="668">
                  <c:v>52467.6</c:v>
                </c:pt>
                <c:pt idx="669">
                  <c:v>52496.5</c:v>
                </c:pt>
                <c:pt idx="670">
                  <c:v>52525.5</c:v>
                </c:pt>
                <c:pt idx="671">
                  <c:v>52554.400000000001</c:v>
                </c:pt>
                <c:pt idx="672">
                  <c:v>52583.3</c:v>
                </c:pt>
                <c:pt idx="673">
                  <c:v>52612.3</c:v>
                </c:pt>
                <c:pt idx="674">
                  <c:v>52641.2</c:v>
                </c:pt>
                <c:pt idx="675">
                  <c:v>52670.1</c:v>
                </c:pt>
                <c:pt idx="676">
                  <c:v>52699.1</c:v>
                </c:pt>
                <c:pt idx="677">
                  <c:v>52728</c:v>
                </c:pt>
                <c:pt idx="678">
                  <c:v>52756.9</c:v>
                </c:pt>
                <c:pt idx="679">
                  <c:v>52785.9</c:v>
                </c:pt>
                <c:pt idx="680">
                  <c:v>52814.8</c:v>
                </c:pt>
                <c:pt idx="681">
                  <c:v>52843.8</c:v>
                </c:pt>
                <c:pt idx="682">
                  <c:v>52872.7</c:v>
                </c:pt>
                <c:pt idx="683">
                  <c:v>52901.599999999999</c:v>
                </c:pt>
                <c:pt idx="684">
                  <c:v>52930.6</c:v>
                </c:pt>
                <c:pt idx="685">
                  <c:v>52959.5</c:v>
                </c:pt>
                <c:pt idx="686">
                  <c:v>52988.4</c:v>
                </c:pt>
                <c:pt idx="687">
                  <c:v>53017.4</c:v>
                </c:pt>
                <c:pt idx="688">
                  <c:v>53046.3</c:v>
                </c:pt>
                <c:pt idx="689">
                  <c:v>53075.199999999997</c:v>
                </c:pt>
                <c:pt idx="690">
                  <c:v>53104.2</c:v>
                </c:pt>
                <c:pt idx="691">
                  <c:v>53133.1</c:v>
                </c:pt>
                <c:pt idx="692">
                  <c:v>53162</c:v>
                </c:pt>
                <c:pt idx="693">
                  <c:v>53191</c:v>
                </c:pt>
                <c:pt idx="694">
                  <c:v>53219.9</c:v>
                </c:pt>
                <c:pt idx="695">
                  <c:v>53248.800000000003</c:v>
                </c:pt>
                <c:pt idx="696">
                  <c:v>53277.8</c:v>
                </c:pt>
                <c:pt idx="697">
                  <c:v>53306.7</c:v>
                </c:pt>
                <c:pt idx="698">
                  <c:v>53335.6</c:v>
                </c:pt>
                <c:pt idx="699">
                  <c:v>53364.6</c:v>
                </c:pt>
                <c:pt idx="700">
                  <c:v>53393.5</c:v>
                </c:pt>
                <c:pt idx="701">
                  <c:v>53422.5</c:v>
                </c:pt>
                <c:pt idx="702">
                  <c:v>53451.4</c:v>
                </c:pt>
                <c:pt idx="703">
                  <c:v>53480.3</c:v>
                </c:pt>
                <c:pt idx="704">
                  <c:v>53509.3</c:v>
                </c:pt>
                <c:pt idx="705">
                  <c:v>53538.2</c:v>
                </c:pt>
                <c:pt idx="706">
                  <c:v>53567.1</c:v>
                </c:pt>
                <c:pt idx="707">
                  <c:v>53596.1</c:v>
                </c:pt>
                <c:pt idx="708">
                  <c:v>53625</c:v>
                </c:pt>
                <c:pt idx="709">
                  <c:v>53653.9</c:v>
                </c:pt>
                <c:pt idx="710">
                  <c:v>53682.9</c:v>
                </c:pt>
                <c:pt idx="711">
                  <c:v>53711.8</c:v>
                </c:pt>
                <c:pt idx="712">
                  <c:v>53740.7</c:v>
                </c:pt>
                <c:pt idx="713">
                  <c:v>53769.7</c:v>
                </c:pt>
                <c:pt idx="714">
                  <c:v>53798.6</c:v>
                </c:pt>
                <c:pt idx="715">
                  <c:v>53827.5</c:v>
                </c:pt>
                <c:pt idx="716">
                  <c:v>53856.5</c:v>
                </c:pt>
                <c:pt idx="717">
                  <c:v>53885.4</c:v>
                </c:pt>
                <c:pt idx="718">
                  <c:v>53914.400000000001</c:v>
                </c:pt>
                <c:pt idx="719">
                  <c:v>53943.3</c:v>
                </c:pt>
                <c:pt idx="720">
                  <c:v>53972.2</c:v>
                </c:pt>
                <c:pt idx="721">
                  <c:v>54001.2</c:v>
                </c:pt>
                <c:pt idx="722">
                  <c:v>54030.1</c:v>
                </c:pt>
                <c:pt idx="723">
                  <c:v>54059</c:v>
                </c:pt>
                <c:pt idx="724">
                  <c:v>54088</c:v>
                </c:pt>
                <c:pt idx="725">
                  <c:v>54116.9</c:v>
                </c:pt>
                <c:pt idx="726">
                  <c:v>54145.8</c:v>
                </c:pt>
                <c:pt idx="727">
                  <c:v>54174.8</c:v>
                </c:pt>
                <c:pt idx="728">
                  <c:v>54203.7</c:v>
                </c:pt>
                <c:pt idx="729">
                  <c:v>54232.6</c:v>
                </c:pt>
                <c:pt idx="730">
                  <c:v>54261.599999999999</c:v>
                </c:pt>
                <c:pt idx="731">
                  <c:v>54290.5</c:v>
                </c:pt>
                <c:pt idx="732">
                  <c:v>54319.4</c:v>
                </c:pt>
                <c:pt idx="733">
                  <c:v>54348.4</c:v>
                </c:pt>
                <c:pt idx="734">
                  <c:v>54377.3</c:v>
                </c:pt>
                <c:pt idx="735">
                  <c:v>54406.3</c:v>
                </c:pt>
                <c:pt idx="736">
                  <c:v>54435.199999999997</c:v>
                </c:pt>
                <c:pt idx="737">
                  <c:v>54464.1</c:v>
                </c:pt>
                <c:pt idx="738">
                  <c:v>54493.1</c:v>
                </c:pt>
                <c:pt idx="739">
                  <c:v>54522</c:v>
                </c:pt>
                <c:pt idx="740">
                  <c:v>54550.9</c:v>
                </c:pt>
                <c:pt idx="741">
                  <c:v>54579.9</c:v>
                </c:pt>
                <c:pt idx="742">
                  <c:v>54608.800000000003</c:v>
                </c:pt>
                <c:pt idx="743">
                  <c:v>54637.7</c:v>
                </c:pt>
                <c:pt idx="744">
                  <c:v>54666.7</c:v>
                </c:pt>
                <c:pt idx="745">
                  <c:v>54695.6</c:v>
                </c:pt>
                <c:pt idx="746">
                  <c:v>54724.5</c:v>
                </c:pt>
                <c:pt idx="747">
                  <c:v>54753.5</c:v>
                </c:pt>
                <c:pt idx="748">
                  <c:v>54782.400000000001</c:v>
                </c:pt>
                <c:pt idx="749">
                  <c:v>54811.3</c:v>
                </c:pt>
                <c:pt idx="750">
                  <c:v>54840.3</c:v>
                </c:pt>
                <c:pt idx="751">
                  <c:v>54869.2</c:v>
                </c:pt>
                <c:pt idx="752">
                  <c:v>54898.1</c:v>
                </c:pt>
                <c:pt idx="753">
                  <c:v>54927.1</c:v>
                </c:pt>
                <c:pt idx="754">
                  <c:v>54956</c:v>
                </c:pt>
                <c:pt idx="755">
                  <c:v>54985</c:v>
                </c:pt>
                <c:pt idx="756">
                  <c:v>55013.9</c:v>
                </c:pt>
                <c:pt idx="757">
                  <c:v>55042.8</c:v>
                </c:pt>
                <c:pt idx="758">
                  <c:v>55071.8</c:v>
                </c:pt>
                <c:pt idx="759">
                  <c:v>55100.7</c:v>
                </c:pt>
                <c:pt idx="760">
                  <c:v>55129.599999999999</c:v>
                </c:pt>
                <c:pt idx="761">
                  <c:v>55158.6</c:v>
                </c:pt>
                <c:pt idx="762">
                  <c:v>55187.5</c:v>
                </c:pt>
                <c:pt idx="763">
                  <c:v>55216.4</c:v>
                </c:pt>
                <c:pt idx="764">
                  <c:v>55245.4</c:v>
                </c:pt>
                <c:pt idx="765">
                  <c:v>55274.3</c:v>
                </c:pt>
                <c:pt idx="766">
                  <c:v>55303.199999999997</c:v>
                </c:pt>
                <c:pt idx="767">
                  <c:v>55332.2</c:v>
                </c:pt>
                <c:pt idx="768">
                  <c:v>55361.1</c:v>
                </c:pt>
                <c:pt idx="769">
                  <c:v>55390</c:v>
                </c:pt>
                <c:pt idx="770">
                  <c:v>55419</c:v>
                </c:pt>
                <c:pt idx="771">
                  <c:v>55447.9</c:v>
                </c:pt>
                <c:pt idx="772">
                  <c:v>55476.9</c:v>
                </c:pt>
                <c:pt idx="773">
                  <c:v>55505.8</c:v>
                </c:pt>
                <c:pt idx="774">
                  <c:v>55534.7</c:v>
                </c:pt>
                <c:pt idx="775">
                  <c:v>55563.7</c:v>
                </c:pt>
                <c:pt idx="776">
                  <c:v>55592.6</c:v>
                </c:pt>
                <c:pt idx="777">
                  <c:v>55621.5</c:v>
                </c:pt>
                <c:pt idx="778">
                  <c:v>55650.5</c:v>
                </c:pt>
                <c:pt idx="779">
                  <c:v>55679.4</c:v>
                </c:pt>
                <c:pt idx="780">
                  <c:v>55708.3</c:v>
                </c:pt>
                <c:pt idx="781">
                  <c:v>55737.3</c:v>
                </c:pt>
                <c:pt idx="782">
                  <c:v>55766.2</c:v>
                </c:pt>
                <c:pt idx="783">
                  <c:v>55795.1</c:v>
                </c:pt>
                <c:pt idx="784">
                  <c:v>55824.1</c:v>
                </c:pt>
                <c:pt idx="785">
                  <c:v>55853</c:v>
                </c:pt>
                <c:pt idx="786">
                  <c:v>55881.9</c:v>
                </c:pt>
                <c:pt idx="787">
                  <c:v>55910.9</c:v>
                </c:pt>
                <c:pt idx="788">
                  <c:v>55939.8</c:v>
                </c:pt>
                <c:pt idx="789">
                  <c:v>55968.800000000003</c:v>
                </c:pt>
                <c:pt idx="790">
                  <c:v>55997.7</c:v>
                </c:pt>
                <c:pt idx="791">
                  <c:v>56026.6</c:v>
                </c:pt>
                <c:pt idx="792">
                  <c:v>56055.6</c:v>
                </c:pt>
                <c:pt idx="793">
                  <c:v>56084.5</c:v>
                </c:pt>
                <c:pt idx="794">
                  <c:v>56113.4</c:v>
                </c:pt>
                <c:pt idx="795">
                  <c:v>56142.400000000001</c:v>
                </c:pt>
                <c:pt idx="796">
                  <c:v>56171.3</c:v>
                </c:pt>
                <c:pt idx="797">
                  <c:v>56200.2</c:v>
                </c:pt>
                <c:pt idx="798">
                  <c:v>56229.2</c:v>
                </c:pt>
                <c:pt idx="799">
                  <c:v>56258.1</c:v>
                </c:pt>
                <c:pt idx="800">
                  <c:v>56287</c:v>
                </c:pt>
                <c:pt idx="801">
                  <c:v>56316</c:v>
                </c:pt>
                <c:pt idx="802">
                  <c:v>56344.9</c:v>
                </c:pt>
                <c:pt idx="803">
                  <c:v>56373.8</c:v>
                </c:pt>
                <c:pt idx="804">
                  <c:v>56402.8</c:v>
                </c:pt>
                <c:pt idx="805">
                  <c:v>56460.6</c:v>
                </c:pt>
                <c:pt idx="806">
                  <c:v>56489.599999999999</c:v>
                </c:pt>
                <c:pt idx="807">
                  <c:v>56518.5</c:v>
                </c:pt>
                <c:pt idx="808">
                  <c:v>56547.5</c:v>
                </c:pt>
                <c:pt idx="809">
                  <c:v>56576.4</c:v>
                </c:pt>
                <c:pt idx="810">
                  <c:v>56605.3</c:v>
                </c:pt>
                <c:pt idx="811">
                  <c:v>56634.3</c:v>
                </c:pt>
                <c:pt idx="812">
                  <c:v>56663.199999999997</c:v>
                </c:pt>
                <c:pt idx="813">
                  <c:v>56692.1</c:v>
                </c:pt>
                <c:pt idx="814">
                  <c:v>56721.1</c:v>
                </c:pt>
                <c:pt idx="815">
                  <c:v>56750</c:v>
                </c:pt>
                <c:pt idx="816">
                  <c:v>56778.9</c:v>
                </c:pt>
                <c:pt idx="817">
                  <c:v>56807.9</c:v>
                </c:pt>
                <c:pt idx="818">
                  <c:v>56836.800000000003</c:v>
                </c:pt>
                <c:pt idx="819">
                  <c:v>56865.7</c:v>
                </c:pt>
                <c:pt idx="820">
                  <c:v>56894.7</c:v>
                </c:pt>
                <c:pt idx="821">
                  <c:v>56923.6</c:v>
                </c:pt>
                <c:pt idx="822">
                  <c:v>56952.5</c:v>
                </c:pt>
                <c:pt idx="823">
                  <c:v>56981.5</c:v>
                </c:pt>
                <c:pt idx="824">
                  <c:v>57010.400000000001</c:v>
                </c:pt>
                <c:pt idx="825">
                  <c:v>57039.4</c:v>
                </c:pt>
                <c:pt idx="826">
                  <c:v>57068.3</c:v>
                </c:pt>
                <c:pt idx="827">
                  <c:v>57097.2</c:v>
                </c:pt>
                <c:pt idx="828">
                  <c:v>57126.2</c:v>
                </c:pt>
                <c:pt idx="829">
                  <c:v>57155.1</c:v>
                </c:pt>
                <c:pt idx="830">
                  <c:v>57184</c:v>
                </c:pt>
                <c:pt idx="831">
                  <c:v>57213</c:v>
                </c:pt>
                <c:pt idx="832">
                  <c:v>57241.9</c:v>
                </c:pt>
                <c:pt idx="833">
                  <c:v>57270.8</c:v>
                </c:pt>
                <c:pt idx="834">
                  <c:v>57299.8</c:v>
                </c:pt>
                <c:pt idx="835">
                  <c:v>57328.7</c:v>
                </c:pt>
                <c:pt idx="836">
                  <c:v>57357.599999999999</c:v>
                </c:pt>
                <c:pt idx="837">
                  <c:v>57386.6</c:v>
                </c:pt>
                <c:pt idx="838">
                  <c:v>57415.5</c:v>
                </c:pt>
                <c:pt idx="839">
                  <c:v>57444.4</c:v>
                </c:pt>
                <c:pt idx="840">
                  <c:v>57473.4</c:v>
                </c:pt>
                <c:pt idx="841">
                  <c:v>57502.3</c:v>
                </c:pt>
                <c:pt idx="842">
                  <c:v>57531.3</c:v>
                </c:pt>
                <c:pt idx="843">
                  <c:v>57560.2</c:v>
                </c:pt>
                <c:pt idx="844">
                  <c:v>57589.1</c:v>
                </c:pt>
                <c:pt idx="845">
                  <c:v>57618.1</c:v>
                </c:pt>
                <c:pt idx="846">
                  <c:v>57647</c:v>
                </c:pt>
                <c:pt idx="847">
                  <c:v>57675.9</c:v>
                </c:pt>
                <c:pt idx="848">
                  <c:v>57704.9</c:v>
                </c:pt>
                <c:pt idx="849">
                  <c:v>57733.8</c:v>
                </c:pt>
                <c:pt idx="850">
                  <c:v>57762.7</c:v>
                </c:pt>
                <c:pt idx="851">
                  <c:v>57791.7</c:v>
                </c:pt>
                <c:pt idx="852">
                  <c:v>57820.6</c:v>
                </c:pt>
                <c:pt idx="853">
                  <c:v>57849.5</c:v>
                </c:pt>
                <c:pt idx="854">
                  <c:v>57878.5</c:v>
                </c:pt>
                <c:pt idx="855">
                  <c:v>57907.4</c:v>
                </c:pt>
                <c:pt idx="856">
                  <c:v>57936.3</c:v>
                </c:pt>
                <c:pt idx="857">
                  <c:v>57965.3</c:v>
                </c:pt>
                <c:pt idx="858">
                  <c:v>57994.2</c:v>
                </c:pt>
                <c:pt idx="859">
                  <c:v>58023.1</c:v>
                </c:pt>
                <c:pt idx="860">
                  <c:v>58052.1</c:v>
                </c:pt>
                <c:pt idx="861">
                  <c:v>58081</c:v>
                </c:pt>
                <c:pt idx="862">
                  <c:v>58110</c:v>
                </c:pt>
                <c:pt idx="863">
                  <c:v>58138.9</c:v>
                </c:pt>
                <c:pt idx="864">
                  <c:v>58167.8</c:v>
                </c:pt>
                <c:pt idx="865">
                  <c:v>58196.800000000003</c:v>
                </c:pt>
                <c:pt idx="866">
                  <c:v>58225.7</c:v>
                </c:pt>
                <c:pt idx="867">
                  <c:v>58254.6</c:v>
                </c:pt>
                <c:pt idx="868">
                  <c:v>58283.6</c:v>
                </c:pt>
                <c:pt idx="869">
                  <c:v>58312.5</c:v>
                </c:pt>
                <c:pt idx="870">
                  <c:v>58341.4</c:v>
                </c:pt>
                <c:pt idx="871">
                  <c:v>58370.400000000001</c:v>
                </c:pt>
                <c:pt idx="872">
                  <c:v>58399.3</c:v>
                </c:pt>
                <c:pt idx="873">
                  <c:v>58428.2</c:v>
                </c:pt>
                <c:pt idx="874">
                  <c:v>58457.2</c:v>
                </c:pt>
                <c:pt idx="875">
                  <c:v>58486.1</c:v>
                </c:pt>
                <c:pt idx="876">
                  <c:v>58515</c:v>
                </c:pt>
                <c:pt idx="877">
                  <c:v>58544</c:v>
                </c:pt>
                <c:pt idx="878">
                  <c:v>58572.9</c:v>
                </c:pt>
                <c:pt idx="879">
                  <c:v>58601.9</c:v>
                </c:pt>
                <c:pt idx="880">
                  <c:v>58630.8</c:v>
                </c:pt>
                <c:pt idx="881">
                  <c:v>58659.7</c:v>
                </c:pt>
                <c:pt idx="882">
                  <c:v>58688.7</c:v>
                </c:pt>
                <c:pt idx="883">
                  <c:v>58717.599999999999</c:v>
                </c:pt>
                <c:pt idx="884">
                  <c:v>58746.5</c:v>
                </c:pt>
                <c:pt idx="885">
                  <c:v>58775.5</c:v>
                </c:pt>
                <c:pt idx="886">
                  <c:v>58804.4</c:v>
                </c:pt>
                <c:pt idx="887">
                  <c:v>58833.3</c:v>
                </c:pt>
                <c:pt idx="888">
                  <c:v>58862.3</c:v>
                </c:pt>
                <c:pt idx="889">
                  <c:v>58891.199999999997</c:v>
                </c:pt>
                <c:pt idx="890">
                  <c:v>58920.1</c:v>
                </c:pt>
                <c:pt idx="891">
                  <c:v>58949.1</c:v>
                </c:pt>
                <c:pt idx="892">
                  <c:v>58978</c:v>
                </c:pt>
                <c:pt idx="893">
                  <c:v>59006.9</c:v>
                </c:pt>
                <c:pt idx="894">
                  <c:v>59035.9</c:v>
                </c:pt>
                <c:pt idx="895">
                  <c:v>59064.800000000003</c:v>
                </c:pt>
                <c:pt idx="896">
                  <c:v>59093.8</c:v>
                </c:pt>
                <c:pt idx="897">
                  <c:v>59122.7</c:v>
                </c:pt>
                <c:pt idx="898">
                  <c:v>59151.6</c:v>
                </c:pt>
                <c:pt idx="899">
                  <c:v>59180.6</c:v>
                </c:pt>
                <c:pt idx="900">
                  <c:v>59209.5</c:v>
                </c:pt>
                <c:pt idx="901">
                  <c:v>59238.400000000001</c:v>
                </c:pt>
                <c:pt idx="902">
                  <c:v>59267.4</c:v>
                </c:pt>
                <c:pt idx="903">
                  <c:v>59296.3</c:v>
                </c:pt>
                <c:pt idx="904">
                  <c:v>59325.2</c:v>
                </c:pt>
                <c:pt idx="905">
                  <c:v>59354.2</c:v>
                </c:pt>
                <c:pt idx="906">
                  <c:v>59383.1</c:v>
                </c:pt>
                <c:pt idx="907">
                  <c:v>59412</c:v>
                </c:pt>
                <c:pt idx="908">
                  <c:v>59441</c:v>
                </c:pt>
                <c:pt idx="909">
                  <c:v>59469.9</c:v>
                </c:pt>
                <c:pt idx="910">
                  <c:v>59498.8</c:v>
                </c:pt>
                <c:pt idx="911">
                  <c:v>59527.8</c:v>
                </c:pt>
                <c:pt idx="912">
                  <c:v>59556.7</c:v>
                </c:pt>
                <c:pt idx="913">
                  <c:v>59585.599999999999</c:v>
                </c:pt>
                <c:pt idx="914">
                  <c:v>59614.6</c:v>
                </c:pt>
                <c:pt idx="915">
                  <c:v>59643.5</c:v>
                </c:pt>
                <c:pt idx="916">
                  <c:v>59672.5</c:v>
                </c:pt>
                <c:pt idx="917">
                  <c:v>59701.4</c:v>
                </c:pt>
                <c:pt idx="918">
                  <c:v>59730.3</c:v>
                </c:pt>
                <c:pt idx="919">
                  <c:v>59759.3</c:v>
                </c:pt>
                <c:pt idx="920">
                  <c:v>59788.2</c:v>
                </c:pt>
                <c:pt idx="921">
                  <c:v>59817.1</c:v>
                </c:pt>
                <c:pt idx="922">
                  <c:v>59846.1</c:v>
                </c:pt>
                <c:pt idx="923">
                  <c:v>59875</c:v>
                </c:pt>
                <c:pt idx="924">
                  <c:v>59903.9</c:v>
                </c:pt>
                <c:pt idx="925">
                  <c:v>59932.9</c:v>
                </c:pt>
                <c:pt idx="926">
                  <c:v>59961.8</c:v>
                </c:pt>
                <c:pt idx="927">
                  <c:v>59990.7</c:v>
                </c:pt>
                <c:pt idx="928">
                  <c:v>60019.7</c:v>
                </c:pt>
                <c:pt idx="929">
                  <c:v>60048.6</c:v>
                </c:pt>
                <c:pt idx="930">
                  <c:v>60077.5</c:v>
                </c:pt>
                <c:pt idx="931">
                  <c:v>60106.5</c:v>
                </c:pt>
                <c:pt idx="932">
                  <c:v>60135.4</c:v>
                </c:pt>
                <c:pt idx="933">
                  <c:v>60164.4</c:v>
                </c:pt>
                <c:pt idx="934">
                  <c:v>60193.3</c:v>
                </c:pt>
                <c:pt idx="935">
                  <c:v>60222.2</c:v>
                </c:pt>
                <c:pt idx="936">
                  <c:v>60251.199999999997</c:v>
                </c:pt>
                <c:pt idx="937">
                  <c:v>60280.1</c:v>
                </c:pt>
                <c:pt idx="938">
                  <c:v>60309</c:v>
                </c:pt>
                <c:pt idx="939">
                  <c:v>60338</c:v>
                </c:pt>
                <c:pt idx="940">
                  <c:v>60366.9</c:v>
                </c:pt>
                <c:pt idx="941">
                  <c:v>60395.8</c:v>
                </c:pt>
                <c:pt idx="942">
                  <c:v>60424.800000000003</c:v>
                </c:pt>
                <c:pt idx="943">
                  <c:v>60453.7</c:v>
                </c:pt>
                <c:pt idx="944">
                  <c:v>60482.6</c:v>
                </c:pt>
                <c:pt idx="945">
                  <c:v>60511.6</c:v>
                </c:pt>
                <c:pt idx="946">
                  <c:v>60540.5</c:v>
                </c:pt>
                <c:pt idx="947">
                  <c:v>60569.4</c:v>
                </c:pt>
                <c:pt idx="948">
                  <c:v>60598.400000000001</c:v>
                </c:pt>
                <c:pt idx="949">
                  <c:v>60627.3</c:v>
                </c:pt>
                <c:pt idx="950">
                  <c:v>60656.3</c:v>
                </c:pt>
                <c:pt idx="951">
                  <c:v>60685.2</c:v>
                </c:pt>
                <c:pt idx="952">
                  <c:v>60714.1</c:v>
                </c:pt>
                <c:pt idx="953">
                  <c:v>60743.1</c:v>
                </c:pt>
                <c:pt idx="954">
                  <c:v>60772</c:v>
                </c:pt>
                <c:pt idx="955">
                  <c:v>60800.9</c:v>
                </c:pt>
                <c:pt idx="956">
                  <c:v>60829.9</c:v>
                </c:pt>
                <c:pt idx="957">
                  <c:v>60858.8</c:v>
                </c:pt>
                <c:pt idx="958">
                  <c:v>60887.7</c:v>
                </c:pt>
                <c:pt idx="959">
                  <c:v>60916.7</c:v>
                </c:pt>
                <c:pt idx="960">
                  <c:v>60945.599999999999</c:v>
                </c:pt>
                <c:pt idx="961">
                  <c:v>60974.5</c:v>
                </c:pt>
                <c:pt idx="962">
                  <c:v>61003.5</c:v>
                </c:pt>
                <c:pt idx="963">
                  <c:v>61032.4</c:v>
                </c:pt>
                <c:pt idx="964">
                  <c:v>61061.3</c:v>
                </c:pt>
                <c:pt idx="965">
                  <c:v>61090.3</c:v>
                </c:pt>
                <c:pt idx="966">
                  <c:v>61119.199999999997</c:v>
                </c:pt>
                <c:pt idx="967">
                  <c:v>61148.1</c:v>
                </c:pt>
                <c:pt idx="968">
                  <c:v>61177.1</c:v>
                </c:pt>
                <c:pt idx="969">
                  <c:v>61206</c:v>
                </c:pt>
                <c:pt idx="970">
                  <c:v>61235</c:v>
                </c:pt>
                <c:pt idx="971">
                  <c:v>61263.9</c:v>
                </c:pt>
                <c:pt idx="972">
                  <c:v>61292.800000000003</c:v>
                </c:pt>
                <c:pt idx="973">
                  <c:v>61321.8</c:v>
                </c:pt>
                <c:pt idx="974">
                  <c:v>61350.7</c:v>
                </c:pt>
                <c:pt idx="975">
                  <c:v>61379.6</c:v>
                </c:pt>
                <c:pt idx="976">
                  <c:v>61408.6</c:v>
                </c:pt>
                <c:pt idx="977">
                  <c:v>61437.5</c:v>
                </c:pt>
                <c:pt idx="978">
                  <c:v>61466.400000000001</c:v>
                </c:pt>
                <c:pt idx="979">
                  <c:v>61495.4</c:v>
                </c:pt>
                <c:pt idx="980">
                  <c:v>61524.3</c:v>
                </c:pt>
                <c:pt idx="981">
                  <c:v>61553.2</c:v>
                </c:pt>
                <c:pt idx="982">
                  <c:v>61582.2</c:v>
                </c:pt>
                <c:pt idx="983">
                  <c:v>61611.1</c:v>
                </c:pt>
                <c:pt idx="984">
                  <c:v>61640</c:v>
                </c:pt>
                <c:pt idx="985">
                  <c:v>61669</c:v>
                </c:pt>
                <c:pt idx="986">
                  <c:v>61697.9</c:v>
                </c:pt>
                <c:pt idx="987">
                  <c:v>61726.9</c:v>
                </c:pt>
                <c:pt idx="988">
                  <c:v>61755.8</c:v>
                </c:pt>
                <c:pt idx="989">
                  <c:v>61784.7</c:v>
                </c:pt>
                <c:pt idx="990">
                  <c:v>61813.7</c:v>
                </c:pt>
                <c:pt idx="991">
                  <c:v>61842.6</c:v>
                </c:pt>
                <c:pt idx="992">
                  <c:v>61871.5</c:v>
                </c:pt>
                <c:pt idx="993">
                  <c:v>61900.5</c:v>
                </c:pt>
                <c:pt idx="994">
                  <c:v>61929.4</c:v>
                </c:pt>
                <c:pt idx="995">
                  <c:v>61958.3</c:v>
                </c:pt>
                <c:pt idx="996">
                  <c:v>61987.3</c:v>
                </c:pt>
                <c:pt idx="997">
                  <c:v>62016.2</c:v>
                </c:pt>
                <c:pt idx="998">
                  <c:v>62045.1</c:v>
                </c:pt>
                <c:pt idx="999">
                  <c:v>62074.1</c:v>
                </c:pt>
                <c:pt idx="1000">
                  <c:v>62103</c:v>
                </c:pt>
                <c:pt idx="1001">
                  <c:v>62131.9</c:v>
                </c:pt>
                <c:pt idx="1002">
                  <c:v>62160.9</c:v>
                </c:pt>
                <c:pt idx="1003">
                  <c:v>62189.8</c:v>
                </c:pt>
                <c:pt idx="1004">
                  <c:v>62218.8</c:v>
                </c:pt>
                <c:pt idx="1005">
                  <c:v>62247.7</c:v>
                </c:pt>
                <c:pt idx="1006">
                  <c:v>62276.6</c:v>
                </c:pt>
                <c:pt idx="1007">
                  <c:v>62305.599999999999</c:v>
                </c:pt>
                <c:pt idx="1008">
                  <c:v>62334.5</c:v>
                </c:pt>
                <c:pt idx="1009">
                  <c:v>62363.4</c:v>
                </c:pt>
                <c:pt idx="1010">
                  <c:v>62392.4</c:v>
                </c:pt>
                <c:pt idx="1011">
                  <c:v>62421.3</c:v>
                </c:pt>
                <c:pt idx="1012">
                  <c:v>62450.2</c:v>
                </c:pt>
                <c:pt idx="1013">
                  <c:v>62479.199999999997</c:v>
                </c:pt>
                <c:pt idx="1014">
                  <c:v>62508.1</c:v>
                </c:pt>
                <c:pt idx="1015">
                  <c:v>62537</c:v>
                </c:pt>
                <c:pt idx="1016">
                  <c:v>62566</c:v>
                </c:pt>
                <c:pt idx="1017">
                  <c:v>62594.9</c:v>
                </c:pt>
                <c:pt idx="1018">
                  <c:v>62623.8</c:v>
                </c:pt>
                <c:pt idx="1019">
                  <c:v>62652.800000000003</c:v>
                </c:pt>
                <c:pt idx="1020">
                  <c:v>62681.7</c:v>
                </c:pt>
                <c:pt idx="1021">
                  <c:v>62710.6</c:v>
                </c:pt>
                <c:pt idx="1022">
                  <c:v>62739.6</c:v>
                </c:pt>
                <c:pt idx="1023">
                  <c:v>62768.5</c:v>
                </c:pt>
                <c:pt idx="1024">
                  <c:v>62797.5</c:v>
                </c:pt>
                <c:pt idx="1025">
                  <c:v>62826.400000000001</c:v>
                </c:pt>
                <c:pt idx="1026">
                  <c:v>62855.3</c:v>
                </c:pt>
                <c:pt idx="1027">
                  <c:v>62884.3</c:v>
                </c:pt>
                <c:pt idx="1028">
                  <c:v>62913.2</c:v>
                </c:pt>
                <c:pt idx="1029">
                  <c:v>62942.1</c:v>
                </c:pt>
                <c:pt idx="1030">
                  <c:v>62971.1</c:v>
                </c:pt>
                <c:pt idx="1031">
                  <c:v>63000</c:v>
                </c:pt>
                <c:pt idx="1032">
                  <c:v>63028.9</c:v>
                </c:pt>
                <c:pt idx="1033">
                  <c:v>63057.9</c:v>
                </c:pt>
                <c:pt idx="1034">
                  <c:v>63086.8</c:v>
                </c:pt>
                <c:pt idx="1035">
                  <c:v>63115.7</c:v>
                </c:pt>
                <c:pt idx="1036">
                  <c:v>63144.7</c:v>
                </c:pt>
                <c:pt idx="1037">
                  <c:v>63173.599999999999</c:v>
                </c:pt>
                <c:pt idx="1038">
                  <c:v>63202.5</c:v>
                </c:pt>
                <c:pt idx="1039">
                  <c:v>63231.5</c:v>
                </c:pt>
                <c:pt idx="1040">
                  <c:v>63260.4</c:v>
                </c:pt>
                <c:pt idx="1041">
                  <c:v>63289.4</c:v>
                </c:pt>
                <c:pt idx="1042">
                  <c:v>63318.3</c:v>
                </c:pt>
                <c:pt idx="1043">
                  <c:v>63347.199999999997</c:v>
                </c:pt>
                <c:pt idx="1044">
                  <c:v>63376.2</c:v>
                </c:pt>
                <c:pt idx="1045">
                  <c:v>63405.1</c:v>
                </c:pt>
                <c:pt idx="1046">
                  <c:v>63434</c:v>
                </c:pt>
                <c:pt idx="1047">
                  <c:v>63463</c:v>
                </c:pt>
                <c:pt idx="1048">
                  <c:v>63491.9</c:v>
                </c:pt>
                <c:pt idx="1049">
                  <c:v>63520.800000000003</c:v>
                </c:pt>
                <c:pt idx="1050">
                  <c:v>63549.8</c:v>
                </c:pt>
                <c:pt idx="1051">
                  <c:v>63578.7</c:v>
                </c:pt>
                <c:pt idx="1052">
                  <c:v>63607.6</c:v>
                </c:pt>
                <c:pt idx="1053">
                  <c:v>63636.6</c:v>
                </c:pt>
                <c:pt idx="1054">
                  <c:v>63665.5</c:v>
                </c:pt>
                <c:pt idx="1055">
                  <c:v>63694.400000000001</c:v>
                </c:pt>
                <c:pt idx="1056">
                  <c:v>63723.4</c:v>
                </c:pt>
                <c:pt idx="1057">
                  <c:v>63752.3</c:v>
                </c:pt>
                <c:pt idx="1058">
                  <c:v>63781.3</c:v>
                </c:pt>
                <c:pt idx="1059">
                  <c:v>63810.2</c:v>
                </c:pt>
                <c:pt idx="1060">
                  <c:v>63839.1</c:v>
                </c:pt>
                <c:pt idx="1061">
                  <c:v>63868.1</c:v>
                </c:pt>
                <c:pt idx="1062">
                  <c:v>63897</c:v>
                </c:pt>
                <c:pt idx="1063">
                  <c:v>63925.9</c:v>
                </c:pt>
                <c:pt idx="1064">
                  <c:v>63954.9</c:v>
                </c:pt>
                <c:pt idx="1065">
                  <c:v>63983.8</c:v>
                </c:pt>
                <c:pt idx="1066">
                  <c:v>64012.7</c:v>
                </c:pt>
                <c:pt idx="1067">
                  <c:v>64041.7</c:v>
                </c:pt>
                <c:pt idx="1068">
                  <c:v>64070.6</c:v>
                </c:pt>
                <c:pt idx="1069">
                  <c:v>64099.5</c:v>
                </c:pt>
                <c:pt idx="1070">
                  <c:v>64128.5</c:v>
                </c:pt>
                <c:pt idx="1071">
                  <c:v>64157.4</c:v>
                </c:pt>
                <c:pt idx="1072">
                  <c:v>64186.3</c:v>
                </c:pt>
                <c:pt idx="1073">
                  <c:v>64215.3</c:v>
                </c:pt>
                <c:pt idx="1074">
                  <c:v>64244.2</c:v>
                </c:pt>
                <c:pt idx="1075">
                  <c:v>64273.1</c:v>
                </c:pt>
                <c:pt idx="1076">
                  <c:v>64302.1</c:v>
                </c:pt>
                <c:pt idx="1077">
                  <c:v>64331</c:v>
                </c:pt>
                <c:pt idx="1078">
                  <c:v>64360</c:v>
                </c:pt>
                <c:pt idx="1079">
                  <c:v>64388.9</c:v>
                </c:pt>
                <c:pt idx="1080">
                  <c:v>64417.8</c:v>
                </c:pt>
                <c:pt idx="1081">
                  <c:v>64446.8</c:v>
                </c:pt>
                <c:pt idx="1082">
                  <c:v>64475.7</c:v>
                </c:pt>
                <c:pt idx="1083">
                  <c:v>64504.6</c:v>
                </c:pt>
                <c:pt idx="1084">
                  <c:v>64533.599999999999</c:v>
                </c:pt>
                <c:pt idx="1085">
                  <c:v>64562.5</c:v>
                </c:pt>
                <c:pt idx="1086">
                  <c:v>64591.4</c:v>
                </c:pt>
                <c:pt idx="1087">
                  <c:v>64620.4</c:v>
                </c:pt>
                <c:pt idx="1088">
                  <c:v>64649.3</c:v>
                </c:pt>
                <c:pt idx="1089">
                  <c:v>64678.2</c:v>
                </c:pt>
                <c:pt idx="1090">
                  <c:v>64707.199999999997</c:v>
                </c:pt>
                <c:pt idx="1091">
                  <c:v>64736.1</c:v>
                </c:pt>
                <c:pt idx="1092">
                  <c:v>64765</c:v>
                </c:pt>
                <c:pt idx="1093">
                  <c:v>64794</c:v>
                </c:pt>
                <c:pt idx="1094">
                  <c:v>64822.9</c:v>
                </c:pt>
                <c:pt idx="1095">
                  <c:v>64851.9</c:v>
                </c:pt>
                <c:pt idx="1096">
                  <c:v>64880.800000000003</c:v>
                </c:pt>
                <c:pt idx="1097">
                  <c:v>64909.7</c:v>
                </c:pt>
                <c:pt idx="1098">
                  <c:v>64938.7</c:v>
                </c:pt>
                <c:pt idx="1099">
                  <c:v>64967.6</c:v>
                </c:pt>
                <c:pt idx="1100">
                  <c:v>64996.5</c:v>
                </c:pt>
                <c:pt idx="1101">
                  <c:v>65025.5</c:v>
                </c:pt>
                <c:pt idx="1102">
                  <c:v>65054.400000000001</c:v>
                </c:pt>
                <c:pt idx="1103">
                  <c:v>65083.3</c:v>
                </c:pt>
                <c:pt idx="1104">
                  <c:v>65112.3</c:v>
                </c:pt>
                <c:pt idx="1105">
                  <c:v>65141.2</c:v>
                </c:pt>
                <c:pt idx="1106">
                  <c:v>65170.1</c:v>
                </c:pt>
                <c:pt idx="1107">
                  <c:v>65199.1</c:v>
                </c:pt>
                <c:pt idx="1108">
                  <c:v>65228</c:v>
                </c:pt>
                <c:pt idx="1109">
                  <c:v>65256.9</c:v>
                </c:pt>
                <c:pt idx="1110">
                  <c:v>65285.9</c:v>
                </c:pt>
                <c:pt idx="1111">
                  <c:v>65314.8</c:v>
                </c:pt>
                <c:pt idx="1112">
                  <c:v>65343.8</c:v>
                </c:pt>
                <c:pt idx="1113">
                  <c:v>65372.7</c:v>
                </c:pt>
                <c:pt idx="1114">
                  <c:v>65401.599999999999</c:v>
                </c:pt>
                <c:pt idx="1115">
                  <c:v>65430.6</c:v>
                </c:pt>
                <c:pt idx="1116">
                  <c:v>65459.5</c:v>
                </c:pt>
                <c:pt idx="1117">
                  <c:v>65488.4</c:v>
                </c:pt>
                <c:pt idx="1118">
                  <c:v>65517.4</c:v>
                </c:pt>
                <c:pt idx="1119">
                  <c:v>65546.3</c:v>
                </c:pt>
                <c:pt idx="1120">
                  <c:v>65575.199999999997</c:v>
                </c:pt>
                <c:pt idx="1121">
                  <c:v>65604.2</c:v>
                </c:pt>
                <c:pt idx="1122">
                  <c:v>65633.100000000006</c:v>
                </c:pt>
                <c:pt idx="1123">
                  <c:v>65662</c:v>
                </c:pt>
                <c:pt idx="1124">
                  <c:v>65691</c:v>
                </c:pt>
                <c:pt idx="1125">
                  <c:v>65719.899999999994</c:v>
                </c:pt>
                <c:pt idx="1126">
                  <c:v>65748.800000000003</c:v>
                </c:pt>
                <c:pt idx="1127">
                  <c:v>65777.8</c:v>
                </c:pt>
                <c:pt idx="1128">
                  <c:v>65806.7</c:v>
                </c:pt>
                <c:pt idx="1129">
                  <c:v>65835.600000000006</c:v>
                </c:pt>
                <c:pt idx="1130">
                  <c:v>65864.600000000006</c:v>
                </c:pt>
                <c:pt idx="1131">
                  <c:v>65893.5</c:v>
                </c:pt>
                <c:pt idx="1132">
                  <c:v>65922.5</c:v>
                </c:pt>
                <c:pt idx="1133">
                  <c:v>65951.399999999994</c:v>
                </c:pt>
                <c:pt idx="1134">
                  <c:v>65980.3</c:v>
                </c:pt>
                <c:pt idx="1135">
                  <c:v>66009.3</c:v>
                </c:pt>
                <c:pt idx="1136">
                  <c:v>66038.2</c:v>
                </c:pt>
                <c:pt idx="1137">
                  <c:v>66067.100000000006</c:v>
                </c:pt>
                <c:pt idx="1138">
                  <c:v>66096.100000000006</c:v>
                </c:pt>
                <c:pt idx="1139">
                  <c:v>66125</c:v>
                </c:pt>
                <c:pt idx="1140">
                  <c:v>66153.899999999994</c:v>
                </c:pt>
                <c:pt idx="1141">
                  <c:v>66182.899999999994</c:v>
                </c:pt>
                <c:pt idx="1142">
                  <c:v>66211.8</c:v>
                </c:pt>
                <c:pt idx="1143">
                  <c:v>66240.7</c:v>
                </c:pt>
                <c:pt idx="1144">
                  <c:v>66269.7</c:v>
                </c:pt>
                <c:pt idx="1145">
                  <c:v>66298.600000000006</c:v>
                </c:pt>
                <c:pt idx="1146">
                  <c:v>66327.5</c:v>
                </c:pt>
                <c:pt idx="1147">
                  <c:v>66356.5</c:v>
                </c:pt>
                <c:pt idx="1148">
                  <c:v>66385.399999999994</c:v>
                </c:pt>
                <c:pt idx="1149">
                  <c:v>66414.399999999994</c:v>
                </c:pt>
                <c:pt idx="1150">
                  <c:v>66443.3</c:v>
                </c:pt>
                <c:pt idx="1151">
                  <c:v>66472.2</c:v>
                </c:pt>
                <c:pt idx="1152">
                  <c:v>66501.2</c:v>
                </c:pt>
                <c:pt idx="1153">
                  <c:v>66530.100000000006</c:v>
                </c:pt>
                <c:pt idx="1154">
                  <c:v>66559</c:v>
                </c:pt>
                <c:pt idx="1155">
                  <c:v>66588</c:v>
                </c:pt>
                <c:pt idx="1156">
                  <c:v>66616.899999999994</c:v>
                </c:pt>
                <c:pt idx="1157">
                  <c:v>66645.8</c:v>
                </c:pt>
                <c:pt idx="1158">
                  <c:v>66674.8</c:v>
                </c:pt>
                <c:pt idx="1159">
                  <c:v>66703.7</c:v>
                </c:pt>
                <c:pt idx="1160">
                  <c:v>66732.600000000006</c:v>
                </c:pt>
                <c:pt idx="1161">
                  <c:v>66761.600000000006</c:v>
                </c:pt>
                <c:pt idx="1162">
                  <c:v>66790.5</c:v>
                </c:pt>
                <c:pt idx="1163">
                  <c:v>66819.399999999994</c:v>
                </c:pt>
                <c:pt idx="1164">
                  <c:v>66848.399999999994</c:v>
                </c:pt>
                <c:pt idx="1165">
                  <c:v>66877.3</c:v>
                </c:pt>
                <c:pt idx="1166">
                  <c:v>66906.3</c:v>
                </c:pt>
                <c:pt idx="1167">
                  <c:v>66935.199999999997</c:v>
                </c:pt>
                <c:pt idx="1168">
                  <c:v>66964.100000000006</c:v>
                </c:pt>
                <c:pt idx="1169">
                  <c:v>66993.100000000006</c:v>
                </c:pt>
                <c:pt idx="1170">
                  <c:v>67022</c:v>
                </c:pt>
                <c:pt idx="1171">
                  <c:v>67050.899999999994</c:v>
                </c:pt>
                <c:pt idx="1172">
                  <c:v>67079.899999999994</c:v>
                </c:pt>
                <c:pt idx="1173">
                  <c:v>67108.800000000003</c:v>
                </c:pt>
                <c:pt idx="1174">
                  <c:v>67137.7</c:v>
                </c:pt>
                <c:pt idx="1175">
                  <c:v>67166.7</c:v>
                </c:pt>
                <c:pt idx="1176">
                  <c:v>67195.600000000006</c:v>
                </c:pt>
                <c:pt idx="1177">
                  <c:v>67224.5</c:v>
                </c:pt>
                <c:pt idx="1178">
                  <c:v>67253.5</c:v>
                </c:pt>
                <c:pt idx="1179">
                  <c:v>67282.399999999994</c:v>
                </c:pt>
                <c:pt idx="1180">
                  <c:v>67311.3</c:v>
                </c:pt>
                <c:pt idx="1181">
                  <c:v>67340.3</c:v>
                </c:pt>
                <c:pt idx="1182">
                  <c:v>67369.2</c:v>
                </c:pt>
                <c:pt idx="1183">
                  <c:v>67398.100000000006</c:v>
                </c:pt>
                <c:pt idx="1184">
                  <c:v>67427.100000000006</c:v>
                </c:pt>
                <c:pt idx="1185">
                  <c:v>67456</c:v>
                </c:pt>
                <c:pt idx="1186">
                  <c:v>67485</c:v>
                </c:pt>
                <c:pt idx="1187">
                  <c:v>67513.899999999994</c:v>
                </c:pt>
                <c:pt idx="1188">
                  <c:v>67542.8</c:v>
                </c:pt>
                <c:pt idx="1189">
                  <c:v>67571.8</c:v>
                </c:pt>
                <c:pt idx="1190">
                  <c:v>67600.7</c:v>
                </c:pt>
                <c:pt idx="1191">
                  <c:v>67629.600000000006</c:v>
                </c:pt>
                <c:pt idx="1192">
                  <c:v>67658.600000000006</c:v>
                </c:pt>
                <c:pt idx="1193">
                  <c:v>67687.5</c:v>
                </c:pt>
                <c:pt idx="1194">
                  <c:v>67716.399999999994</c:v>
                </c:pt>
                <c:pt idx="1195">
                  <c:v>67745.399999999994</c:v>
                </c:pt>
                <c:pt idx="1196">
                  <c:v>67774.3</c:v>
                </c:pt>
                <c:pt idx="1197">
                  <c:v>67803.199999999997</c:v>
                </c:pt>
                <c:pt idx="1198">
                  <c:v>67832.2</c:v>
                </c:pt>
                <c:pt idx="1199">
                  <c:v>67861.100000000006</c:v>
                </c:pt>
                <c:pt idx="1200">
                  <c:v>67890</c:v>
                </c:pt>
                <c:pt idx="1201">
                  <c:v>67919</c:v>
                </c:pt>
                <c:pt idx="1202">
                  <c:v>67947.899999999994</c:v>
                </c:pt>
                <c:pt idx="1203">
                  <c:v>67976.899999999994</c:v>
                </c:pt>
                <c:pt idx="1204">
                  <c:v>68005.8</c:v>
                </c:pt>
                <c:pt idx="1205">
                  <c:v>68034.7</c:v>
                </c:pt>
                <c:pt idx="1206">
                  <c:v>68063.7</c:v>
                </c:pt>
                <c:pt idx="1207">
                  <c:v>68092.600000000006</c:v>
                </c:pt>
                <c:pt idx="1208">
                  <c:v>68121.5</c:v>
                </c:pt>
                <c:pt idx="1209">
                  <c:v>68150.5</c:v>
                </c:pt>
                <c:pt idx="1210">
                  <c:v>68179.399999999994</c:v>
                </c:pt>
                <c:pt idx="1211">
                  <c:v>68208.3</c:v>
                </c:pt>
                <c:pt idx="1212">
                  <c:v>68237.3</c:v>
                </c:pt>
                <c:pt idx="1213">
                  <c:v>68266.2</c:v>
                </c:pt>
                <c:pt idx="1214">
                  <c:v>68295.100000000006</c:v>
                </c:pt>
                <c:pt idx="1215">
                  <c:v>68324.100000000006</c:v>
                </c:pt>
                <c:pt idx="1216">
                  <c:v>68353</c:v>
                </c:pt>
                <c:pt idx="1217">
                  <c:v>68381.899999999994</c:v>
                </c:pt>
                <c:pt idx="1218">
                  <c:v>68410.899999999994</c:v>
                </c:pt>
                <c:pt idx="1219">
                  <c:v>68439.8</c:v>
                </c:pt>
                <c:pt idx="1220">
                  <c:v>68468.800000000003</c:v>
                </c:pt>
                <c:pt idx="1221">
                  <c:v>68497.7</c:v>
                </c:pt>
                <c:pt idx="1222">
                  <c:v>68526.600000000006</c:v>
                </c:pt>
                <c:pt idx="1223">
                  <c:v>68555.600000000006</c:v>
                </c:pt>
                <c:pt idx="1224">
                  <c:v>68584.5</c:v>
                </c:pt>
                <c:pt idx="1225">
                  <c:v>68613.399999999994</c:v>
                </c:pt>
                <c:pt idx="1226">
                  <c:v>68642.399999999994</c:v>
                </c:pt>
                <c:pt idx="1227">
                  <c:v>68671.3</c:v>
                </c:pt>
                <c:pt idx="1228">
                  <c:v>68700.2</c:v>
                </c:pt>
                <c:pt idx="1229">
                  <c:v>68729.2</c:v>
                </c:pt>
                <c:pt idx="1230">
                  <c:v>68758.100000000006</c:v>
                </c:pt>
                <c:pt idx="1231">
                  <c:v>68787</c:v>
                </c:pt>
                <c:pt idx="1232">
                  <c:v>68816</c:v>
                </c:pt>
                <c:pt idx="1233">
                  <c:v>68844.899999999994</c:v>
                </c:pt>
                <c:pt idx="1234">
                  <c:v>68873.8</c:v>
                </c:pt>
                <c:pt idx="1235">
                  <c:v>68902.8</c:v>
                </c:pt>
                <c:pt idx="1236">
                  <c:v>68931.7</c:v>
                </c:pt>
                <c:pt idx="1237">
                  <c:v>68960.600000000006</c:v>
                </c:pt>
                <c:pt idx="1238">
                  <c:v>68989.600000000006</c:v>
                </c:pt>
                <c:pt idx="1239">
                  <c:v>69018.5</c:v>
                </c:pt>
                <c:pt idx="1240">
                  <c:v>69047.5</c:v>
                </c:pt>
                <c:pt idx="1241">
                  <c:v>69076.399999999994</c:v>
                </c:pt>
                <c:pt idx="1242">
                  <c:v>69105.3</c:v>
                </c:pt>
                <c:pt idx="1243">
                  <c:v>69134.3</c:v>
                </c:pt>
                <c:pt idx="1244">
                  <c:v>69163.199999999997</c:v>
                </c:pt>
                <c:pt idx="1245">
                  <c:v>69192.100000000006</c:v>
                </c:pt>
                <c:pt idx="1246">
                  <c:v>69221.100000000006</c:v>
                </c:pt>
                <c:pt idx="1247">
                  <c:v>69250</c:v>
                </c:pt>
                <c:pt idx="1248">
                  <c:v>69278.899999999994</c:v>
                </c:pt>
                <c:pt idx="1249">
                  <c:v>69307.899999999994</c:v>
                </c:pt>
                <c:pt idx="1250">
                  <c:v>69336.800000000003</c:v>
                </c:pt>
                <c:pt idx="1251">
                  <c:v>69365.7</c:v>
                </c:pt>
                <c:pt idx="1252">
                  <c:v>69394.7</c:v>
                </c:pt>
                <c:pt idx="1253">
                  <c:v>69423.600000000006</c:v>
                </c:pt>
                <c:pt idx="1254">
                  <c:v>69452.5</c:v>
                </c:pt>
                <c:pt idx="1255">
                  <c:v>69481.5</c:v>
                </c:pt>
                <c:pt idx="1256">
                  <c:v>69510.399999999994</c:v>
                </c:pt>
                <c:pt idx="1257">
                  <c:v>69539.399999999994</c:v>
                </c:pt>
                <c:pt idx="1258">
                  <c:v>69568.3</c:v>
                </c:pt>
                <c:pt idx="1259">
                  <c:v>69597.2</c:v>
                </c:pt>
                <c:pt idx="1260">
                  <c:v>69626.2</c:v>
                </c:pt>
                <c:pt idx="1261">
                  <c:v>69655.100000000006</c:v>
                </c:pt>
                <c:pt idx="1262">
                  <c:v>69684</c:v>
                </c:pt>
                <c:pt idx="1263">
                  <c:v>69713</c:v>
                </c:pt>
                <c:pt idx="1264">
                  <c:v>69741.899999999994</c:v>
                </c:pt>
                <c:pt idx="1265">
                  <c:v>69770.8</c:v>
                </c:pt>
                <c:pt idx="1266">
                  <c:v>69799.8</c:v>
                </c:pt>
                <c:pt idx="1267">
                  <c:v>69828.7</c:v>
                </c:pt>
                <c:pt idx="1268">
                  <c:v>69857.600000000006</c:v>
                </c:pt>
                <c:pt idx="1269">
                  <c:v>69886.600000000006</c:v>
                </c:pt>
                <c:pt idx="1270">
                  <c:v>69915.5</c:v>
                </c:pt>
                <c:pt idx="1271">
                  <c:v>69944.399999999994</c:v>
                </c:pt>
                <c:pt idx="1272">
                  <c:v>69973.399999999994</c:v>
                </c:pt>
                <c:pt idx="1273">
                  <c:v>70002.3</c:v>
                </c:pt>
                <c:pt idx="1274">
                  <c:v>70031.3</c:v>
                </c:pt>
                <c:pt idx="1275">
                  <c:v>70060.2</c:v>
                </c:pt>
                <c:pt idx="1276">
                  <c:v>70089.100000000006</c:v>
                </c:pt>
                <c:pt idx="1277">
                  <c:v>70118.100000000006</c:v>
                </c:pt>
                <c:pt idx="1278">
                  <c:v>70147</c:v>
                </c:pt>
                <c:pt idx="1279">
                  <c:v>70175.899999999994</c:v>
                </c:pt>
                <c:pt idx="1280">
                  <c:v>70204.899999999994</c:v>
                </c:pt>
                <c:pt idx="1281">
                  <c:v>70233.8</c:v>
                </c:pt>
                <c:pt idx="1282">
                  <c:v>70262.7</c:v>
                </c:pt>
                <c:pt idx="1283">
                  <c:v>70291.7</c:v>
                </c:pt>
                <c:pt idx="1284">
                  <c:v>70320.600000000006</c:v>
                </c:pt>
                <c:pt idx="1285">
                  <c:v>70349.5</c:v>
                </c:pt>
                <c:pt idx="1286">
                  <c:v>70378.5</c:v>
                </c:pt>
                <c:pt idx="1287">
                  <c:v>70407.399999999994</c:v>
                </c:pt>
                <c:pt idx="1288">
                  <c:v>70436.3</c:v>
                </c:pt>
                <c:pt idx="1289">
                  <c:v>70465.3</c:v>
                </c:pt>
                <c:pt idx="1290">
                  <c:v>70494.2</c:v>
                </c:pt>
                <c:pt idx="1291">
                  <c:v>70523.100000000006</c:v>
                </c:pt>
                <c:pt idx="1292">
                  <c:v>70552.100000000006</c:v>
                </c:pt>
                <c:pt idx="1293">
                  <c:v>70581</c:v>
                </c:pt>
                <c:pt idx="1294">
                  <c:v>70610</c:v>
                </c:pt>
                <c:pt idx="1295">
                  <c:v>70638.899999999994</c:v>
                </c:pt>
                <c:pt idx="1296">
                  <c:v>70667.8</c:v>
                </c:pt>
                <c:pt idx="1297">
                  <c:v>70696.800000000003</c:v>
                </c:pt>
                <c:pt idx="1298">
                  <c:v>70725.7</c:v>
                </c:pt>
                <c:pt idx="1299">
                  <c:v>70754.600000000006</c:v>
                </c:pt>
                <c:pt idx="1300">
                  <c:v>70783.600000000006</c:v>
                </c:pt>
                <c:pt idx="1301">
                  <c:v>70812.5</c:v>
                </c:pt>
                <c:pt idx="1302">
                  <c:v>70841.399999999994</c:v>
                </c:pt>
                <c:pt idx="1303">
                  <c:v>70870.399999999994</c:v>
                </c:pt>
                <c:pt idx="1304">
                  <c:v>70899.3</c:v>
                </c:pt>
                <c:pt idx="1305">
                  <c:v>70928.2</c:v>
                </c:pt>
                <c:pt idx="1306">
                  <c:v>70957.2</c:v>
                </c:pt>
                <c:pt idx="1307">
                  <c:v>70986.100000000006</c:v>
                </c:pt>
                <c:pt idx="1308">
                  <c:v>71015</c:v>
                </c:pt>
                <c:pt idx="1309">
                  <c:v>71044</c:v>
                </c:pt>
                <c:pt idx="1310">
                  <c:v>71072.899999999994</c:v>
                </c:pt>
                <c:pt idx="1311">
                  <c:v>71101.899999999994</c:v>
                </c:pt>
                <c:pt idx="1312">
                  <c:v>71130.8</c:v>
                </c:pt>
                <c:pt idx="1313">
                  <c:v>71159.7</c:v>
                </c:pt>
                <c:pt idx="1314">
                  <c:v>71188.7</c:v>
                </c:pt>
                <c:pt idx="1315">
                  <c:v>71217.600000000006</c:v>
                </c:pt>
                <c:pt idx="1316">
                  <c:v>71246.5</c:v>
                </c:pt>
                <c:pt idx="1317">
                  <c:v>71275.5</c:v>
                </c:pt>
                <c:pt idx="1318">
                  <c:v>71304.399999999994</c:v>
                </c:pt>
                <c:pt idx="1319">
                  <c:v>71333.3</c:v>
                </c:pt>
                <c:pt idx="1320">
                  <c:v>71362.3</c:v>
                </c:pt>
                <c:pt idx="1321">
                  <c:v>71391.199999999997</c:v>
                </c:pt>
                <c:pt idx="1322">
                  <c:v>71420.100000000006</c:v>
                </c:pt>
                <c:pt idx="1323">
                  <c:v>71449.100000000006</c:v>
                </c:pt>
                <c:pt idx="1324">
                  <c:v>71478</c:v>
                </c:pt>
                <c:pt idx="1325">
                  <c:v>71506.899999999994</c:v>
                </c:pt>
                <c:pt idx="1326">
                  <c:v>71535.899999999994</c:v>
                </c:pt>
                <c:pt idx="1327">
                  <c:v>71564.800000000003</c:v>
                </c:pt>
                <c:pt idx="1328">
                  <c:v>71593.8</c:v>
                </c:pt>
                <c:pt idx="1329">
                  <c:v>71622.7</c:v>
                </c:pt>
                <c:pt idx="1330">
                  <c:v>71651.600000000006</c:v>
                </c:pt>
                <c:pt idx="1331">
                  <c:v>71680.600000000006</c:v>
                </c:pt>
                <c:pt idx="1332">
                  <c:v>71709.5</c:v>
                </c:pt>
                <c:pt idx="1333">
                  <c:v>71738.399999999994</c:v>
                </c:pt>
                <c:pt idx="1334">
                  <c:v>71767.399999999994</c:v>
                </c:pt>
                <c:pt idx="1335">
                  <c:v>71796.3</c:v>
                </c:pt>
                <c:pt idx="1336">
                  <c:v>71825.2</c:v>
                </c:pt>
                <c:pt idx="1337">
                  <c:v>71854.2</c:v>
                </c:pt>
                <c:pt idx="1338">
                  <c:v>71883.100000000006</c:v>
                </c:pt>
                <c:pt idx="1339">
                  <c:v>71912</c:v>
                </c:pt>
                <c:pt idx="1340">
                  <c:v>71941</c:v>
                </c:pt>
                <c:pt idx="1341">
                  <c:v>71969.899999999994</c:v>
                </c:pt>
                <c:pt idx="1342">
                  <c:v>71998.8</c:v>
                </c:pt>
                <c:pt idx="1343">
                  <c:v>72027.8</c:v>
                </c:pt>
                <c:pt idx="1344">
                  <c:v>72056.7</c:v>
                </c:pt>
                <c:pt idx="1345">
                  <c:v>72085.600000000006</c:v>
                </c:pt>
                <c:pt idx="1346">
                  <c:v>72114.600000000006</c:v>
                </c:pt>
                <c:pt idx="1347">
                  <c:v>72143.5</c:v>
                </c:pt>
                <c:pt idx="1348">
                  <c:v>72172.5</c:v>
                </c:pt>
                <c:pt idx="1349">
                  <c:v>72201.399999999994</c:v>
                </c:pt>
                <c:pt idx="1350">
                  <c:v>72230.3</c:v>
                </c:pt>
                <c:pt idx="1351">
                  <c:v>72259.3</c:v>
                </c:pt>
                <c:pt idx="1352">
                  <c:v>72288.2</c:v>
                </c:pt>
                <c:pt idx="1353">
                  <c:v>72317.100000000006</c:v>
                </c:pt>
                <c:pt idx="1354">
                  <c:v>72346.100000000006</c:v>
                </c:pt>
                <c:pt idx="1355">
                  <c:v>72375</c:v>
                </c:pt>
                <c:pt idx="1356">
                  <c:v>72403.899999999994</c:v>
                </c:pt>
                <c:pt idx="1357">
                  <c:v>72432.899999999994</c:v>
                </c:pt>
                <c:pt idx="1358">
                  <c:v>72461.8</c:v>
                </c:pt>
                <c:pt idx="1359">
                  <c:v>72490.7</c:v>
                </c:pt>
                <c:pt idx="1360">
                  <c:v>72519.7</c:v>
                </c:pt>
                <c:pt idx="1361">
                  <c:v>72548.600000000006</c:v>
                </c:pt>
                <c:pt idx="1362">
                  <c:v>72577.5</c:v>
                </c:pt>
                <c:pt idx="1363">
                  <c:v>72606.5</c:v>
                </c:pt>
                <c:pt idx="1364">
                  <c:v>72635.399999999994</c:v>
                </c:pt>
                <c:pt idx="1365">
                  <c:v>72664.399999999994</c:v>
                </c:pt>
                <c:pt idx="1366">
                  <c:v>72693.3</c:v>
                </c:pt>
                <c:pt idx="1367">
                  <c:v>72722.2</c:v>
                </c:pt>
                <c:pt idx="1368">
                  <c:v>72751.199999999997</c:v>
                </c:pt>
                <c:pt idx="1369">
                  <c:v>72780.100000000006</c:v>
                </c:pt>
                <c:pt idx="1370">
                  <c:v>72809</c:v>
                </c:pt>
                <c:pt idx="1371">
                  <c:v>72838</c:v>
                </c:pt>
                <c:pt idx="1372">
                  <c:v>72866.899999999994</c:v>
                </c:pt>
                <c:pt idx="1373">
                  <c:v>72895.8</c:v>
                </c:pt>
                <c:pt idx="1374">
                  <c:v>72924.800000000003</c:v>
                </c:pt>
                <c:pt idx="1375">
                  <c:v>72953.7</c:v>
                </c:pt>
                <c:pt idx="1376">
                  <c:v>72982.600000000006</c:v>
                </c:pt>
                <c:pt idx="1377">
                  <c:v>73011.600000000006</c:v>
                </c:pt>
                <c:pt idx="1378">
                  <c:v>73040.5</c:v>
                </c:pt>
                <c:pt idx="1379">
                  <c:v>73069.399999999994</c:v>
                </c:pt>
                <c:pt idx="1380">
                  <c:v>73098.399999999994</c:v>
                </c:pt>
                <c:pt idx="1381">
                  <c:v>73127.3</c:v>
                </c:pt>
                <c:pt idx="1382">
                  <c:v>73156.3</c:v>
                </c:pt>
                <c:pt idx="1383">
                  <c:v>73185.2</c:v>
                </c:pt>
                <c:pt idx="1384">
                  <c:v>73214.100000000006</c:v>
                </c:pt>
                <c:pt idx="1385">
                  <c:v>73243.100000000006</c:v>
                </c:pt>
                <c:pt idx="1386">
                  <c:v>73272</c:v>
                </c:pt>
                <c:pt idx="1387">
                  <c:v>73300.899999999994</c:v>
                </c:pt>
                <c:pt idx="1388">
                  <c:v>73329.899999999994</c:v>
                </c:pt>
                <c:pt idx="1389">
                  <c:v>73358.8</c:v>
                </c:pt>
                <c:pt idx="1390">
                  <c:v>73387.7</c:v>
                </c:pt>
                <c:pt idx="1391">
                  <c:v>73416.7</c:v>
                </c:pt>
                <c:pt idx="1392">
                  <c:v>73445.600000000006</c:v>
                </c:pt>
                <c:pt idx="1393">
                  <c:v>73474.5</c:v>
                </c:pt>
                <c:pt idx="1394">
                  <c:v>73503.5</c:v>
                </c:pt>
                <c:pt idx="1395">
                  <c:v>73532.399999999994</c:v>
                </c:pt>
                <c:pt idx="1396">
                  <c:v>73561.3</c:v>
                </c:pt>
                <c:pt idx="1397">
                  <c:v>73590.3</c:v>
                </c:pt>
                <c:pt idx="1398">
                  <c:v>73619.199999999997</c:v>
                </c:pt>
                <c:pt idx="1399">
                  <c:v>73648.100000000006</c:v>
                </c:pt>
                <c:pt idx="1400">
                  <c:v>73677.100000000006</c:v>
                </c:pt>
                <c:pt idx="1401">
                  <c:v>73706</c:v>
                </c:pt>
                <c:pt idx="1402">
                  <c:v>73735</c:v>
                </c:pt>
                <c:pt idx="1403">
                  <c:v>73763.899999999994</c:v>
                </c:pt>
                <c:pt idx="1404">
                  <c:v>73792.800000000003</c:v>
                </c:pt>
                <c:pt idx="1405">
                  <c:v>73821.8</c:v>
                </c:pt>
                <c:pt idx="1406">
                  <c:v>73850.7</c:v>
                </c:pt>
                <c:pt idx="1407">
                  <c:v>73879.600000000006</c:v>
                </c:pt>
                <c:pt idx="1408">
                  <c:v>73908.600000000006</c:v>
                </c:pt>
                <c:pt idx="1409">
                  <c:v>73937.5</c:v>
                </c:pt>
                <c:pt idx="1410">
                  <c:v>73966.399999999994</c:v>
                </c:pt>
                <c:pt idx="1411">
                  <c:v>73995.399999999994</c:v>
                </c:pt>
                <c:pt idx="1412">
                  <c:v>74024.3</c:v>
                </c:pt>
                <c:pt idx="1413">
                  <c:v>74053.2</c:v>
                </c:pt>
                <c:pt idx="1414">
                  <c:v>74082.2</c:v>
                </c:pt>
                <c:pt idx="1415">
                  <c:v>74111.100000000006</c:v>
                </c:pt>
                <c:pt idx="1416">
                  <c:v>74140</c:v>
                </c:pt>
                <c:pt idx="1417">
                  <c:v>74169</c:v>
                </c:pt>
                <c:pt idx="1418">
                  <c:v>74197.899999999994</c:v>
                </c:pt>
                <c:pt idx="1419">
                  <c:v>74226.899999999994</c:v>
                </c:pt>
                <c:pt idx="1420">
                  <c:v>74255.8</c:v>
                </c:pt>
                <c:pt idx="1421">
                  <c:v>74284.7</c:v>
                </c:pt>
                <c:pt idx="1422">
                  <c:v>74313.7</c:v>
                </c:pt>
                <c:pt idx="1423">
                  <c:v>74342.600000000006</c:v>
                </c:pt>
                <c:pt idx="1424">
                  <c:v>74371.5</c:v>
                </c:pt>
                <c:pt idx="1425">
                  <c:v>74400.5</c:v>
                </c:pt>
                <c:pt idx="1426">
                  <c:v>74429.399999999994</c:v>
                </c:pt>
                <c:pt idx="1427">
                  <c:v>74458.3</c:v>
                </c:pt>
                <c:pt idx="1428">
                  <c:v>74487.3</c:v>
                </c:pt>
                <c:pt idx="1429">
                  <c:v>74516.2</c:v>
                </c:pt>
                <c:pt idx="1430">
                  <c:v>74545.100000000006</c:v>
                </c:pt>
                <c:pt idx="1431">
                  <c:v>74574.100000000006</c:v>
                </c:pt>
                <c:pt idx="1432">
                  <c:v>74603</c:v>
                </c:pt>
                <c:pt idx="1433">
                  <c:v>74631.899999999994</c:v>
                </c:pt>
                <c:pt idx="1434">
                  <c:v>74660.899999999994</c:v>
                </c:pt>
                <c:pt idx="1435">
                  <c:v>74689.8</c:v>
                </c:pt>
                <c:pt idx="1436">
                  <c:v>74718.8</c:v>
                </c:pt>
                <c:pt idx="1437">
                  <c:v>74747.7</c:v>
                </c:pt>
                <c:pt idx="1438">
                  <c:v>74776.600000000006</c:v>
                </c:pt>
                <c:pt idx="1439">
                  <c:v>74805.600000000006</c:v>
                </c:pt>
                <c:pt idx="1440">
                  <c:v>74834.5</c:v>
                </c:pt>
                <c:pt idx="1441">
                  <c:v>74863.399999999994</c:v>
                </c:pt>
                <c:pt idx="1442">
                  <c:v>74892.399999999994</c:v>
                </c:pt>
                <c:pt idx="1443">
                  <c:v>74921.3</c:v>
                </c:pt>
                <c:pt idx="1444">
                  <c:v>74950.2</c:v>
                </c:pt>
                <c:pt idx="1445">
                  <c:v>74979.199999999997</c:v>
                </c:pt>
                <c:pt idx="1446">
                  <c:v>75008.100000000006</c:v>
                </c:pt>
                <c:pt idx="1447">
                  <c:v>75037</c:v>
                </c:pt>
                <c:pt idx="1448">
                  <c:v>75066</c:v>
                </c:pt>
                <c:pt idx="1449">
                  <c:v>75094.899999999994</c:v>
                </c:pt>
                <c:pt idx="1450">
                  <c:v>75123.8</c:v>
                </c:pt>
                <c:pt idx="1451">
                  <c:v>75152.800000000003</c:v>
                </c:pt>
                <c:pt idx="1452">
                  <c:v>75181.7</c:v>
                </c:pt>
                <c:pt idx="1453">
                  <c:v>75210.600000000006</c:v>
                </c:pt>
                <c:pt idx="1454">
                  <c:v>75239.600000000006</c:v>
                </c:pt>
                <c:pt idx="1455">
                  <c:v>75268.5</c:v>
                </c:pt>
                <c:pt idx="1456">
                  <c:v>75297.5</c:v>
                </c:pt>
                <c:pt idx="1457">
                  <c:v>75326.399999999994</c:v>
                </c:pt>
                <c:pt idx="1458">
                  <c:v>75355.3</c:v>
                </c:pt>
                <c:pt idx="1459">
                  <c:v>75384.3</c:v>
                </c:pt>
                <c:pt idx="1460">
                  <c:v>75413.2</c:v>
                </c:pt>
                <c:pt idx="1461">
                  <c:v>75442.100000000006</c:v>
                </c:pt>
                <c:pt idx="1462">
                  <c:v>75471.100000000006</c:v>
                </c:pt>
                <c:pt idx="1463">
                  <c:v>75500</c:v>
                </c:pt>
                <c:pt idx="1464">
                  <c:v>75528.899999999994</c:v>
                </c:pt>
                <c:pt idx="1465">
                  <c:v>75557.899999999994</c:v>
                </c:pt>
                <c:pt idx="1466">
                  <c:v>75586.8</c:v>
                </c:pt>
                <c:pt idx="1467">
                  <c:v>75615.7</c:v>
                </c:pt>
                <c:pt idx="1468">
                  <c:v>75644.7</c:v>
                </c:pt>
                <c:pt idx="1469">
                  <c:v>75673.600000000006</c:v>
                </c:pt>
                <c:pt idx="1470">
                  <c:v>75702.5</c:v>
                </c:pt>
                <c:pt idx="1471">
                  <c:v>75731.5</c:v>
                </c:pt>
                <c:pt idx="1472">
                  <c:v>75760.399999999994</c:v>
                </c:pt>
                <c:pt idx="1473">
                  <c:v>75789.399999999994</c:v>
                </c:pt>
                <c:pt idx="1474">
                  <c:v>75818.3</c:v>
                </c:pt>
                <c:pt idx="1475">
                  <c:v>75847.199999999997</c:v>
                </c:pt>
                <c:pt idx="1476">
                  <c:v>75876.2</c:v>
                </c:pt>
                <c:pt idx="1477">
                  <c:v>75905.100000000006</c:v>
                </c:pt>
                <c:pt idx="1478">
                  <c:v>75934</c:v>
                </c:pt>
                <c:pt idx="1479">
                  <c:v>75963</c:v>
                </c:pt>
                <c:pt idx="1480">
                  <c:v>75991.899999999994</c:v>
                </c:pt>
                <c:pt idx="1481">
                  <c:v>76020.800000000003</c:v>
                </c:pt>
                <c:pt idx="1482">
                  <c:v>76049.8</c:v>
                </c:pt>
                <c:pt idx="1483">
                  <c:v>76078.7</c:v>
                </c:pt>
                <c:pt idx="1484">
                  <c:v>76107.600000000006</c:v>
                </c:pt>
                <c:pt idx="1485">
                  <c:v>76136.600000000006</c:v>
                </c:pt>
                <c:pt idx="1486">
                  <c:v>76165.5</c:v>
                </c:pt>
                <c:pt idx="1487">
                  <c:v>76194.399999999994</c:v>
                </c:pt>
                <c:pt idx="1488">
                  <c:v>76223.399999999994</c:v>
                </c:pt>
                <c:pt idx="1489">
                  <c:v>76252.3</c:v>
                </c:pt>
                <c:pt idx="1490">
                  <c:v>76281.3</c:v>
                </c:pt>
                <c:pt idx="1491">
                  <c:v>76310.2</c:v>
                </c:pt>
                <c:pt idx="1492">
                  <c:v>76339.100000000006</c:v>
                </c:pt>
                <c:pt idx="1493">
                  <c:v>76368.100000000006</c:v>
                </c:pt>
                <c:pt idx="1494">
                  <c:v>76397</c:v>
                </c:pt>
                <c:pt idx="1495">
                  <c:v>76425.899999999994</c:v>
                </c:pt>
                <c:pt idx="1496">
                  <c:v>76454.899999999994</c:v>
                </c:pt>
                <c:pt idx="1497">
                  <c:v>76483.8</c:v>
                </c:pt>
                <c:pt idx="1498">
                  <c:v>76512.7</c:v>
                </c:pt>
                <c:pt idx="1499">
                  <c:v>76541.7</c:v>
                </c:pt>
                <c:pt idx="1500">
                  <c:v>76570.600000000006</c:v>
                </c:pt>
                <c:pt idx="1501">
                  <c:v>76599.5</c:v>
                </c:pt>
                <c:pt idx="1502">
                  <c:v>76628.5</c:v>
                </c:pt>
                <c:pt idx="1503">
                  <c:v>76657.399999999994</c:v>
                </c:pt>
                <c:pt idx="1504">
                  <c:v>76686.3</c:v>
                </c:pt>
                <c:pt idx="1505">
                  <c:v>76715.3</c:v>
                </c:pt>
                <c:pt idx="1506">
                  <c:v>76744.2</c:v>
                </c:pt>
                <c:pt idx="1507">
                  <c:v>76773.100000000006</c:v>
                </c:pt>
                <c:pt idx="1508">
                  <c:v>76802.100000000006</c:v>
                </c:pt>
                <c:pt idx="1509">
                  <c:v>76831</c:v>
                </c:pt>
                <c:pt idx="1510">
                  <c:v>76860</c:v>
                </c:pt>
                <c:pt idx="1511">
                  <c:v>76888.899999999994</c:v>
                </c:pt>
                <c:pt idx="1512">
                  <c:v>76917.8</c:v>
                </c:pt>
                <c:pt idx="1513">
                  <c:v>76946.8</c:v>
                </c:pt>
                <c:pt idx="1514">
                  <c:v>76975.7</c:v>
                </c:pt>
                <c:pt idx="1515">
                  <c:v>77004.600000000006</c:v>
                </c:pt>
                <c:pt idx="1516">
                  <c:v>77033.600000000006</c:v>
                </c:pt>
                <c:pt idx="1517">
                  <c:v>77062.5</c:v>
                </c:pt>
                <c:pt idx="1518">
                  <c:v>77091.399999999994</c:v>
                </c:pt>
                <c:pt idx="1519">
                  <c:v>77120.399999999994</c:v>
                </c:pt>
                <c:pt idx="1520">
                  <c:v>77149.3</c:v>
                </c:pt>
                <c:pt idx="1521">
                  <c:v>77178.2</c:v>
                </c:pt>
                <c:pt idx="1522">
                  <c:v>77207.199999999997</c:v>
                </c:pt>
                <c:pt idx="1523">
                  <c:v>77236.100000000006</c:v>
                </c:pt>
                <c:pt idx="1524">
                  <c:v>77265</c:v>
                </c:pt>
                <c:pt idx="1525">
                  <c:v>77294</c:v>
                </c:pt>
                <c:pt idx="1526">
                  <c:v>77322.899999999994</c:v>
                </c:pt>
                <c:pt idx="1527">
                  <c:v>77351.899999999994</c:v>
                </c:pt>
                <c:pt idx="1528">
                  <c:v>77380.800000000003</c:v>
                </c:pt>
                <c:pt idx="1529">
                  <c:v>77409.7</c:v>
                </c:pt>
                <c:pt idx="1530">
                  <c:v>77438.7</c:v>
                </c:pt>
                <c:pt idx="1531">
                  <c:v>77467.600000000006</c:v>
                </c:pt>
                <c:pt idx="1532">
                  <c:v>77496.5</c:v>
                </c:pt>
                <c:pt idx="1533">
                  <c:v>77525.5</c:v>
                </c:pt>
                <c:pt idx="1534">
                  <c:v>77554.399999999994</c:v>
                </c:pt>
                <c:pt idx="1535">
                  <c:v>77583.3</c:v>
                </c:pt>
                <c:pt idx="1536">
                  <c:v>77612.3</c:v>
                </c:pt>
                <c:pt idx="1537">
                  <c:v>77641.2</c:v>
                </c:pt>
                <c:pt idx="1538">
                  <c:v>77670.100000000006</c:v>
                </c:pt>
                <c:pt idx="1539">
                  <c:v>77699.100000000006</c:v>
                </c:pt>
                <c:pt idx="1540">
                  <c:v>77728</c:v>
                </c:pt>
                <c:pt idx="1541">
                  <c:v>77756.899999999994</c:v>
                </c:pt>
                <c:pt idx="1542">
                  <c:v>77785.899999999994</c:v>
                </c:pt>
                <c:pt idx="1543">
                  <c:v>77814.8</c:v>
                </c:pt>
                <c:pt idx="1544">
                  <c:v>77843.8</c:v>
                </c:pt>
                <c:pt idx="1545">
                  <c:v>77872.7</c:v>
                </c:pt>
                <c:pt idx="1546">
                  <c:v>77901.600000000006</c:v>
                </c:pt>
                <c:pt idx="1547">
                  <c:v>77930.600000000006</c:v>
                </c:pt>
                <c:pt idx="1548">
                  <c:v>77959.5</c:v>
                </c:pt>
                <c:pt idx="1549">
                  <c:v>77988.399999999994</c:v>
                </c:pt>
                <c:pt idx="1550">
                  <c:v>78017.399999999994</c:v>
                </c:pt>
                <c:pt idx="1551">
                  <c:v>78046.3</c:v>
                </c:pt>
                <c:pt idx="1552">
                  <c:v>78075.199999999997</c:v>
                </c:pt>
                <c:pt idx="1553">
                  <c:v>78104.2</c:v>
                </c:pt>
                <c:pt idx="1554">
                  <c:v>78133.100000000006</c:v>
                </c:pt>
                <c:pt idx="1555">
                  <c:v>78162</c:v>
                </c:pt>
                <c:pt idx="1556">
                  <c:v>78191</c:v>
                </c:pt>
                <c:pt idx="1557">
                  <c:v>78219.899999999994</c:v>
                </c:pt>
                <c:pt idx="1558">
                  <c:v>78248.800000000003</c:v>
                </c:pt>
                <c:pt idx="1559">
                  <c:v>78277.8</c:v>
                </c:pt>
                <c:pt idx="1560">
                  <c:v>78306.7</c:v>
                </c:pt>
                <c:pt idx="1561">
                  <c:v>78335.600000000006</c:v>
                </c:pt>
                <c:pt idx="1562">
                  <c:v>78364.600000000006</c:v>
                </c:pt>
                <c:pt idx="1563">
                  <c:v>78393.5</c:v>
                </c:pt>
                <c:pt idx="1564">
                  <c:v>78422.5</c:v>
                </c:pt>
                <c:pt idx="1565">
                  <c:v>78451.399999999994</c:v>
                </c:pt>
                <c:pt idx="1566">
                  <c:v>78480.3</c:v>
                </c:pt>
                <c:pt idx="1567">
                  <c:v>78509.3</c:v>
                </c:pt>
                <c:pt idx="1568">
                  <c:v>78538.2</c:v>
                </c:pt>
                <c:pt idx="1569">
                  <c:v>78567.100000000006</c:v>
                </c:pt>
                <c:pt idx="1570">
                  <c:v>78596.100000000006</c:v>
                </c:pt>
                <c:pt idx="1571">
                  <c:v>78625</c:v>
                </c:pt>
                <c:pt idx="1572">
                  <c:v>78653.899999999994</c:v>
                </c:pt>
                <c:pt idx="1573">
                  <c:v>78682.899999999994</c:v>
                </c:pt>
                <c:pt idx="1574">
                  <c:v>78711.8</c:v>
                </c:pt>
                <c:pt idx="1575">
                  <c:v>78740.7</c:v>
                </c:pt>
                <c:pt idx="1576">
                  <c:v>78769.7</c:v>
                </c:pt>
                <c:pt idx="1577">
                  <c:v>78798.600000000006</c:v>
                </c:pt>
                <c:pt idx="1578">
                  <c:v>78827.5</c:v>
                </c:pt>
                <c:pt idx="1579">
                  <c:v>78856.5</c:v>
                </c:pt>
                <c:pt idx="1580">
                  <c:v>78885.399999999994</c:v>
                </c:pt>
                <c:pt idx="1581">
                  <c:v>78914.399999999994</c:v>
                </c:pt>
                <c:pt idx="1582">
                  <c:v>78943.3</c:v>
                </c:pt>
                <c:pt idx="1583">
                  <c:v>78972.2</c:v>
                </c:pt>
                <c:pt idx="1584">
                  <c:v>79001.2</c:v>
                </c:pt>
                <c:pt idx="1585">
                  <c:v>79030.100000000006</c:v>
                </c:pt>
                <c:pt idx="1586">
                  <c:v>79059</c:v>
                </c:pt>
                <c:pt idx="1587">
                  <c:v>79088</c:v>
                </c:pt>
                <c:pt idx="1588">
                  <c:v>79116.899999999994</c:v>
                </c:pt>
                <c:pt idx="1589">
                  <c:v>79145.8</c:v>
                </c:pt>
                <c:pt idx="1590">
                  <c:v>79174.8</c:v>
                </c:pt>
                <c:pt idx="1591">
                  <c:v>79203.7</c:v>
                </c:pt>
                <c:pt idx="1592">
                  <c:v>79232.600000000006</c:v>
                </c:pt>
                <c:pt idx="1593">
                  <c:v>79261.600000000006</c:v>
                </c:pt>
                <c:pt idx="1594">
                  <c:v>79290.5</c:v>
                </c:pt>
                <c:pt idx="1595">
                  <c:v>79319.399999999994</c:v>
                </c:pt>
                <c:pt idx="1596">
                  <c:v>79348.399999999994</c:v>
                </c:pt>
                <c:pt idx="1597">
                  <c:v>79377.3</c:v>
                </c:pt>
                <c:pt idx="1598">
                  <c:v>79406.3</c:v>
                </c:pt>
                <c:pt idx="1599">
                  <c:v>79435.199999999997</c:v>
                </c:pt>
                <c:pt idx="1600">
                  <c:v>79464.100000000006</c:v>
                </c:pt>
                <c:pt idx="1601">
                  <c:v>79493.100000000006</c:v>
                </c:pt>
                <c:pt idx="1602">
                  <c:v>79522</c:v>
                </c:pt>
                <c:pt idx="1603">
                  <c:v>79550.899999999994</c:v>
                </c:pt>
                <c:pt idx="1604">
                  <c:v>79579.899999999994</c:v>
                </c:pt>
                <c:pt idx="1605">
                  <c:v>79608.800000000003</c:v>
                </c:pt>
                <c:pt idx="1606">
                  <c:v>79637.7</c:v>
                </c:pt>
                <c:pt idx="1607">
                  <c:v>79666.7</c:v>
                </c:pt>
                <c:pt idx="1608">
                  <c:v>79695.600000000006</c:v>
                </c:pt>
                <c:pt idx="1609">
                  <c:v>79724.5</c:v>
                </c:pt>
                <c:pt idx="1610">
                  <c:v>79753.5</c:v>
                </c:pt>
                <c:pt idx="1611">
                  <c:v>79782.399999999994</c:v>
                </c:pt>
                <c:pt idx="1612">
                  <c:v>79811.3</c:v>
                </c:pt>
                <c:pt idx="1613">
                  <c:v>79840.3</c:v>
                </c:pt>
                <c:pt idx="1614">
                  <c:v>79869.2</c:v>
                </c:pt>
                <c:pt idx="1615">
                  <c:v>79898.100000000006</c:v>
                </c:pt>
                <c:pt idx="1616">
                  <c:v>79927.100000000006</c:v>
                </c:pt>
                <c:pt idx="1617">
                  <c:v>79956</c:v>
                </c:pt>
                <c:pt idx="1618">
                  <c:v>79985</c:v>
                </c:pt>
                <c:pt idx="1619">
                  <c:v>80013.899999999994</c:v>
                </c:pt>
                <c:pt idx="1620">
                  <c:v>80042.8</c:v>
                </c:pt>
                <c:pt idx="1621">
                  <c:v>80071.8</c:v>
                </c:pt>
                <c:pt idx="1622">
                  <c:v>80100.7</c:v>
                </c:pt>
                <c:pt idx="1623">
                  <c:v>80129.600000000006</c:v>
                </c:pt>
                <c:pt idx="1624">
                  <c:v>80158.600000000006</c:v>
                </c:pt>
                <c:pt idx="1625">
                  <c:v>80187.5</c:v>
                </c:pt>
                <c:pt idx="1626">
                  <c:v>80216.399999999994</c:v>
                </c:pt>
                <c:pt idx="1627">
                  <c:v>80245.399999999994</c:v>
                </c:pt>
                <c:pt idx="1628">
                  <c:v>80274.3</c:v>
                </c:pt>
                <c:pt idx="1629">
                  <c:v>80303.199999999997</c:v>
                </c:pt>
                <c:pt idx="1630">
                  <c:v>80332.2</c:v>
                </c:pt>
                <c:pt idx="1631">
                  <c:v>80361.100000000006</c:v>
                </c:pt>
                <c:pt idx="1632">
                  <c:v>80390</c:v>
                </c:pt>
                <c:pt idx="1633">
                  <c:v>80419</c:v>
                </c:pt>
                <c:pt idx="1634">
                  <c:v>80447.899999999994</c:v>
                </c:pt>
                <c:pt idx="1635">
                  <c:v>80476.899999999994</c:v>
                </c:pt>
                <c:pt idx="1636">
                  <c:v>80505.8</c:v>
                </c:pt>
                <c:pt idx="1637">
                  <c:v>80534.7</c:v>
                </c:pt>
                <c:pt idx="1638">
                  <c:v>80563.7</c:v>
                </c:pt>
                <c:pt idx="1639">
                  <c:v>80592.600000000006</c:v>
                </c:pt>
                <c:pt idx="1640">
                  <c:v>80621.5</c:v>
                </c:pt>
                <c:pt idx="1641">
                  <c:v>80650.5</c:v>
                </c:pt>
                <c:pt idx="1642">
                  <c:v>80679.399999999994</c:v>
                </c:pt>
                <c:pt idx="1643">
                  <c:v>80708.3</c:v>
                </c:pt>
                <c:pt idx="1644">
                  <c:v>80737.3</c:v>
                </c:pt>
                <c:pt idx="1645">
                  <c:v>80766.2</c:v>
                </c:pt>
                <c:pt idx="1646">
                  <c:v>80795.100000000006</c:v>
                </c:pt>
                <c:pt idx="1647">
                  <c:v>80824.100000000006</c:v>
                </c:pt>
                <c:pt idx="1648">
                  <c:v>80853</c:v>
                </c:pt>
                <c:pt idx="1649">
                  <c:v>80881.899999999994</c:v>
                </c:pt>
                <c:pt idx="1650">
                  <c:v>80910.899999999994</c:v>
                </c:pt>
                <c:pt idx="1651">
                  <c:v>80939.8</c:v>
                </c:pt>
                <c:pt idx="1652">
                  <c:v>80968.800000000003</c:v>
                </c:pt>
                <c:pt idx="1653">
                  <c:v>80997.7</c:v>
                </c:pt>
                <c:pt idx="1654">
                  <c:v>81026.600000000006</c:v>
                </c:pt>
                <c:pt idx="1655">
                  <c:v>81055.600000000006</c:v>
                </c:pt>
                <c:pt idx="1656">
                  <c:v>81084.5</c:v>
                </c:pt>
                <c:pt idx="1657">
                  <c:v>81113.399999999994</c:v>
                </c:pt>
                <c:pt idx="1658">
                  <c:v>81142.399999999994</c:v>
                </c:pt>
                <c:pt idx="1659">
                  <c:v>81171.3</c:v>
                </c:pt>
                <c:pt idx="1660">
                  <c:v>81200.2</c:v>
                </c:pt>
                <c:pt idx="1661">
                  <c:v>81229.2</c:v>
                </c:pt>
                <c:pt idx="1662">
                  <c:v>81258.100000000006</c:v>
                </c:pt>
                <c:pt idx="1663">
                  <c:v>81287</c:v>
                </c:pt>
                <c:pt idx="1664">
                  <c:v>81316</c:v>
                </c:pt>
                <c:pt idx="1665">
                  <c:v>81344.899999999994</c:v>
                </c:pt>
                <c:pt idx="1666">
                  <c:v>81373.8</c:v>
                </c:pt>
                <c:pt idx="1667">
                  <c:v>81402.8</c:v>
                </c:pt>
                <c:pt idx="1668">
                  <c:v>81431.7</c:v>
                </c:pt>
                <c:pt idx="1669">
                  <c:v>81460.600000000006</c:v>
                </c:pt>
                <c:pt idx="1670">
                  <c:v>81489.600000000006</c:v>
                </c:pt>
                <c:pt idx="1671">
                  <c:v>81518.5</c:v>
                </c:pt>
                <c:pt idx="1672">
                  <c:v>81547.5</c:v>
                </c:pt>
                <c:pt idx="1673">
                  <c:v>81576.399999999994</c:v>
                </c:pt>
                <c:pt idx="1674">
                  <c:v>81605.3</c:v>
                </c:pt>
                <c:pt idx="1675">
                  <c:v>81634.3</c:v>
                </c:pt>
                <c:pt idx="1676">
                  <c:v>81663.199999999997</c:v>
                </c:pt>
                <c:pt idx="1677">
                  <c:v>81692.100000000006</c:v>
                </c:pt>
                <c:pt idx="1678">
                  <c:v>81721.100000000006</c:v>
                </c:pt>
                <c:pt idx="1679">
                  <c:v>81750</c:v>
                </c:pt>
                <c:pt idx="1680">
                  <c:v>81778.899999999994</c:v>
                </c:pt>
                <c:pt idx="1681">
                  <c:v>81807.899999999994</c:v>
                </c:pt>
                <c:pt idx="1682">
                  <c:v>81836.800000000003</c:v>
                </c:pt>
                <c:pt idx="1683">
                  <c:v>81865.7</c:v>
                </c:pt>
                <c:pt idx="1684">
                  <c:v>81894.7</c:v>
                </c:pt>
                <c:pt idx="1685">
                  <c:v>81923.600000000006</c:v>
                </c:pt>
                <c:pt idx="1686">
                  <c:v>81952.5</c:v>
                </c:pt>
                <c:pt idx="1687">
                  <c:v>81981.5</c:v>
                </c:pt>
                <c:pt idx="1688">
                  <c:v>82010.399999999994</c:v>
                </c:pt>
                <c:pt idx="1689">
                  <c:v>82039.399999999994</c:v>
                </c:pt>
                <c:pt idx="1690">
                  <c:v>82068.3</c:v>
                </c:pt>
                <c:pt idx="1691">
                  <c:v>82097.2</c:v>
                </c:pt>
                <c:pt idx="1692">
                  <c:v>82126.2</c:v>
                </c:pt>
                <c:pt idx="1693">
                  <c:v>82155.100000000006</c:v>
                </c:pt>
                <c:pt idx="1694">
                  <c:v>82184</c:v>
                </c:pt>
                <c:pt idx="1695">
                  <c:v>82213</c:v>
                </c:pt>
                <c:pt idx="1696">
                  <c:v>82241.899999999994</c:v>
                </c:pt>
                <c:pt idx="1697">
                  <c:v>82270.8</c:v>
                </c:pt>
                <c:pt idx="1698">
                  <c:v>82299.8</c:v>
                </c:pt>
                <c:pt idx="1699">
                  <c:v>82328.7</c:v>
                </c:pt>
                <c:pt idx="1700">
                  <c:v>82357.600000000006</c:v>
                </c:pt>
                <c:pt idx="1701">
                  <c:v>82386.600000000006</c:v>
                </c:pt>
                <c:pt idx="1702">
                  <c:v>82415.5</c:v>
                </c:pt>
                <c:pt idx="1703">
                  <c:v>82444.399999999994</c:v>
                </c:pt>
                <c:pt idx="1704">
                  <c:v>82473.399999999994</c:v>
                </c:pt>
                <c:pt idx="1705">
                  <c:v>82502.3</c:v>
                </c:pt>
                <c:pt idx="1706">
                  <c:v>82531.3</c:v>
                </c:pt>
                <c:pt idx="1707">
                  <c:v>82560.2</c:v>
                </c:pt>
                <c:pt idx="1708">
                  <c:v>82589.100000000006</c:v>
                </c:pt>
                <c:pt idx="1709">
                  <c:v>82618.100000000006</c:v>
                </c:pt>
                <c:pt idx="1710">
                  <c:v>82647</c:v>
                </c:pt>
                <c:pt idx="1711">
                  <c:v>82675.899999999994</c:v>
                </c:pt>
                <c:pt idx="1712">
                  <c:v>82704.899999999994</c:v>
                </c:pt>
                <c:pt idx="1713">
                  <c:v>82733.8</c:v>
                </c:pt>
                <c:pt idx="1714">
                  <c:v>82762.7</c:v>
                </c:pt>
                <c:pt idx="1715">
                  <c:v>82791.7</c:v>
                </c:pt>
                <c:pt idx="1716">
                  <c:v>82820.600000000006</c:v>
                </c:pt>
                <c:pt idx="1717">
                  <c:v>82849.5</c:v>
                </c:pt>
                <c:pt idx="1718">
                  <c:v>82878.5</c:v>
                </c:pt>
                <c:pt idx="1719">
                  <c:v>82907.399999999994</c:v>
                </c:pt>
                <c:pt idx="1720">
                  <c:v>82936.3</c:v>
                </c:pt>
                <c:pt idx="1721">
                  <c:v>82965.3</c:v>
                </c:pt>
                <c:pt idx="1722">
                  <c:v>82994.2</c:v>
                </c:pt>
                <c:pt idx="1723">
                  <c:v>83023.100000000006</c:v>
                </c:pt>
                <c:pt idx="1724">
                  <c:v>83052.100000000006</c:v>
                </c:pt>
                <c:pt idx="1725">
                  <c:v>83081</c:v>
                </c:pt>
                <c:pt idx="1726">
                  <c:v>83110</c:v>
                </c:pt>
                <c:pt idx="1727">
                  <c:v>83138.899999999994</c:v>
                </c:pt>
                <c:pt idx="1728">
                  <c:v>83167.8</c:v>
                </c:pt>
                <c:pt idx="1729">
                  <c:v>83196.800000000003</c:v>
                </c:pt>
                <c:pt idx="1730">
                  <c:v>83225.7</c:v>
                </c:pt>
                <c:pt idx="1731">
                  <c:v>83254.600000000006</c:v>
                </c:pt>
                <c:pt idx="1732">
                  <c:v>83283.600000000006</c:v>
                </c:pt>
                <c:pt idx="1733">
                  <c:v>83312.5</c:v>
                </c:pt>
                <c:pt idx="1734">
                  <c:v>83341.399999999994</c:v>
                </c:pt>
                <c:pt idx="1735">
                  <c:v>83370.399999999994</c:v>
                </c:pt>
                <c:pt idx="1736">
                  <c:v>83399.3</c:v>
                </c:pt>
                <c:pt idx="1737">
                  <c:v>83428.2</c:v>
                </c:pt>
                <c:pt idx="1738">
                  <c:v>83457.2</c:v>
                </c:pt>
                <c:pt idx="1739">
                  <c:v>83486.100000000006</c:v>
                </c:pt>
                <c:pt idx="1740">
                  <c:v>83515</c:v>
                </c:pt>
                <c:pt idx="1741">
                  <c:v>83544</c:v>
                </c:pt>
                <c:pt idx="1742">
                  <c:v>83572.899999999994</c:v>
                </c:pt>
                <c:pt idx="1743">
                  <c:v>83601.899999999994</c:v>
                </c:pt>
                <c:pt idx="1744">
                  <c:v>83630.8</c:v>
                </c:pt>
                <c:pt idx="1745">
                  <c:v>83659.7</c:v>
                </c:pt>
                <c:pt idx="1746">
                  <c:v>83688.7</c:v>
                </c:pt>
                <c:pt idx="1747">
                  <c:v>83717.600000000006</c:v>
                </c:pt>
                <c:pt idx="1748">
                  <c:v>83746.5</c:v>
                </c:pt>
                <c:pt idx="1749">
                  <c:v>83775.5</c:v>
                </c:pt>
                <c:pt idx="1750">
                  <c:v>83804.399999999994</c:v>
                </c:pt>
                <c:pt idx="1751">
                  <c:v>83833.3</c:v>
                </c:pt>
                <c:pt idx="1752">
                  <c:v>83862.3</c:v>
                </c:pt>
                <c:pt idx="1753">
                  <c:v>83891.199999999997</c:v>
                </c:pt>
                <c:pt idx="1754">
                  <c:v>83920.1</c:v>
                </c:pt>
                <c:pt idx="1755">
                  <c:v>83949.1</c:v>
                </c:pt>
                <c:pt idx="1756">
                  <c:v>83978</c:v>
                </c:pt>
                <c:pt idx="1757">
                  <c:v>84006.9</c:v>
                </c:pt>
                <c:pt idx="1758">
                  <c:v>84035.9</c:v>
                </c:pt>
                <c:pt idx="1759">
                  <c:v>84064.8</c:v>
                </c:pt>
                <c:pt idx="1760">
                  <c:v>84093.8</c:v>
                </c:pt>
                <c:pt idx="1761">
                  <c:v>84122.7</c:v>
                </c:pt>
                <c:pt idx="1762">
                  <c:v>84151.6</c:v>
                </c:pt>
                <c:pt idx="1763">
                  <c:v>84180.6</c:v>
                </c:pt>
                <c:pt idx="1764">
                  <c:v>84209.5</c:v>
                </c:pt>
                <c:pt idx="1765">
                  <c:v>84238.399999999994</c:v>
                </c:pt>
                <c:pt idx="1766">
                  <c:v>84267.4</c:v>
                </c:pt>
                <c:pt idx="1767">
                  <c:v>84296.3</c:v>
                </c:pt>
                <c:pt idx="1768">
                  <c:v>84325.2</c:v>
                </c:pt>
                <c:pt idx="1769">
                  <c:v>84354.2</c:v>
                </c:pt>
                <c:pt idx="1770">
                  <c:v>84383.1</c:v>
                </c:pt>
                <c:pt idx="1771">
                  <c:v>84412</c:v>
                </c:pt>
                <c:pt idx="1772">
                  <c:v>84441</c:v>
                </c:pt>
                <c:pt idx="1773">
                  <c:v>84469.9</c:v>
                </c:pt>
                <c:pt idx="1774">
                  <c:v>84498.8</c:v>
                </c:pt>
                <c:pt idx="1775">
                  <c:v>84527.8</c:v>
                </c:pt>
                <c:pt idx="1776">
                  <c:v>84556.7</c:v>
                </c:pt>
                <c:pt idx="1777">
                  <c:v>84585.600000000006</c:v>
                </c:pt>
                <c:pt idx="1778">
                  <c:v>84614.6</c:v>
                </c:pt>
                <c:pt idx="1779">
                  <c:v>84643.5</c:v>
                </c:pt>
                <c:pt idx="1780">
                  <c:v>84672.5</c:v>
                </c:pt>
                <c:pt idx="1781">
                  <c:v>84701.4</c:v>
                </c:pt>
                <c:pt idx="1782">
                  <c:v>84730.3</c:v>
                </c:pt>
                <c:pt idx="1783">
                  <c:v>84759.3</c:v>
                </c:pt>
                <c:pt idx="1784">
                  <c:v>84788.2</c:v>
                </c:pt>
                <c:pt idx="1785">
                  <c:v>84817.1</c:v>
                </c:pt>
                <c:pt idx="1786">
                  <c:v>84846.1</c:v>
                </c:pt>
                <c:pt idx="1787">
                  <c:v>84875</c:v>
                </c:pt>
                <c:pt idx="1788">
                  <c:v>84903.9</c:v>
                </c:pt>
                <c:pt idx="1789">
                  <c:v>84932.9</c:v>
                </c:pt>
                <c:pt idx="1790">
                  <c:v>84961.8</c:v>
                </c:pt>
                <c:pt idx="1791">
                  <c:v>84990.7</c:v>
                </c:pt>
                <c:pt idx="1792">
                  <c:v>85019.7</c:v>
                </c:pt>
                <c:pt idx="1793">
                  <c:v>85048.6</c:v>
                </c:pt>
                <c:pt idx="1794">
                  <c:v>85077.5</c:v>
                </c:pt>
                <c:pt idx="1795">
                  <c:v>85106.5</c:v>
                </c:pt>
                <c:pt idx="1796">
                  <c:v>85135.4</c:v>
                </c:pt>
                <c:pt idx="1797">
                  <c:v>85164.4</c:v>
                </c:pt>
                <c:pt idx="1798">
                  <c:v>85193.3</c:v>
                </c:pt>
                <c:pt idx="1799">
                  <c:v>85222.2</c:v>
                </c:pt>
                <c:pt idx="1800">
                  <c:v>85251.199999999997</c:v>
                </c:pt>
                <c:pt idx="1801">
                  <c:v>85280.1</c:v>
                </c:pt>
                <c:pt idx="1802">
                  <c:v>85309</c:v>
                </c:pt>
                <c:pt idx="1803">
                  <c:v>85338</c:v>
                </c:pt>
                <c:pt idx="1804">
                  <c:v>85366.9</c:v>
                </c:pt>
                <c:pt idx="1805">
                  <c:v>85395.8</c:v>
                </c:pt>
                <c:pt idx="1806">
                  <c:v>85424.8</c:v>
                </c:pt>
                <c:pt idx="1807">
                  <c:v>85453.7</c:v>
                </c:pt>
                <c:pt idx="1808">
                  <c:v>85482.6</c:v>
                </c:pt>
                <c:pt idx="1809">
                  <c:v>85511.6</c:v>
                </c:pt>
                <c:pt idx="1810">
                  <c:v>85540.5</c:v>
                </c:pt>
                <c:pt idx="1811">
                  <c:v>85569.4</c:v>
                </c:pt>
                <c:pt idx="1812">
                  <c:v>85598.399999999994</c:v>
                </c:pt>
                <c:pt idx="1813">
                  <c:v>85627.3</c:v>
                </c:pt>
                <c:pt idx="1814">
                  <c:v>85656.3</c:v>
                </c:pt>
                <c:pt idx="1815">
                  <c:v>85685.2</c:v>
                </c:pt>
                <c:pt idx="1816">
                  <c:v>85714.1</c:v>
                </c:pt>
                <c:pt idx="1817">
                  <c:v>85743.1</c:v>
                </c:pt>
                <c:pt idx="1818">
                  <c:v>85772</c:v>
                </c:pt>
                <c:pt idx="1819">
                  <c:v>85800.9</c:v>
                </c:pt>
                <c:pt idx="1820">
                  <c:v>85829.9</c:v>
                </c:pt>
                <c:pt idx="1821">
                  <c:v>85858.8</c:v>
                </c:pt>
                <c:pt idx="1822">
                  <c:v>85887.7</c:v>
                </c:pt>
                <c:pt idx="1823">
                  <c:v>85916.7</c:v>
                </c:pt>
                <c:pt idx="1824">
                  <c:v>85945.600000000006</c:v>
                </c:pt>
                <c:pt idx="1825">
                  <c:v>85974.5</c:v>
                </c:pt>
                <c:pt idx="1826">
                  <c:v>86003.5</c:v>
                </c:pt>
                <c:pt idx="1827">
                  <c:v>86032.4</c:v>
                </c:pt>
                <c:pt idx="1828">
                  <c:v>86061.3</c:v>
                </c:pt>
                <c:pt idx="1829">
                  <c:v>86090.3</c:v>
                </c:pt>
                <c:pt idx="1830">
                  <c:v>86119.2</c:v>
                </c:pt>
                <c:pt idx="1831">
                  <c:v>86148.1</c:v>
                </c:pt>
                <c:pt idx="1832">
                  <c:v>86177.1</c:v>
                </c:pt>
                <c:pt idx="1833">
                  <c:v>86206</c:v>
                </c:pt>
                <c:pt idx="1834">
                  <c:v>86235</c:v>
                </c:pt>
                <c:pt idx="1835">
                  <c:v>86263.9</c:v>
                </c:pt>
                <c:pt idx="1836">
                  <c:v>86292.800000000003</c:v>
                </c:pt>
                <c:pt idx="1837">
                  <c:v>86321.8</c:v>
                </c:pt>
                <c:pt idx="1838">
                  <c:v>86350.7</c:v>
                </c:pt>
                <c:pt idx="1839">
                  <c:v>86379.6</c:v>
                </c:pt>
                <c:pt idx="1840">
                  <c:v>86408.6</c:v>
                </c:pt>
                <c:pt idx="1841">
                  <c:v>86437.5</c:v>
                </c:pt>
                <c:pt idx="1842">
                  <c:v>86466.4</c:v>
                </c:pt>
                <c:pt idx="1843">
                  <c:v>86495.4</c:v>
                </c:pt>
                <c:pt idx="1844">
                  <c:v>86524.3</c:v>
                </c:pt>
                <c:pt idx="1845">
                  <c:v>86553.2</c:v>
                </c:pt>
                <c:pt idx="1846">
                  <c:v>86582.2</c:v>
                </c:pt>
                <c:pt idx="1847">
                  <c:v>86611.1</c:v>
                </c:pt>
                <c:pt idx="1848">
                  <c:v>86640</c:v>
                </c:pt>
                <c:pt idx="1849">
                  <c:v>86669</c:v>
                </c:pt>
                <c:pt idx="1850">
                  <c:v>86697.9</c:v>
                </c:pt>
                <c:pt idx="1851">
                  <c:v>86726.9</c:v>
                </c:pt>
                <c:pt idx="1852">
                  <c:v>86755.8</c:v>
                </c:pt>
                <c:pt idx="1853">
                  <c:v>86784.7</c:v>
                </c:pt>
                <c:pt idx="1854">
                  <c:v>86813.7</c:v>
                </c:pt>
                <c:pt idx="1855">
                  <c:v>86842.6</c:v>
                </c:pt>
                <c:pt idx="1856">
                  <c:v>86871.5</c:v>
                </c:pt>
                <c:pt idx="1857">
                  <c:v>86900.5</c:v>
                </c:pt>
                <c:pt idx="1858">
                  <c:v>86929.4</c:v>
                </c:pt>
                <c:pt idx="1859">
                  <c:v>86958.3</c:v>
                </c:pt>
                <c:pt idx="1860">
                  <c:v>86987.3</c:v>
                </c:pt>
                <c:pt idx="1861">
                  <c:v>87016.2</c:v>
                </c:pt>
                <c:pt idx="1862">
                  <c:v>87045.1</c:v>
                </c:pt>
                <c:pt idx="1863">
                  <c:v>87074.1</c:v>
                </c:pt>
                <c:pt idx="1864">
                  <c:v>87103</c:v>
                </c:pt>
                <c:pt idx="1865">
                  <c:v>87131.9</c:v>
                </c:pt>
                <c:pt idx="1866">
                  <c:v>87160.9</c:v>
                </c:pt>
                <c:pt idx="1867">
                  <c:v>87189.8</c:v>
                </c:pt>
                <c:pt idx="1868">
                  <c:v>87218.8</c:v>
                </c:pt>
                <c:pt idx="1869">
                  <c:v>87247.7</c:v>
                </c:pt>
                <c:pt idx="1870">
                  <c:v>87276.6</c:v>
                </c:pt>
                <c:pt idx="1871">
                  <c:v>87305.600000000006</c:v>
                </c:pt>
                <c:pt idx="1872">
                  <c:v>87334.5</c:v>
                </c:pt>
                <c:pt idx="1873">
                  <c:v>87363.4</c:v>
                </c:pt>
                <c:pt idx="1874">
                  <c:v>87392.4</c:v>
                </c:pt>
                <c:pt idx="1875">
                  <c:v>87421.3</c:v>
                </c:pt>
                <c:pt idx="1876">
                  <c:v>87450.2</c:v>
                </c:pt>
                <c:pt idx="1877">
                  <c:v>87479.2</c:v>
                </c:pt>
                <c:pt idx="1878">
                  <c:v>87508.1</c:v>
                </c:pt>
                <c:pt idx="1879">
                  <c:v>87537</c:v>
                </c:pt>
                <c:pt idx="1880">
                  <c:v>87566</c:v>
                </c:pt>
                <c:pt idx="1881">
                  <c:v>87594.9</c:v>
                </c:pt>
                <c:pt idx="1882">
                  <c:v>87623.8</c:v>
                </c:pt>
                <c:pt idx="1883">
                  <c:v>87652.800000000003</c:v>
                </c:pt>
                <c:pt idx="1884">
                  <c:v>87681.7</c:v>
                </c:pt>
                <c:pt idx="1885">
                  <c:v>87710.6</c:v>
                </c:pt>
                <c:pt idx="1886">
                  <c:v>87739.6</c:v>
                </c:pt>
                <c:pt idx="1887">
                  <c:v>87768.5</c:v>
                </c:pt>
                <c:pt idx="1888">
                  <c:v>87797.5</c:v>
                </c:pt>
                <c:pt idx="1889">
                  <c:v>87826.4</c:v>
                </c:pt>
                <c:pt idx="1890">
                  <c:v>87855.3</c:v>
                </c:pt>
                <c:pt idx="1891">
                  <c:v>87884.3</c:v>
                </c:pt>
                <c:pt idx="1892">
                  <c:v>87913.2</c:v>
                </c:pt>
                <c:pt idx="1893">
                  <c:v>87942.1</c:v>
                </c:pt>
                <c:pt idx="1894">
                  <c:v>87971.1</c:v>
                </c:pt>
                <c:pt idx="1895">
                  <c:v>88000</c:v>
                </c:pt>
                <c:pt idx="1896">
                  <c:v>88028.9</c:v>
                </c:pt>
                <c:pt idx="1897">
                  <c:v>88057.9</c:v>
                </c:pt>
                <c:pt idx="1898">
                  <c:v>88086.8</c:v>
                </c:pt>
                <c:pt idx="1899">
                  <c:v>88115.7</c:v>
                </c:pt>
                <c:pt idx="1900">
                  <c:v>88144.7</c:v>
                </c:pt>
                <c:pt idx="1901">
                  <c:v>88173.6</c:v>
                </c:pt>
                <c:pt idx="1902">
                  <c:v>88202.5</c:v>
                </c:pt>
                <c:pt idx="1903">
                  <c:v>88231.5</c:v>
                </c:pt>
                <c:pt idx="1904">
                  <c:v>88260.4</c:v>
                </c:pt>
                <c:pt idx="1905">
                  <c:v>88289.4</c:v>
                </c:pt>
                <c:pt idx="1906">
                  <c:v>88318.3</c:v>
                </c:pt>
                <c:pt idx="1907">
                  <c:v>88347.199999999997</c:v>
                </c:pt>
                <c:pt idx="1908">
                  <c:v>88376.2</c:v>
                </c:pt>
                <c:pt idx="1909">
                  <c:v>88405.1</c:v>
                </c:pt>
                <c:pt idx="1910">
                  <c:v>88434</c:v>
                </c:pt>
                <c:pt idx="1911">
                  <c:v>88463</c:v>
                </c:pt>
                <c:pt idx="1912">
                  <c:v>88491.9</c:v>
                </c:pt>
                <c:pt idx="1913">
                  <c:v>88520.8</c:v>
                </c:pt>
                <c:pt idx="1914">
                  <c:v>88549.8</c:v>
                </c:pt>
                <c:pt idx="1915">
                  <c:v>88578.7</c:v>
                </c:pt>
                <c:pt idx="1916">
                  <c:v>88607.6</c:v>
                </c:pt>
                <c:pt idx="1917">
                  <c:v>88636.6</c:v>
                </c:pt>
                <c:pt idx="1918">
                  <c:v>88665.5</c:v>
                </c:pt>
                <c:pt idx="1919">
                  <c:v>88694.399999999994</c:v>
                </c:pt>
                <c:pt idx="1920">
                  <c:v>88723.4</c:v>
                </c:pt>
                <c:pt idx="1921">
                  <c:v>88752.3</c:v>
                </c:pt>
                <c:pt idx="1922">
                  <c:v>88781.3</c:v>
                </c:pt>
                <c:pt idx="1923">
                  <c:v>88810.2</c:v>
                </c:pt>
                <c:pt idx="1924">
                  <c:v>88839.1</c:v>
                </c:pt>
                <c:pt idx="1925">
                  <c:v>88868.1</c:v>
                </c:pt>
                <c:pt idx="1926">
                  <c:v>88897</c:v>
                </c:pt>
                <c:pt idx="1927">
                  <c:v>88925.9</c:v>
                </c:pt>
                <c:pt idx="1928">
                  <c:v>88954.9</c:v>
                </c:pt>
                <c:pt idx="1929">
                  <c:v>88983.8</c:v>
                </c:pt>
                <c:pt idx="1930">
                  <c:v>89012.7</c:v>
                </c:pt>
                <c:pt idx="1931">
                  <c:v>89041.7</c:v>
                </c:pt>
                <c:pt idx="1932">
                  <c:v>89070.6</c:v>
                </c:pt>
                <c:pt idx="1933">
                  <c:v>89099.5</c:v>
                </c:pt>
                <c:pt idx="1934">
                  <c:v>89128.5</c:v>
                </c:pt>
                <c:pt idx="1935">
                  <c:v>89157.4</c:v>
                </c:pt>
                <c:pt idx="1936">
                  <c:v>89186.3</c:v>
                </c:pt>
                <c:pt idx="1937">
                  <c:v>89215.3</c:v>
                </c:pt>
                <c:pt idx="1938">
                  <c:v>89244.2</c:v>
                </c:pt>
                <c:pt idx="1939">
                  <c:v>89273.1</c:v>
                </c:pt>
                <c:pt idx="1940">
                  <c:v>89302.1</c:v>
                </c:pt>
                <c:pt idx="1941">
                  <c:v>89331</c:v>
                </c:pt>
                <c:pt idx="1942">
                  <c:v>89360</c:v>
                </c:pt>
                <c:pt idx="1943">
                  <c:v>89388.9</c:v>
                </c:pt>
                <c:pt idx="1944">
                  <c:v>89417.8</c:v>
                </c:pt>
                <c:pt idx="1945">
                  <c:v>89446.8</c:v>
                </c:pt>
                <c:pt idx="1946">
                  <c:v>89475.7</c:v>
                </c:pt>
                <c:pt idx="1947">
                  <c:v>89504.6</c:v>
                </c:pt>
                <c:pt idx="1948">
                  <c:v>89533.6</c:v>
                </c:pt>
                <c:pt idx="1949">
                  <c:v>89562.5</c:v>
                </c:pt>
                <c:pt idx="1950">
                  <c:v>89591.4</c:v>
                </c:pt>
                <c:pt idx="1951">
                  <c:v>89620.4</c:v>
                </c:pt>
                <c:pt idx="1952">
                  <c:v>89649.3</c:v>
                </c:pt>
                <c:pt idx="1953">
                  <c:v>89678.2</c:v>
                </c:pt>
                <c:pt idx="1954">
                  <c:v>89707.199999999997</c:v>
                </c:pt>
                <c:pt idx="1955">
                  <c:v>89736.1</c:v>
                </c:pt>
                <c:pt idx="1956">
                  <c:v>89765</c:v>
                </c:pt>
                <c:pt idx="1957">
                  <c:v>89794</c:v>
                </c:pt>
                <c:pt idx="1958">
                  <c:v>89822.9</c:v>
                </c:pt>
                <c:pt idx="1959">
                  <c:v>89851.9</c:v>
                </c:pt>
                <c:pt idx="1960">
                  <c:v>89880.8</c:v>
                </c:pt>
                <c:pt idx="1961">
                  <c:v>89909.7</c:v>
                </c:pt>
                <c:pt idx="1962">
                  <c:v>89938.7</c:v>
                </c:pt>
                <c:pt idx="1963">
                  <c:v>89967.6</c:v>
                </c:pt>
                <c:pt idx="1964">
                  <c:v>89996.5</c:v>
                </c:pt>
                <c:pt idx="1965">
                  <c:v>90025.5</c:v>
                </c:pt>
                <c:pt idx="1966">
                  <c:v>90054.399999999994</c:v>
                </c:pt>
                <c:pt idx="1967">
                  <c:v>90083.3</c:v>
                </c:pt>
                <c:pt idx="1968">
                  <c:v>90112.3</c:v>
                </c:pt>
                <c:pt idx="1969">
                  <c:v>90141.2</c:v>
                </c:pt>
                <c:pt idx="1970">
                  <c:v>90170.1</c:v>
                </c:pt>
                <c:pt idx="1971">
                  <c:v>90199.1</c:v>
                </c:pt>
                <c:pt idx="1972">
                  <c:v>90228</c:v>
                </c:pt>
                <c:pt idx="1973">
                  <c:v>90256.9</c:v>
                </c:pt>
                <c:pt idx="1974">
                  <c:v>90285.9</c:v>
                </c:pt>
                <c:pt idx="1975">
                  <c:v>90314.8</c:v>
                </c:pt>
                <c:pt idx="1976">
                  <c:v>90343.8</c:v>
                </c:pt>
                <c:pt idx="1977">
                  <c:v>90372.7</c:v>
                </c:pt>
                <c:pt idx="1978">
                  <c:v>90401.600000000006</c:v>
                </c:pt>
                <c:pt idx="1979">
                  <c:v>90430.6</c:v>
                </c:pt>
                <c:pt idx="1980">
                  <c:v>90459.5</c:v>
                </c:pt>
                <c:pt idx="1981">
                  <c:v>90488.4</c:v>
                </c:pt>
                <c:pt idx="1982">
                  <c:v>90517.4</c:v>
                </c:pt>
                <c:pt idx="1983">
                  <c:v>90546.3</c:v>
                </c:pt>
                <c:pt idx="1984">
                  <c:v>90575.2</c:v>
                </c:pt>
                <c:pt idx="1985">
                  <c:v>90604.2</c:v>
                </c:pt>
                <c:pt idx="1986">
                  <c:v>90633.1</c:v>
                </c:pt>
                <c:pt idx="1987">
                  <c:v>90662</c:v>
                </c:pt>
                <c:pt idx="1988">
                  <c:v>90691</c:v>
                </c:pt>
                <c:pt idx="1989">
                  <c:v>90719.9</c:v>
                </c:pt>
                <c:pt idx="1990">
                  <c:v>90748.800000000003</c:v>
                </c:pt>
                <c:pt idx="1991">
                  <c:v>90777.8</c:v>
                </c:pt>
                <c:pt idx="1992">
                  <c:v>90806.7</c:v>
                </c:pt>
                <c:pt idx="1993">
                  <c:v>90835.6</c:v>
                </c:pt>
                <c:pt idx="1994">
                  <c:v>90864.6</c:v>
                </c:pt>
                <c:pt idx="1995">
                  <c:v>90893.5</c:v>
                </c:pt>
                <c:pt idx="1996">
                  <c:v>90922.5</c:v>
                </c:pt>
                <c:pt idx="1997">
                  <c:v>90951.4</c:v>
                </c:pt>
                <c:pt idx="1998">
                  <c:v>90980.3</c:v>
                </c:pt>
                <c:pt idx="1999">
                  <c:v>91009.3</c:v>
                </c:pt>
                <c:pt idx="2000">
                  <c:v>91038.2</c:v>
                </c:pt>
                <c:pt idx="2001">
                  <c:v>91067.1</c:v>
                </c:pt>
                <c:pt idx="2002">
                  <c:v>91096.1</c:v>
                </c:pt>
                <c:pt idx="2003">
                  <c:v>91125</c:v>
                </c:pt>
                <c:pt idx="2004">
                  <c:v>91153.9</c:v>
                </c:pt>
                <c:pt idx="2005">
                  <c:v>91182.9</c:v>
                </c:pt>
                <c:pt idx="2006">
                  <c:v>91211.8</c:v>
                </c:pt>
                <c:pt idx="2007">
                  <c:v>91240.7</c:v>
                </c:pt>
                <c:pt idx="2008">
                  <c:v>91269.7</c:v>
                </c:pt>
                <c:pt idx="2009">
                  <c:v>91298.6</c:v>
                </c:pt>
                <c:pt idx="2010">
                  <c:v>91327.5</c:v>
                </c:pt>
                <c:pt idx="2011">
                  <c:v>91356.5</c:v>
                </c:pt>
                <c:pt idx="2012">
                  <c:v>91385.4</c:v>
                </c:pt>
                <c:pt idx="2013">
                  <c:v>91414.399999999994</c:v>
                </c:pt>
                <c:pt idx="2014">
                  <c:v>91443.3</c:v>
                </c:pt>
                <c:pt idx="2015">
                  <c:v>91472.2</c:v>
                </c:pt>
                <c:pt idx="2016">
                  <c:v>91501.2</c:v>
                </c:pt>
                <c:pt idx="2017">
                  <c:v>91530.1</c:v>
                </c:pt>
                <c:pt idx="2018">
                  <c:v>91559</c:v>
                </c:pt>
                <c:pt idx="2019">
                  <c:v>91588</c:v>
                </c:pt>
                <c:pt idx="2020">
                  <c:v>91616.9</c:v>
                </c:pt>
                <c:pt idx="2021">
                  <c:v>91645.8</c:v>
                </c:pt>
                <c:pt idx="2022">
                  <c:v>91674.8</c:v>
                </c:pt>
                <c:pt idx="2023">
                  <c:v>91703.7</c:v>
                </c:pt>
                <c:pt idx="2024">
                  <c:v>91732.6</c:v>
                </c:pt>
                <c:pt idx="2025">
                  <c:v>91761.600000000006</c:v>
                </c:pt>
                <c:pt idx="2026">
                  <c:v>91790.5</c:v>
                </c:pt>
                <c:pt idx="2027">
                  <c:v>91819.4</c:v>
                </c:pt>
                <c:pt idx="2028">
                  <c:v>91848.4</c:v>
                </c:pt>
                <c:pt idx="2029">
                  <c:v>91877.3</c:v>
                </c:pt>
                <c:pt idx="2030">
                  <c:v>91906.3</c:v>
                </c:pt>
                <c:pt idx="2031">
                  <c:v>91935.2</c:v>
                </c:pt>
                <c:pt idx="2032">
                  <c:v>91964.1</c:v>
                </c:pt>
                <c:pt idx="2033">
                  <c:v>91993.1</c:v>
                </c:pt>
                <c:pt idx="2034">
                  <c:v>92022</c:v>
                </c:pt>
                <c:pt idx="2035">
                  <c:v>92050.9</c:v>
                </c:pt>
                <c:pt idx="2036">
                  <c:v>92079.9</c:v>
                </c:pt>
                <c:pt idx="2037">
                  <c:v>92108.800000000003</c:v>
                </c:pt>
                <c:pt idx="2038">
                  <c:v>92137.7</c:v>
                </c:pt>
                <c:pt idx="2039">
                  <c:v>92166.7</c:v>
                </c:pt>
                <c:pt idx="2040">
                  <c:v>92195.6</c:v>
                </c:pt>
                <c:pt idx="2041">
                  <c:v>92224.5</c:v>
                </c:pt>
                <c:pt idx="2042">
                  <c:v>92253.5</c:v>
                </c:pt>
                <c:pt idx="2043">
                  <c:v>92282.4</c:v>
                </c:pt>
                <c:pt idx="2044">
                  <c:v>92311.3</c:v>
                </c:pt>
                <c:pt idx="2045">
                  <c:v>92340.3</c:v>
                </c:pt>
                <c:pt idx="2046">
                  <c:v>92369.2</c:v>
                </c:pt>
                <c:pt idx="2047">
                  <c:v>92398.1</c:v>
                </c:pt>
                <c:pt idx="2048">
                  <c:v>92427.1</c:v>
                </c:pt>
                <c:pt idx="2049">
                  <c:v>92456</c:v>
                </c:pt>
                <c:pt idx="2050">
                  <c:v>92485</c:v>
                </c:pt>
                <c:pt idx="2051">
                  <c:v>92513.9</c:v>
                </c:pt>
                <c:pt idx="2052">
                  <c:v>92542.8</c:v>
                </c:pt>
                <c:pt idx="2053">
                  <c:v>92571.8</c:v>
                </c:pt>
                <c:pt idx="2054">
                  <c:v>92600.7</c:v>
                </c:pt>
                <c:pt idx="2055">
                  <c:v>92629.6</c:v>
                </c:pt>
                <c:pt idx="2056">
                  <c:v>92658.6</c:v>
                </c:pt>
                <c:pt idx="2057">
                  <c:v>92687.5</c:v>
                </c:pt>
                <c:pt idx="2058">
                  <c:v>92716.4</c:v>
                </c:pt>
                <c:pt idx="2059">
                  <c:v>92745.4</c:v>
                </c:pt>
                <c:pt idx="2060">
                  <c:v>92774.3</c:v>
                </c:pt>
                <c:pt idx="2061">
                  <c:v>92803.199999999997</c:v>
                </c:pt>
                <c:pt idx="2062">
                  <c:v>92832.2</c:v>
                </c:pt>
                <c:pt idx="2063">
                  <c:v>92861.1</c:v>
                </c:pt>
                <c:pt idx="2064">
                  <c:v>92890</c:v>
                </c:pt>
                <c:pt idx="2065">
                  <c:v>92919</c:v>
                </c:pt>
                <c:pt idx="2066">
                  <c:v>92947.9</c:v>
                </c:pt>
                <c:pt idx="2067">
                  <c:v>92976.9</c:v>
                </c:pt>
                <c:pt idx="2068">
                  <c:v>93005.8</c:v>
                </c:pt>
                <c:pt idx="2069">
                  <c:v>93034.7</c:v>
                </c:pt>
                <c:pt idx="2070">
                  <c:v>93063.7</c:v>
                </c:pt>
                <c:pt idx="2071">
                  <c:v>93092.6</c:v>
                </c:pt>
                <c:pt idx="2072">
                  <c:v>93121.5</c:v>
                </c:pt>
                <c:pt idx="2073">
                  <c:v>93150.5</c:v>
                </c:pt>
                <c:pt idx="2074">
                  <c:v>93179.4</c:v>
                </c:pt>
                <c:pt idx="2075">
                  <c:v>93208.3</c:v>
                </c:pt>
                <c:pt idx="2076">
                  <c:v>93237.3</c:v>
                </c:pt>
                <c:pt idx="2077">
                  <c:v>93266.2</c:v>
                </c:pt>
                <c:pt idx="2078">
                  <c:v>93295.1</c:v>
                </c:pt>
                <c:pt idx="2079">
                  <c:v>93324.1</c:v>
                </c:pt>
                <c:pt idx="2080">
                  <c:v>93353</c:v>
                </c:pt>
                <c:pt idx="2081">
                  <c:v>93381.9</c:v>
                </c:pt>
                <c:pt idx="2082">
                  <c:v>93410.9</c:v>
                </c:pt>
                <c:pt idx="2083">
                  <c:v>93439.8</c:v>
                </c:pt>
                <c:pt idx="2084">
                  <c:v>93468.800000000003</c:v>
                </c:pt>
                <c:pt idx="2085">
                  <c:v>93497.7</c:v>
                </c:pt>
                <c:pt idx="2086">
                  <c:v>93526.6</c:v>
                </c:pt>
                <c:pt idx="2087">
                  <c:v>93555.6</c:v>
                </c:pt>
                <c:pt idx="2088">
                  <c:v>93584.5</c:v>
                </c:pt>
                <c:pt idx="2089">
                  <c:v>93613.4</c:v>
                </c:pt>
                <c:pt idx="2090">
                  <c:v>93642.4</c:v>
                </c:pt>
                <c:pt idx="2091">
                  <c:v>93671.3</c:v>
                </c:pt>
                <c:pt idx="2092">
                  <c:v>93700.2</c:v>
                </c:pt>
                <c:pt idx="2093">
                  <c:v>93729.2</c:v>
                </c:pt>
                <c:pt idx="2094">
                  <c:v>93758.1</c:v>
                </c:pt>
                <c:pt idx="2095">
                  <c:v>93787</c:v>
                </c:pt>
                <c:pt idx="2096">
                  <c:v>93816</c:v>
                </c:pt>
                <c:pt idx="2097">
                  <c:v>93844.9</c:v>
                </c:pt>
                <c:pt idx="2098">
                  <c:v>93873.8</c:v>
                </c:pt>
                <c:pt idx="2099">
                  <c:v>93902.8</c:v>
                </c:pt>
                <c:pt idx="2100">
                  <c:v>93931.7</c:v>
                </c:pt>
                <c:pt idx="2101">
                  <c:v>93960.6</c:v>
                </c:pt>
                <c:pt idx="2102">
                  <c:v>93989.6</c:v>
                </c:pt>
                <c:pt idx="2103">
                  <c:v>94018.5</c:v>
                </c:pt>
                <c:pt idx="2104">
                  <c:v>94047.5</c:v>
                </c:pt>
                <c:pt idx="2105">
                  <c:v>94076.4</c:v>
                </c:pt>
                <c:pt idx="2106">
                  <c:v>94105.3</c:v>
                </c:pt>
                <c:pt idx="2107">
                  <c:v>94134.3</c:v>
                </c:pt>
                <c:pt idx="2108">
                  <c:v>94163.199999999997</c:v>
                </c:pt>
                <c:pt idx="2109">
                  <c:v>94192.1</c:v>
                </c:pt>
                <c:pt idx="2110">
                  <c:v>94221.1</c:v>
                </c:pt>
                <c:pt idx="2111">
                  <c:v>94250</c:v>
                </c:pt>
                <c:pt idx="2112">
                  <c:v>94278.9</c:v>
                </c:pt>
                <c:pt idx="2113">
                  <c:v>94307.9</c:v>
                </c:pt>
                <c:pt idx="2114">
                  <c:v>94336.8</c:v>
                </c:pt>
                <c:pt idx="2115">
                  <c:v>94365.7</c:v>
                </c:pt>
                <c:pt idx="2116">
                  <c:v>94394.7</c:v>
                </c:pt>
                <c:pt idx="2117">
                  <c:v>94423.6</c:v>
                </c:pt>
                <c:pt idx="2118">
                  <c:v>94452.5</c:v>
                </c:pt>
                <c:pt idx="2119">
                  <c:v>94481.5</c:v>
                </c:pt>
                <c:pt idx="2120">
                  <c:v>94510.399999999994</c:v>
                </c:pt>
                <c:pt idx="2121">
                  <c:v>94539.4</c:v>
                </c:pt>
                <c:pt idx="2122">
                  <c:v>94568.3</c:v>
                </c:pt>
                <c:pt idx="2123">
                  <c:v>94597.2</c:v>
                </c:pt>
                <c:pt idx="2124">
                  <c:v>94626.2</c:v>
                </c:pt>
                <c:pt idx="2125">
                  <c:v>94655.1</c:v>
                </c:pt>
                <c:pt idx="2126">
                  <c:v>94684</c:v>
                </c:pt>
                <c:pt idx="2127">
                  <c:v>94713</c:v>
                </c:pt>
                <c:pt idx="2128">
                  <c:v>94741.9</c:v>
                </c:pt>
                <c:pt idx="2129">
                  <c:v>94770.8</c:v>
                </c:pt>
                <c:pt idx="2130">
                  <c:v>94799.8</c:v>
                </c:pt>
                <c:pt idx="2131">
                  <c:v>94828.7</c:v>
                </c:pt>
                <c:pt idx="2132">
                  <c:v>94857.600000000006</c:v>
                </c:pt>
                <c:pt idx="2133">
                  <c:v>94886.6</c:v>
                </c:pt>
                <c:pt idx="2134">
                  <c:v>94915.5</c:v>
                </c:pt>
                <c:pt idx="2135">
                  <c:v>94944.4</c:v>
                </c:pt>
                <c:pt idx="2136">
                  <c:v>94973.4</c:v>
                </c:pt>
                <c:pt idx="2137">
                  <c:v>95002.3</c:v>
                </c:pt>
                <c:pt idx="2138">
                  <c:v>95031.3</c:v>
                </c:pt>
                <c:pt idx="2139">
                  <c:v>95060.2</c:v>
                </c:pt>
                <c:pt idx="2140">
                  <c:v>95089.1</c:v>
                </c:pt>
                <c:pt idx="2141">
                  <c:v>95118.1</c:v>
                </c:pt>
                <c:pt idx="2142">
                  <c:v>95147</c:v>
                </c:pt>
                <c:pt idx="2143">
                  <c:v>95175.9</c:v>
                </c:pt>
                <c:pt idx="2144">
                  <c:v>95204.9</c:v>
                </c:pt>
                <c:pt idx="2145">
                  <c:v>95233.8</c:v>
                </c:pt>
                <c:pt idx="2146">
                  <c:v>95262.7</c:v>
                </c:pt>
                <c:pt idx="2147">
                  <c:v>95291.7</c:v>
                </c:pt>
                <c:pt idx="2148">
                  <c:v>95320.6</c:v>
                </c:pt>
                <c:pt idx="2149">
                  <c:v>95349.5</c:v>
                </c:pt>
                <c:pt idx="2150">
                  <c:v>95378.5</c:v>
                </c:pt>
                <c:pt idx="2151">
                  <c:v>95407.4</c:v>
                </c:pt>
                <c:pt idx="2152">
                  <c:v>95436.3</c:v>
                </c:pt>
                <c:pt idx="2153">
                  <c:v>95465.3</c:v>
                </c:pt>
                <c:pt idx="2154">
                  <c:v>95494.2</c:v>
                </c:pt>
                <c:pt idx="2155">
                  <c:v>95523.1</c:v>
                </c:pt>
                <c:pt idx="2156">
                  <c:v>95552.1</c:v>
                </c:pt>
                <c:pt idx="2157">
                  <c:v>95581</c:v>
                </c:pt>
                <c:pt idx="2158">
                  <c:v>95610</c:v>
                </c:pt>
                <c:pt idx="2159">
                  <c:v>95638.9</c:v>
                </c:pt>
                <c:pt idx="2160">
                  <c:v>95667.8</c:v>
                </c:pt>
                <c:pt idx="2161">
                  <c:v>95696.8</c:v>
                </c:pt>
                <c:pt idx="2162">
                  <c:v>95725.7</c:v>
                </c:pt>
                <c:pt idx="2163">
                  <c:v>95754.6</c:v>
                </c:pt>
                <c:pt idx="2164">
                  <c:v>95783.6</c:v>
                </c:pt>
                <c:pt idx="2165">
                  <c:v>95812.5</c:v>
                </c:pt>
                <c:pt idx="2166">
                  <c:v>95841.4</c:v>
                </c:pt>
                <c:pt idx="2167">
                  <c:v>95870.399999999994</c:v>
                </c:pt>
                <c:pt idx="2168">
                  <c:v>95899.3</c:v>
                </c:pt>
                <c:pt idx="2169">
                  <c:v>95928.2</c:v>
                </c:pt>
                <c:pt idx="2170">
                  <c:v>95957.2</c:v>
                </c:pt>
                <c:pt idx="2171">
                  <c:v>95986.1</c:v>
                </c:pt>
                <c:pt idx="2172">
                  <c:v>96015</c:v>
                </c:pt>
                <c:pt idx="2173">
                  <c:v>96044</c:v>
                </c:pt>
                <c:pt idx="2174">
                  <c:v>96072.9</c:v>
                </c:pt>
                <c:pt idx="2175">
                  <c:v>96101.9</c:v>
                </c:pt>
                <c:pt idx="2176">
                  <c:v>96130.8</c:v>
                </c:pt>
                <c:pt idx="2177">
                  <c:v>96159.7</c:v>
                </c:pt>
                <c:pt idx="2178">
                  <c:v>96188.7</c:v>
                </c:pt>
                <c:pt idx="2179">
                  <c:v>96217.600000000006</c:v>
                </c:pt>
                <c:pt idx="2180">
                  <c:v>96246.5</c:v>
                </c:pt>
                <c:pt idx="2181">
                  <c:v>96275.5</c:v>
                </c:pt>
                <c:pt idx="2182">
                  <c:v>96304.4</c:v>
                </c:pt>
                <c:pt idx="2183">
                  <c:v>96333.3</c:v>
                </c:pt>
                <c:pt idx="2184">
                  <c:v>96362.3</c:v>
                </c:pt>
                <c:pt idx="2185">
                  <c:v>96391.2</c:v>
                </c:pt>
                <c:pt idx="2186">
                  <c:v>96420.1</c:v>
                </c:pt>
                <c:pt idx="2187">
                  <c:v>96449.1</c:v>
                </c:pt>
                <c:pt idx="2188">
                  <c:v>96478</c:v>
                </c:pt>
                <c:pt idx="2189">
                  <c:v>96506.9</c:v>
                </c:pt>
                <c:pt idx="2190">
                  <c:v>96535.9</c:v>
                </c:pt>
                <c:pt idx="2191">
                  <c:v>96564.800000000003</c:v>
                </c:pt>
                <c:pt idx="2192">
                  <c:v>96593.8</c:v>
                </c:pt>
                <c:pt idx="2193">
                  <c:v>96622.7</c:v>
                </c:pt>
                <c:pt idx="2194">
                  <c:v>96651.6</c:v>
                </c:pt>
                <c:pt idx="2195">
                  <c:v>96680.6</c:v>
                </c:pt>
                <c:pt idx="2196">
                  <c:v>96709.5</c:v>
                </c:pt>
                <c:pt idx="2197">
                  <c:v>96738.4</c:v>
                </c:pt>
                <c:pt idx="2198">
                  <c:v>96767.4</c:v>
                </c:pt>
                <c:pt idx="2199">
                  <c:v>96796.3</c:v>
                </c:pt>
                <c:pt idx="2200">
                  <c:v>96825.2</c:v>
                </c:pt>
                <c:pt idx="2201">
                  <c:v>96854.2</c:v>
                </c:pt>
                <c:pt idx="2202">
                  <c:v>96883.1</c:v>
                </c:pt>
                <c:pt idx="2203">
                  <c:v>96912</c:v>
                </c:pt>
                <c:pt idx="2204">
                  <c:v>96941</c:v>
                </c:pt>
                <c:pt idx="2205">
                  <c:v>96969.9</c:v>
                </c:pt>
                <c:pt idx="2206">
                  <c:v>96998.8</c:v>
                </c:pt>
                <c:pt idx="2207">
                  <c:v>97027.8</c:v>
                </c:pt>
                <c:pt idx="2208">
                  <c:v>97056.7</c:v>
                </c:pt>
                <c:pt idx="2209">
                  <c:v>97085.6</c:v>
                </c:pt>
                <c:pt idx="2210">
                  <c:v>97114.6</c:v>
                </c:pt>
                <c:pt idx="2211">
                  <c:v>97143.5</c:v>
                </c:pt>
                <c:pt idx="2212">
                  <c:v>97172.5</c:v>
                </c:pt>
                <c:pt idx="2213">
                  <c:v>97201.4</c:v>
                </c:pt>
                <c:pt idx="2214">
                  <c:v>97230.3</c:v>
                </c:pt>
                <c:pt idx="2215">
                  <c:v>97259.3</c:v>
                </c:pt>
                <c:pt idx="2216">
                  <c:v>97288.2</c:v>
                </c:pt>
                <c:pt idx="2217">
                  <c:v>97317.1</c:v>
                </c:pt>
                <c:pt idx="2218">
                  <c:v>97346.1</c:v>
                </c:pt>
                <c:pt idx="2219">
                  <c:v>97375</c:v>
                </c:pt>
                <c:pt idx="2220">
                  <c:v>97403.9</c:v>
                </c:pt>
                <c:pt idx="2221">
                  <c:v>97432.9</c:v>
                </c:pt>
                <c:pt idx="2222">
                  <c:v>97461.8</c:v>
                </c:pt>
                <c:pt idx="2223">
                  <c:v>97490.7</c:v>
                </c:pt>
                <c:pt idx="2224">
                  <c:v>97519.7</c:v>
                </c:pt>
                <c:pt idx="2225">
                  <c:v>97548.6</c:v>
                </c:pt>
                <c:pt idx="2226">
                  <c:v>97577.5</c:v>
                </c:pt>
                <c:pt idx="2227">
                  <c:v>97606.5</c:v>
                </c:pt>
                <c:pt idx="2228">
                  <c:v>97635.4</c:v>
                </c:pt>
                <c:pt idx="2229">
                  <c:v>97664.4</c:v>
                </c:pt>
                <c:pt idx="2230">
                  <c:v>97693.3</c:v>
                </c:pt>
                <c:pt idx="2231">
                  <c:v>97722.2</c:v>
                </c:pt>
                <c:pt idx="2232">
                  <c:v>97751.2</c:v>
                </c:pt>
                <c:pt idx="2233">
                  <c:v>97780.1</c:v>
                </c:pt>
                <c:pt idx="2234">
                  <c:v>97809</c:v>
                </c:pt>
                <c:pt idx="2235">
                  <c:v>97838</c:v>
                </c:pt>
                <c:pt idx="2236">
                  <c:v>97866.9</c:v>
                </c:pt>
                <c:pt idx="2237">
                  <c:v>97895.8</c:v>
                </c:pt>
                <c:pt idx="2238">
                  <c:v>97924.800000000003</c:v>
                </c:pt>
                <c:pt idx="2239">
                  <c:v>97953.7</c:v>
                </c:pt>
                <c:pt idx="2240">
                  <c:v>97982.6</c:v>
                </c:pt>
                <c:pt idx="2241">
                  <c:v>98011.6</c:v>
                </c:pt>
                <c:pt idx="2242">
                  <c:v>98040.5</c:v>
                </c:pt>
                <c:pt idx="2243">
                  <c:v>98069.4</c:v>
                </c:pt>
                <c:pt idx="2244">
                  <c:v>98098.4</c:v>
                </c:pt>
                <c:pt idx="2245">
                  <c:v>98127.3</c:v>
                </c:pt>
                <c:pt idx="2246">
                  <c:v>98156.3</c:v>
                </c:pt>
                <c:pt idx="2247">
                  <c:v>98185.2</c:v>
                </c:pt>
                <c:pt idx="2248">
                  <c:v>98214.1</c:v>
                </c:pt>
                <c:pt idx="2249">
                  <c:v>98243.1</c:v>
                </c:pt>
                <c:pt idx="2250">
                  <c:v>98272</c:v>
                </c:pt>
                <c:pt idx="2251">
                  <c:v>98300.9</c:v>
                </c:pt>
                <c:pt idx="2252">
                  <c:v>98329.9</c:v>
                </c:pt>
                <c:pt idx="2253">
                  <c:v>98358.8</c:v>
                </c:pt>
                <c:pt idx="2254">
                  <c:v>98387.7</c:v>
                </c:pt>
                <c:pt idx="2255">
                  <c:v>98416.7</c:v>
                </c:pt>
                <c:pt idx="2256">
                  <c:v>98445.6</c:v>
                </c:pt>
                <c:pt idx="2257">
                  <c:v>98474.5</c:v>
                </c:pt>
                <c:pt idx="2258">
                  <c:v>98503.5</c:v>
                </c:pt>
                <c:pt idx="2259">
                  <c:v>98532.4</c:v>
                </c:pt>
                <c:pt idx="2260">
                  <c:v>98561.3</c:v>
                </c:pt>
                <c:pt idx="2261">
                  <c:v>98590.3</c:v>
                </c:pt>
                <c:pt idx="2262">
                  <c:v>98619.199999999997</c:v>
                </c:pt>
                <c:pt idx="2263">
                  <c:v>98648.1</c:v>
                </c:pt>
                <c:pt idx="2264">
                  <c:v>98677.1</c:v>
                </c:pt>
                <c:pt idx="2265">
                  <c:v>98706</c:v>
                </c:pt>
                <c:pt idx="2266">
                  <c:v>98735</c:v>
                </c:pt>
                <c:pt idx="2267">
                  <c:v>98763.9</c:v>
                </c:pt>
                <c:pt idx="2268">
                  <c:v>98792.8</c:v>
                </c:pt>
                <c:pt idx="2269">
                  <c:v>98821.8</c:v>
                </c:pt>
                <c:pt idx="2270">
                  <c:v>98850.7</c:v>
                </c:pt>
                <c:pt idx="2271">
                  <c:v>98879.6</c:v>
                </c:pt>
                <c:pt idx="2272">
                  <c:v>98908.6</c:v>
                </c:pt>
                <c:pt idx="2273">
                  <c:v>98937.5</c:v>
                </c:pt>
                <c:pt idx="2274">
                  <c:v>98966.399999999994</c:v>
                </c:pt>
                <c:pt idx="2275">
                  <c:v>98995.4</c:v>
                </c:pt>
                <c:pt idx="2276">
                  <c:v>99024.3</c:v>
                </c:pt>
                <c:pt idx="2277">
                  <c:v>99053.2</c:v>
                </c:pt>
                <c:pt idx="2278">
                  <c:v>99082.2</c:v>
                </c:pt>
                <c:pt idx="2279">
                  <c:v>99111.1</c:v>
                </c:pt>
                <c:pt idx="2280">
                  <c:v>99140</c:v>
                </c:pt>
                <c:pt idx="2281">
                  <c:v>99169</c:v>
                </c:pt>
                <c:pt idx="2282">
                  <c:v>99197.9</c:v>
                </c:pt>
                <c:pt idx="2283">
                  <c:v>99226.9</c:v>
                </c:pt>
                <c:pt idx="2284">
                  <c:v>99255.8</c:v>
                </c:pt>
                <c:pt idx="2285">
                  <c:v>99284.7</c:v>
                </c:pt>
                <c:pt idx="2286">
                  <c:v>99313.7</c:v>
                </c:pt>
                <c:pt idx="2287">
                  <c:v>99342.6</c:v>
                </c:pt>
                <c:pt idx="2288">
                  <c:v>99371.5</c:v>
                </c:pt>
                <c:pt idx="2289">
                  <c:v>99400.5</c:v>
                </c:pt>
                <c:pt idx="2290">
                  <c:v>99429.4</c:v>
                </c:pt>
                <c:pt idx="2291">
                  <c:v>99458.3</c:v>
                </c:pt>
                <c:pt idx="2292">
                  <c:v>99487.3</c:v>
                </c:pt>
                <c:pt idx="2293">
                  <c:v>99516.2</c:v>
                </c:pt>
                <c:pt idx="2294">
                  <c:v>99545.1</c:v>
                </c:pt>
                <c:pt idx="2295">
                  <c:v>99574.1</c:v>
                </c:pt>
                <c:pt idx="2296">
                  <c:v>99603</c:v>
                </c:pt>
                <c:pt idx="2297">
                  <c:v>99631.9</c:v>
                </c:pt>
                <c:pt idx="2298">
                  <c:v>99660.9</c:v>
                </c:pt>
                <c:pt idx="2299">
                  <c:v>99689.8</c:v>
                </c:pt>
                <c:pt idx="2300">
                  <c:v>99718.8</c:v>
                </c:pt>
                <c:pt idx="2301">
                  <c:v>99747.7</c:v>
                </c:pt>
                <c:pt idx="2302">
                  <c:v>99776.6</c:v>
                </c:pt>
                <c:pt idx="2303">
                  <c:v>99805.6</c:v>
                </c:pt>
                <c:pt idx="2304">
                  <c:v>99834.5</c:v>
                </c:pt>
                <c:pt idx="2305">
                  <c:v>99863.4</c:v>
                </c:pt>
                <c:pt idx="2306">
                  <c:v>99892.4</c:v>
                </c:pt>
                <c:pt idx="2307">
                  <c:v>99921.3</c:v>
                </c:pt>
                <c:pt idx="2308">
                  <c:v>99950.2</c:v>
                </c:pt>
                <c:pt idx="2309">
                  <c:v>99979.199999999997</c:v>
                </c:pt>
                <c:pt idx="2310">
                  <c:v>100008.1</c:v>
                </c:pt>
                <c:pt idx="2311">
                  <c:v>100037</c:v>
                </c:pt>
                <c:pt idx="2312">
                  <c:v>100066</c:v>
                </c:pt>
                <c:pt idx="2313">
                  <c:v>100094.9</c:v>
                </c:pt>
                <c:pt idx="2314">
                  <c:v>100123.8</c:v>
                </c:pt>
                <c:pt idx="2315">
                  <c:v>100152.8</c:v>
                </c:pt>
                <c:pt idx="2316">
                  <c:v>100181.7</c:v>
                </c:pt>
                <c:pt idx="2317">
                  <c:v>100210.6</c:v>
                </c:pt>
                <c:pt idx="2318">
                  <c:v>100239.6</c:v>
                </c:pt>
                <c:pt idx="2319">
                  <c:v>100268.5</c:v>
                </c:pt>
                <c:pt idx="2320">
                  <c:v>100297.5</c:v>
                </c:pt>
                <c:pt idx="2321">
                  <c:v>100326.39999999999</c:v>
                </c:pt>
                <c:pt idx="2322">
                  <c:v>100355.3</c:v>
                </c:pt>
                <c:pt idx="2323">
                  <c:v>100384.3</c:v>
                </c:pt>
                <c:pt idx="2324">
                  <c:v>100413.2</c:v>
                </c:pt>
                <c:pt idx="2325">
                  <c:v>100442.1</c:v>
                </c:pt>
                <c:pt idx="2326">
                  <c:v>100471.1</c:v>
                </c:pt>
                <c:pt idx="2327">
                  <c:v>100500</c:v>
                </c:pt>
                <c:pt idx="2328">
                  <c:v>100528.9</c:v>
                </c:pt>
                <c:pt idx="2329">
                  <c:v>100557.9</c:v>
                </c:pt>
                <c:pt idx="2330">
                  <c:v>100586.8</c:v>
                </c:pt>
                <c:pt idx="2331">
                  <c:v>100615.7</c:v>
                </c:pt>
                <c:pt idx="2332">
                  <c:v>100644.7</c:v>
                </c:pt>
                <c:pt idx="2333">
                  <c:v>100673.60000000001</c:v>
                </c:pt>
                <c:pt idx="2334">
                  <c:v>100702.5</c:v>
                </c:pt>
                <c:pt idx="2335">
                  <c:v>100731.5</c:v>
                </c:pt>
                <c:pt idx="2336">
                  <c:v>100760.4</c:v>
                </c:pt>
                <c:pt idx="2337">
                  <c:v>100789.4</c:v>
                </c:pt>
                <c:pt idx="2338">
                  <c:v>100818.3</c:v>
                </c:pt>
                <c:pt idx="2339">
                  <c:v>100847.2</c:v>
                </c:pt>
                <c:pt idx="2340">
                  <c:v>100876.2</c:v>
                </c:pt>
                <c:pt idx="2341">
                  <c:v>100905.1</c:v>
                </c:pt>
                <c:pt idx="2342">
                  <c:v>100934</c:v>
                </c:pt>
                <c:pt idx="2343">
                  <c:v>100963</c:v>
                </c:pt>
                <c:pt idx="2344">
                  <c:v>100991.9</c:v>
                </c:pt>
                <c:pt idx="2345">
                  <c:v>101020.8</c:v>
                </c:pt>
                <c:pt idx="2346">
                  <c:v>101049.8</c:v>
                </c:pt>
                <c:pt idx="2347">
                  <c:v>101078.7</c:v>
                </c:pt>
                <c:pt idx="2348">
                  <c:v>101107.6</c:v>
                </c:pt>
                <c:pt idx="2349">
                  <c:v>101136.6</c:v>
                </c:pt>
                <c:pt idx="2350">
                  <c:v>101165.5</c:v>
                </c:pt>
                <c:pt idx="2351">
                  <c:v>101194.4</c:v>
                </c:pt>
                <c:pt idx="2352">
                  <c:v>101223.4</c:v>
                </c:pt>
                <c:pt idx="2353">
                  <c:v>101252.3</c:v>
                </c:pt>
                <c:pt idx="2354">
                  <c:v>101281.3</c:v>
                </c:pt>
                <c:pt idx="2355">
                  <c:v>101310.2</c:v>
                </c:pt>
                <c:pt idx="2356">
                  <c:v>101339.1</c:v>
                </c:pt>
                <c:pt idx="2357">
                  <c:v>101368.1</c:v>
                </c:pt>
                <c:pt idx="2358">
                  <c:v>101397</c:v>
                </c:pt>
                <c:pt idx="2359">
                  <c:v>101425.9</c:v>
                </c:pt>
                <c:pt idx="2360">
                  <c:v>101454.9</c:v>
                </c:pt>
                <c:pt idx="2361">
                  <c:v>101483.8</c:v>
                </c:pt>
                <c:pt idx="2362">
                  <c:v>101512.7</c:v>
                </c:pt>
                <c:pt idx="2363">
                  <c:v>101541.7</c:v>
                </c:pt>
                <c:pt idx="2364">
                  <c:v>101570.6</c:v>
                </c:pt>
                <c:pt idx="2365">
                  <c:v>101599.5</c:v>
                </c:pt>
                <c:pt idx="2366">
                  <c:v>101628.5</c:v>
                </c:pt>
                <c:pt idx="2367">
                  <c:v>101657.4</c:v>
                </c:pt>
                <c:pt idx="2368">
                  <c:v>101686.3</c:v>
                </c:pt>
                <c:pt idx="2369">
                  <c:v>101715.3</c:v>
                </c:pt>
                <c:pt idx="2370">
                  <c:v>101744.2</c:v>
                </c:pt>
                <c:pt idx="2371">
                  <c:v>101773.1</c:v>
                </c:pt>
                <c:pt idx="2372">
                  <c:v>101802.1</c:v>
                </c:pt>
                <c:pt idx="2373">
                  <c:v>101831</c:v>
                </c:pt>
                <c:pt idx="2374">
                  <c:v>101860</c:v>
                </c:pt>
                <c:pt idx="2375">
                  <c:v>101888.9</c:v>
                </c:pt>
                <c:pt idx="2376">
                  <c:v>101917.8</c:v>
                </c:pt>
                <c:pt idx="2377">
                  <c:v>101946.8</c:v>
                </c:pt>
                <c:pt idx="2378">
                  <c:v>101975.7</c:v>
                </c:pt>
                <c:pt idx="2379">
                  <c:v>102004.6</c:v>
                </c:pt>
                <c:pt idx="2380">
                  <c:v>102033.60000000001</c:v>
                </c:pt>
                <c:pt idx="2381">
                  <c:v>102062.5</c:v>
                </c:pt>
                <c:pt idx="2382">
                  <c:v>102091.4</c:v>
                </c:pt>
                <c:pt idx="2383">
                  <c:v>102120.4</c:v>
                </c:pt>
                <c:pt idx="2384">
                  <c:v>102149.3</c:v>
                </c:pt>
                <c:pt idx="2385">
                  <c:v>102178.2</c:v>
                </c:pt>
                <c:pt idx="2386">
                  <c:v>102207.2</c:v>
                </c:pt>
                <c:pt idx="2387">
                  <c:v>102236.1</c:v>
                </c:pt>
                <c:pt idx="2388">
                  <c:v>102265</c:v>
                </c:pt>
                <c:pt idx="2389">
                  <c:v>102294</c:v>
                </c:pt>
                <c:pt idx="2390">
                  <c:v>102322.9</c:v>
                </c:pt>
                <c:pt idx="2391">
                  <c:v>102351.9</c:v>
                </c:pt>
                <c:pt idx="2392">
                  <c:v>102380.8</c:v>
                </c:pt>
                <c:pt idx="2393">
                  <c:v>102409.7</c:v>
                </c:pt>
                <c:pt idx="2394">
                  <c:v>102438.7</c:v>
                </c:pt>
                <c:pt idx="2395">
                  <c:v>102467.6</c:v>
                </c:pt>
                <c:pt idx="2396">
                  <c:v>102496.5</c:v>
                </c:pt>
                <c:pt idx="2397">
                  <c:v>102525.5</c:v>
                </c:pt>
                <c:pt idx="2398">
                  <c:v>102554.4</c:v>
                </c:pt>
                <c:pt idx="2399">
                  <c:v>102577.5</c:v>
                </c:pt>
              </c:numCache>
            </c:numRef>
          </c:xVal>
          <c:yVal>
            <c:numRef>
              <c:f>mass_breakthroughs!$L$4:$L$12300</c:f>
              <c:numCache>
                <c:formatCode>0.00E+00</c:formatCode>
                <c:ptCount val="12297"/>
                <c:pt idx="0">
                  <c:v>2.3424716944526656E-23</c:v>
                </c:pt>
                <c:pt idx="1">
                  <c:v>2.705350685645451E-23</c:v>
                </c:pt>
                <c:pt idx="2">
                  <c:v>3.1233037005154163E-23</c:v>
                </c:pt>
                <c:pt idx="3">
                  <c:v>3.604519269263498E-23</c:v>
                </c:pt>
                <c:pt idx="4">
                  <c:v>4.1583560499226903E-23</c:v>
                </c:pt>
                <c:pt idx="5">
                  <c:v>4.7955526901007426E-23</c:v>
                </c:pt>
                <c:pt idx="6">
                  <c:v>5.5283909587409267E-23</c:v>
                </c:pt>
                <c:pt idx="7">
                  <c:v>6.3709225443539674E-23</c:v>
                </c:pt>
                <c:pt idx="8">
                  <c:v>7.33925416293303E-23</c:v>
                </c:pt>
                <c:pt idx="9">
                  <c:v>8.4516930574446093E-23</c:v>
                </c:pt>
                <c:pt idx="10">
                  <c:v>9.7292692546477031E-23</c:v>
                </c:pt>
                <c:pt idx="11">
                  <c:v>1.1195973221515748E-22</c:v>
                </c:pt>
                <c:pt idx="12">
                  <c:v>1.2879203483904018E-22</c:v>
                </c:pt>
                <c:pt idx="13">
                  <c:v>1.4810311049695987E-22</c:v>
                </c:pt>
                <c:pt idx="14">
                  <c:v>1.7024861294722579E-22</c:v>
                </c:pt>
                <c:pt idx="15">
                  <c:v>1.9563642174615073E-22</c:v>
                </c:pt>
                <c:pt idx="16">
                  <c:v>2.247309888854353E-22</c:v>
                </c:pt>
                <c:pt idx="17">
                  <c:v>2.5806180724150962E-22</c:v>
                </c:pt>
                <c:pt idx="18">
                  <c:v>2.9623371707649814E-22</c:v>
                </c:pt>
                <c:pt idx="19">
                  <c:v>3.3993155136494028E-22</c:v>
                </c:pt>
                <c:pt idx="20">
                  <c:v>3.899394405031458E-22</c:v>
                </c:pt>
                <c:pt idx="21">
                  <c:v>4.4714866913047123E-22</c:v>
                </c:pt>
                <c:pt idx="22">
                  <c:v>5.1257356014422849E-22</c:v>
                </c:pt>
                <c:pt idx="23">
                  <c:v>5.8736805902903238E-22</c:v>
                </c:pt>
                <c:pt idx="24">
                  <c:v>6.7284765391367336E-22</c:v>
                </c:pt>
                <c:pt idx="25">
                  <c:v>7.7049842759417285E-22</c:v>
                </c:pt>
                <c:pt idx="26">
                  <c:v>8.8201870373437329E-22</c:v>
                </c:pt>
                <c:pt idx="27">
                  <c:v>1.0093347808889893E-21</c:v>
                </c:pt>
                <c:pt idx="28">
                  <c:v>1.154634343176404E-21</c:v>
                </c:pt>
                <c:pt idx="29">
                  <c:v>1.3204010792181491E-21</c:v>
                </c:pt>
                <c:pt idx="30">
                  <c:v>1.5094607433209483E-21</c:v>
                </c:pt>
                <c:pt idx="31">
                  <c:v>1.7249983658168548E-21</c:v>
                </c:pt>
                <c:pt idx="32">
                  <c:v>1.9706470767135993E-21</c:v>
                </c:pt>
                <c:pt idx="33">
                  <c:v>2.2505190528276023E-21</c:v>
                </c:pt>
                <c:pt idx="34">
                  <c:v>2.5692279666012641E-21</c:v>
                </c:pt>
                <c:pt idx="35">
                  <c:v>2.932208676881077E-21</c:v>
                </c:pt>
                <c:pt idx="36">
                  <c:v>3.3452000471079229E-21</c:v>
                </c:pt>
                <c:pt idx="37">
                  <c:v>3.8152608160845297E-21</c:v>
                </c:pt>
                <c:pt idx="38">
                  <c:v>4.3499258207215213E-21</c:v>
                </c:pt>
                <c:pt idx="39">
                  <c:v>4.9576482675120044E-21</c:v>
                </c:pt>
                <c:pt idx="40">
                  <c:v>5.6486601028477308E-21</c:v>
                </c:pt>
                <c:pt idx="41">
                  <c:v>6.4335731894163629E-21</c:v>
                </c:pt>
                <c:pt idx="42">
                  <c:v>7.325470931525266E-21</c:v>
                </c:pt>
                <c:pt idx="43">
                  <c:v>8.3379012953957691E-21</c:v>
                </c:pt>
                <c:pt idx="44">
                  <c:v>9.487571788261637E-21</c:v>
                </c:pt>
                <c:pt idx="45">
                  <c:v>1.0791755982954156E-20</c:v>
                </c:pt>
                <c:pt idx="46">
                  <c:v>1.2271761443221093E-20</c:v>
                </c:pt>
                <c:pt idx="47">
                  <c:v>1.3949582898598069E-20</c:v>
                </c:pt>
                <c:pt idx="48">
                  <c:v>1.5852359109840936E-20</c:v>
                </c:pt>
                <c:pt idx="49">
                  <c:v>1.8008059675283881E-20</c:v>
                </c:pt>
                <c:pt idx="50">
                  <c:v>2.0451205575306364E-20</c:v>
                </c:pt>
                <c:pt idx="51">
                  <c:v>2.3217318018965848E-20</c:v>
                </c:pt>
                <c:pt idx="52">
                  <c:v>2.6350251683379793E-20</c:v>
                </c:pt>
                <c:pt idx="53">
                  <c:v>2.9895059794120569E-20</c:v>
                </c:pt>
                <c:pt idx="54">
                  <c:v>3.3907382871166228E-20</c:v>
                </c:pt>
                <c:pt idx="55">
                  <c:v>3.844429032586685E-20</c:v>
                </c:pt>
                <c:pt idx="56">
                  <c:v>4.3576285818663229E-20</c:v>
                </c:pt>
                <c:pt idx="57">
                  <c:v>4.9375566979992417E-20</c:v>
                </c:pt>
                <c:pt idx="58">
                  <c:v>5.5931357486208778E-20</c:v>
                </c:pt>
                <c:pt idx="59">
                  <c:v>6.3334876738610124E-20</c:v>
                </c:pt>
                <c:pt idx="60">
                  <c:v>7.1698896208354635E-20</c:v>
                </c:pt>
                <c:pt idx="61">
                  <c:v>8.1138522135789087E-20</c:v>
                </c:pt>
                <c:pt idx="62">
                  <c:v>9.1796109205896983E-20</c:v>
                </c:pt>
                <c:pt idx="63">
                  <c:v>1.0381672171480568E-19</c:v>
                </c:pt>
                <c:pt idx="64">
                  <c:v>1.1737983317149452E-19</c:v>
                </c:pt>
                <c:pt idx="65">
                  <c:v>1.3267364032911956E-19</c:v>
                </c:pt>
                <c:pt idx="66">
                  <c:v>1.4990730940740512E-19</c:v>
                </c:pt>
                <c:pt idx="67">
                  <c:v>1.6933431696347774E-19</c:v>
                </c:pt>
                <c:pt idx="68">
                  <c:v>1.9121190044021477E-19</c:v>
                </c:pt>
                <c:pt idx="69">
                  <c:v>2.1585863957205822E-19</c:v>
                </c:pt>
                <c:pt idx="70">
                  <c:v>2.4359730300755806E-19</c:v>
                </c:pt>
                <c:pt idx="71">
                  <c:v>2.7482780217713247E-19</c:v>
                </c:pt>
                <c:pt idx="72">
                  <c:v>3.0995462927973598E-19</c:v>
                </c:pt>
                <c:pt idx="73">
                  <c:v>3.4947917633662995E-19</c:v>
                </c:pt>
                <c:pt idx="74">
                  <c:v>3.9390772610519268E-19</c:v>
                </c:pt>
                <c:pt idx="75">
                  <c:v>4.4386813673606989E-19</c:v>
                </c:pt>
                <c:pt idx="76">
                  <c:v>4.9999331948466981E-19</c:v>
                </c:pt>
                <c:pt idx="77">
                  <c:v>5.6306854387076271E-19</c:v>
                </c:pt>
                <c:pt idx="78">
                  <c:v>6.3388405478144068E-19</c:v>
                </c:pt>
                <c:pt idx="79">
                  <c:v>7.1342081286042599E-19</c:v>
                </c:pt>
                <c:pt idx="80">
                  <c:v>8.026643081561009E-19</c:v>
                </c:pt>
                <c:pt idx="81">
                  <c:v>9.0283848763829963E-19</c:v>
                </c:pt>
                <c:pt idx="82">
                  <c:v>1.0151708383769073E-18</c:v>
                </c:pt>
                <c:pt idx="83">
                  <c:v>1.141186657008556E-18</c:v>
                </c:pt>
                <c:pt idx="84">
                  <c:v>1.2824130108684974E-18</c:v>
                </c:pt>
                <c:pt idx="85">
                  <c:v>1.4407484813458306E-18</c:v>
                </c:pt>
                <c:pt idx="86">
                  <c:v>1.6180905538871866E-18</c:v>
                </c:pt>
                <c:pt idx="87">
                  <c:v>1.8167996513270231E-18</c:v>
                </c:pt>
                <c:pt idx="88">
                  <c:v>2.0392307152208444E-18</c:v>
                </c:pt>
                <c:pt idx="89">
                  <c:v>2.2883148989554457E-18</c:v>
                </c:pt>
                <c:pt idx="90">
                  <c:v>2.5669714144127348E-18</c:v>
                </c:pt>
                <c:pt idx="91">
                  <c:v>2.8788358765974106E-18</c:v>
                </c:pt>
                <c:pt idx="92">
                  <c:v>3.227650083888482E-18</c:v>
                </c:pt>
                <c:pt idx="93">
                  <c:v>3.6175359910985609E-18</c:v>
                </c:pt>
                <c:pt idx="94">
                  <c:v>4.0535048370553773E-18</c:v>
                </c:pt>
                <c:pt idx="95">
                  <c:v>4.5405253408201056E-18</c:v>
                </c:pt>
                <c:pt idx="96">
                  <c:v>5.0847950737110107E-18</c:v>
                </c:pt>
                <c:pt idx="97">
                  <c:v>5.6924480076522346E-18</c:v>
                </c:pt>
                <c:pt idx="98">
                  <c:v>6.3711400563110843E-18</c:v>
                </c:pt>
                <c:pt idx="99">
                  <c:v>7.12843490549597E-18</c:v>
                </c:pt>
                <c:pt idx="100">
                  <c:v>7.9737791212516167E-18</c:v>
                </c:pt>
                <c:pt idx="101">
                  <c:v>8.9164885394505969E-18</c:v>
                </c:pt>
                <c:pt idx="102">
                  <c:v>9.9682058870402313E-18</c:v>
                </c:pt>
                <c:pt idx="103">
                  <c:v>1.1140391810327927E-17</c:v>
                </c:pt>
                <c:pt idx="104">
                  <c:v>1.2447379458413005E-17</c:v>
                </c:pt>
                <c:pt idx="105">
                  <c:v>1.3903251909418687E-17</c:v>
                </c:pt>
                <c:pt idx="106">
                  <c:v>1.5525634483694546E-17</c:v>
                </c:pt>
                <c:pt idx="107">
                  <c:v>1.7331812982385944E-17</c:v>
                </c:pt>
                <c:pt idx="108">
                  <c:v>1.934343667434952E-17</c:v>
                </c:pt>
                <c:pt idx="109">
                  <c:v>2.1581698299762559E-17</c:v>
                </c:pt>
                <c:pt idx="110">
                  <c:v>2.4073159968389829E-17</c:v>
                </c:pt>
                <c:pt idx="111">
                  <c:v>2.684377498144255E-17</c:v>
                </c:pt>
                <c:pt idx="112">
                  <c:v>2.9926096810417684E-17</c:v>
                </c:pt>
                <c:pt idx="113">
                  <c:v>3.3351872857360872E-17</c:v>
                </c:pt>
                <c:pt idx="114">
                  <c:v>3.7160955086605948E-17</c:v>
                </c:pt>
                <c:pt idx="115">
                  <c:v>4.1392134951500755E-17</c:v>
                </c:pt>
                <c:pt idx="116">
                  <c:v>4.6094145334587655E-17</c:v>
                </c:pt>
                <c:pt idx="117">
                  <c:v>5.1314331697082954E-17</c:v>
                </c:pt>
                <c:pt idx="118">
                  <c:v>5.7112221403728418E-17</c:v>
                </c:pt>
                <c:pt idx="119">
                  <c:v>6.354787750446423E-17</c:v>
                </c:pt>
                <c:pt idx="120">
                  <c:v>7.0686908480374255E-17</c:v>
                </c:pt>
                <c:pt idx="121">
                  <c:v>7.8609514429137969E-17</c:v>
                </c:pt>
                <c:pt idx="122">
                  <c:v>8.7393236317975452E-17</c:v>
                </c:pt>
                <c:pt idx="123">
                  <c:v>9.7135771908541585E-17</c:v>
                </c:pt>
                <c:pt idx="124">
                  <c:v>1.079313949663356E-16</c:v>
                </c:pt>
                <c:pt idx="125">
                  <c:v>1.1989898972567556E-16</c:v>
                </c:pt>
                <c:pt idx="126">
                  <c:v>1.3315304801512974E-16</c:v>
                </c:pt>
                <c:pt idx="127">
                  <c:v>1.4783807921286167E-16</c:v>
                </c:pt>
                <c:pt idx="128">
                  <c:v>1.6409297754968263E-16</c:v>
                </c:pt>
                <c:pt idx="129">
                  <c:v>1.8209321270502419E-16</c:v>
                </c:pt>
                <c:pt idx="130">
                  <c:v>2.0200709938583477E-16</c:v>
                </c:pt>
                <c:pt idx="131">
                  <c:v>2.2404747333794918E-16</c:v>
                </c:pt>
                <c:pt idx="132">
                  <c:v>2.4841808104219767E-16</c:v>
                </c:pt>
                <c:pt idx="133">
                  <c:v>2.7537680723189717E-16</c:v>
                </c:pt>
                <c:pt idx="134">
                  <c:v>3.0517002336536304E-16</c:v>
                </c:pt>
                <c:pt idx="135">
                  <c:v>3.381098679850483E-16</c:v>
                </c:pt>
                <c:pt idx="136">
                  <c:v>3.7449393560322145E-16</c:v>
                </c:pt>
                <c:pt idx="137">
                  <c:v>4.146996349812458E-16</c:v>
                </c:pt>
                <c:pt idx="138">
                  <c:v>4.5908604982033215E-16</c:v>
                </c:pt>
                <c:pt idx="139">
                  <c:v>5.0810902960835754E-16</c:v>
                </c:pt>
                <c:pt idx="140">
                  <c:v>5.6220139174025042E-16</c:v>
                </c:pt>
                <c:pt idx="141">
                  <c:v>6.219131555600023E-16</c:v>
                </c:pt>
                <c:pt idx="142">
                  <c:v>6.8776546049783509E-16</c:v>
                </c:pt>
                <c:pt idx="143">
                  <c:v>7.6042126075604637E-16</c:v>
                </c:pt>
                <c:pt idx="144">
                  <c:v>8.4050737992577578E-16</c:v>
                </c:pt>
                <c:pt idx="145">
                  <c:v>9.288220703884566E-16</c:v>
                </c:pt>
                <c:pt idx="146">
                  <c:v>1.0261537710753697E-15</c:v>
                </c:pt>
                <c:pt idx="147">
                  <c:v>1.1333567862467051E-15</c:v>
                </c:pt>
                <c:pt idx="148">
                  <c:v>1.2514837925780297E-15</c:v>
                </c:pt>
                <c:pt idx="149">
                  <c:v>1.381524801863981E-15</c:v>
                </c:pt>
                <c:pt idx="150">
                  <c:v>1.5247440799589055E-15</c:v>
                </c:pt>
                <c:pt idx="151">
                  <c:v>1.682328063490152E-15</c:v>
                </c:pt>
                <c:pt idx="152">
                  <c:v>1.8557935934387112E-15</c:v>
                </c:pt>
                <c:pt idx="153">
                  <c:v>2.0465610333841317E-15</c:v>
                </c:pt>
                <c:pt idx="154">
                  <c:v>2.2564484170588576E-15</c:v>
                </c:pt>
                <c:pt idx="155">
                  <c:v>2.4871544073296555E-15</c:v>
                </c:pt>
                <c:pt idx="156">
                  <c:v>2.7408558418832383E-15</c:v>
                </c:pt>
                <c:pt idx="157">
                  <c:v>3.0195821288928874E-15</c:v>
                </c:pt>
                <c:pt idx="158">
                  <c:v>3.3259371087639535E-15</c:v>
                </c:pt>
                <c:pt idx="159">
                  <c:v>3.6623428588717322E-15</c:v>
                </c:pt>
                <c:pt idx="160">
                  <c:v>4.0319108723294521E-15</c:v>
                </c:pt>
                <c:pt idx="161">
                  <c:v>4.4375289341030679E-15</c:v>
                </c:pt>
                <c:pt idx="162">
                  <c:v>4.8829114679279701E-15</c:v>
                </c:pt>
                <c:pt idx="163">
                  <c:v>5.3714980246978396E-15</c:v>
                </c:pt>
                <c:pt idx="164">
                  <c:v>5.9077184042910917E-15</c:v>
                </c:pt>
                <c:pt idx="165">
                  <c:v>6.4956652178774839E-15</c:v>
                </c:pt>
                <c:pt idx="166">
                  <c:v>7.1406162147322767E-15</c:v>
                </c:pt>
                <c:pt idx="167">
                  <c:v>7.8474361712013297E-15</c:v>
                </c:pt>
                <c:pt idx="168">
                  <c:v>8.622406933567921E-15</c:v>
                </c:pt>
                <c:pt idx="169">
                  <c:v>9.4713053466026835E-15</c:v>
                </c:pt>
                <c:pt idx="170">
                  <c:v>1.0401601084529446E-14</c:v>
                </c:pt>
                <c:pt idx="171">
                  <c:v>1.1420147225833857E-14</c:v>
                </c:pt>
                <c:pt idx="172">
                  <c:v>1.2535817245216642E-14</c:v>
                </c:pt>
                <c:pt idx="173">
                  <c:v>1.3757174269051614E-14</c:v>
                </c:pt>
                <c:pt idx="174">
                  <c:v>1.5093425066707495E-14</c:v>
                </c:pt>
                <c:pt idx="175">
                  <c:v>1.6556037976055362E-14</c:v>
                </c:pt>
                <c:pt idx="176">
                  <c:v>1.8155472171830591E-14</c:v>
                </c:pt>
                <c:pt idx="177">
                  <c:v>1.9905318451551764E-14</c:v>
                </c:pt>
                <c:pt idx="178">
                  <c:v>2.1817941732956712E-14</c:v>
                </c:pt>
                <c:pt idx="179">
                  <c:v>2.3909432667699213E-14</c:v>
                </c:pt>
                <c:pt idx="180">
                  <c:v>2.6194394857930042E-14</c:v>
                </c:pt>
                <c:pt idx="181">
                  <c:v>2.8691860477282325E-14</c:v>
                </c:pt>
                <c:pt idx="182">
                  <c:v>3.1419060323662434E-14</c:v>
                </c:pt>
                <c:pt idx="183">
                  <c:v>3.4398484479409634E-14</c:v>
                </c:pt>
                <c:pt idx="184">
                  <c:v>3.7650443840922E-14</c:v>
                </c:pt>
                <c:pt idx="185">
                  <c:v>4.120148956289365E-14</c:v>
                </c:pt>
                <c:pt idx="186">
                  <c:v>4.5075540080161606E-14</c:v>
                </c:pt>
                <c:pt idx="187">
                  <c:v>4.9303911465964749E-14</c:v>
                </c:pt>
                <c:pt idx="188">
                  <c:v>5.3914743327530818E-14</c:v>
                </c:pt>
                <c:pt idx="189">
                  <c:v>5.8944937205767918E-14</c:v>
                </c:pt>
                <c:pt idx="190">
                  <c:v>6.4427567087073077E-14</c:v>
                </c:pt>
                <c:pt idx="191">
                  <c:v>7.0406075670671271E-14</c:v>
                </c:pt>
                <c:pt idx="192">
                  <c:v>7.6919299440998801E-14</c:v>
                </c:pt>
                <c:pt idx="193">
                  <c:v>8.4018334288629793E-14</c:v>
                </c:pt>
                <c:pt idx="194">
                  <c:v>9.1748739795720316E-14</c:v>
                </c:pt>
                <c:pt idx="195">
                  <c:v>1.0017055777266633E-13</c:v>
                </c:pt>
                <c:pt idx="196">
                  <c:v>1.0933718408118428E-13</c:v>
                </c:pt>
                <c:pt idx="197">
                  <c:v>1.193191078220065E-13</c:v>
                </c:pt>
                <c:pt idx="198">
                  <c:v>1.3017884987571243E-13</c:v>
                </c:pt>
                <c:pt idx="199">
                  <c:v>1.4199908868505238E-13</c:v>
                </c:pt>
                <c:pt idx="200">
                  <c:v>1.5485759309270694E-13</c:v>
                </c:pt>
                <c:pt idx="201">
                  <c:v>1.6883735307120277E-13</c:v>
                </c:pt>
                <c:pt idx="202">
                  <c:v>1.840432169346557E-13</c:v>
                </c:pt>
                <c:pt idx="203">
                  <c:v>2.0056755648355501E-13</c:v>
                </c:pt>
                <c:pt idx="204">
                  <c:v>2.1853307172847966E-13</c:v>
                </c:pt>
                <c:pt idx="205">
                  <c:v>2.3804756613616888E-13</c:v>
                </c:pt>
                <c:pt idx="206">
                  <c:v>2.5925450137800132E-13</c:v>
                </c:pt>
                <c:pt idx="207">
                  <c:v>2.8227957377850212E-13</c:v>
                </c:pt>
                <c:pt idx="208">
                  <c:v>3.0729036905549501E-13</c:v>
                </c:pt>
                <c:pt idx="209">
                  <c:v>3.344333106005001E-13</c:v>
                </c:pt>
                <c:pt idx="210">
                  <c:v>3.6390398976032734E-13</c:v>
                </c:pt>
                <c:pt idx="211">
                  <c:v>3.9587281762773156E-13</c:v>
                </c:pt>
                <c:pt idx="212">
                  <c:v>4.3056786803485761E-13</c:v>
                </c:pt>
                <c:pt idx="213">
                  <c:v>4.6818728740959023E-13</c:v>
                </c:pt>
                <c:pt idx="214">
                  <c:v>5.0899679079085478E-13</c:v>
                </c:pt>
                <c:pt idx="215">
                  <c:v>5.532265632091661E-13</c:v>
                </c:pt>
                <c:pt idx="216">
                  <c:v>6.011858999622779E-13</c:v>
                </c:pt>
                <c:pt idx="217">
                  <c:v>6.5314196127042127E-13</c:v>
                </c:pt>
                <c:pt idx="218">
                  <c:v>7.0945445393539559E-13</c:v>
                </c:pt>
                <c:pt idx="219">
                  <c:v>7.7043317111649587E-13</c:v>
                </c:pt>
                <c:pt idx="220">
                  <c:v>8.3649608152032416E-13</c:v>
                </c:pt>
                <c:pt idx="221">
                  <c:v>9.0800208938307582E-13</c:v>
                </c:pt>
                <c:pt idx="222">
                  <c:v>9.8543643883773972E-13</c:v>
                </c:pt>
                <c:pt idx="223">
                  <c:v>1.0692145556949958E-12</c:v>
                </c:pt>
                <c:pt idx="224">
                  <c:v>1.1598992992495985E-12</c:v>
                </c:pt>
                <c:pt idx="225">
                  <c:v>1.2579710859688155E-12</c:v>
                </c:pt>
                <c:pt idx="226">
                  <c:v>1.3640822408474865E-12</c:v>
                </c:pt>
                <c:pt idx="227">
                  <c:v>1.4788290586368112E-12</c:v>
                </c:pt>
                <c:pt idx="228">
                  <c:v>1.6028432466620963E-12</c:v>
                </c:pt>
                <c:pt idx="229">
                  <c:v>1.7369373835998664E-12</c:v>
                </c:pt>
                <c:pt idx="230">
                  <c:v>1.8817997014724018E-12</c:v>
                </c:pt>
                <c:pt idx="231">
                  <c:v>2.0383699194716966E-12</c:v>
                </c:pt>
                <c:pt idx="232">
                  <c:v>2.2074414578491493E-12</c:v>
                </c:pt>
                <c:pt idx="233">
                  <c:v>2.3901001443704387E-12</c:v>
                </c:pt>
                <c:pt idx="234">
                  <c:v>2.5872598550323713E-12</c:v>
                </c:pt>
                <c:pt idx="235">
                  <c:v>2.8001741798455083E-12</c:v>
                </c:pt>
                <c:pt idx="236">
                  <c:v>3.0298948097979888E-12</c:v>
                </c:pt>
                <c:pt idx="237">
                  <c:v>3.2778677951559524E-12</c:v>
                </c:pt>
                <c:pt idx="238">
                  <c:v>3.5453023612092973E-12</c:v>
                </c:pt>
                <c:pt idx="239">
                  <c:v>3.8338651644109885E-12</c:v>
                </c:pt>
                <c:pt idx="240">
                  <c:v>4.1449453439312228E-12</c:v>
                </c:pt>
                <c:pt idx="241">
                  <c:v>4.4804622098899666E-12</c:v>
                </c:pt>
                <c:pt idx="242">
                  <c:v>4.8420101907045571E-12</c:v>
                </c:pt>
                <c:pt idx="243">
                  <c:v>5.2317977086098102E-12</c:v>
                </c:pt>
                <c:pt idx="244">
                  <c:v>5.651653227034163E-12</c:v>
                </c:pt>
                <c:pt idx="245">
                  <c:v>6.1041157212953953E-12</c:v>
                </c:pt>
                <c:pt idx="246">
                  <c:v>6.5912802238248784E-12</c:v>
                </c:pt>
                <c:pt idx="247">
                  <c:v>7.1160633271949385E-12</c:v>
                </c:pt>
                <c:pt idx="248">
                  <c:v>7.6808634206261189E-12</c:v>
                </c:pt>
                <c:pt idx="249">
                  <c:v>8.2890281188462868E-12</c:v>
                </c:pt>
                <c:pt idx="250">
                  <c:v>8.9433007276757743E-12</c:v>
                </c:pt>
                <c:pt idx="251">
                  <c:v>9.6475204324962075E-12</c:v>
                </c:pt>
                <c:pt idx="252">
                  <c:v>1.0404822363827952E-11</c:v>
                </c:pt>
                <c:pt idx="253">
                  <c:v>1.1219605867348145E-11</c:v>
                </c:pt>
                <c:pt idx="254">
                  <c:v>1.2095764646880993E-11</c:v>
                </c:pt>
                <c:pt idx="255">
                  <c:v>1.404988312294571E-11</c:v>
                </c:pt>
                <c:pt idx="256">
                  <c:v>1.5137592190012849E-11</c:v>
                </c:pt>
                <c:pt idx="257">
                  <c:v>1.6306683517343194E-11</c:v>
                </c:pt>
                <c:pt idx="258">
                  <c:v>1.7562126157868E-11</c:v>
                </c:pt>
                <c:pt idx="259">
                  <c:v>1.8910961255921185E-11</c:v>
                </c:pt>
                <c:pt idx="260">
                  <c:v>2.0358845862721E-11</c:v>
                </c:pt>
                <c:pt idx="261">
                  <c:v>2.1913819210877625E-11</c:v>
                </c:pt>
                <c:pt idx="262">
                  <c:v>2.3582316169540454E-11</c:v>
                </c:pt>
                <c:pt idx="263">
                  <c:v>2.5373508216827307E-11</c:v>
                </c:pt>
                <c:pt idx="264">
                  <c:v>2.7294708823716672E-11</c:v>
                </c:pt>
                <c:pt idx="265">
                  <c:v>2.9356372866358338E-11</c:v>
                </c:pt>
                <c:pt idx="266">
                  <c:v>3.1566805402431786E-11</c:v>
                </c:pt>
                <c:pt idx="267">
                  <c:v>3.3937914866893087E-11</c:v>
                </c:pt>
                <c:pt idx="268">
                  <c:v>3.6479124453292932E-11</c:v>
                </c:pt>
                <c:pt idx="269">
                  <c:v>3.9203987557846894E-11</c:v>
                </c:pt>
                <c:pt idx="270">
                  <c:v>4.2123187124785097E-11</c:v>
                </c:pt>
                <c:pt idx="271">
                  <c:v>4.5252136631601335E-11</c:v>
                </c:pt>
                <c:pt idx="272">
                  <c:v>4.8602937105253674E-11</c:v>
                </c:pt>
                <c:pt idx="273">
                  <c:v>5.2193103684338848E-11</c:v>
                </c:pt>
                <c:pt idx="274">
                  <c:v>5.6036332342878639E-11</c:v>
                </c:pt>
                <c:pt idx="275">
                  <c:v>6.0152510954804327E-11</c:v>
                </c:pt>
                <c:pt idx="276">
                  <c:v>6.4557127830373023E-11</c:v>
                </c:pt>
                <c:pt idx="277">
                  <c:v>6.9272747502723631E-11</c:v>
                </c:pt>
                <c:pt idx="278">
                  <c:v>7.431687071750388E-11</c:v>
                </c:pt>
                <c:pt idx="279">
                  <c:v>7.971507914704453E-11</c:v>
                </c:pt>
                <c:pt idx="280">
                  <c:v>8.5489194134162679E-11</c:v>
                </c:pt>
                <c:pt idx="281">
                  <c:v>9.1662006740999693E-11</c:v>
                </c:pt>
                <c:pt idx="282">
                  <c:v>9.8264353215643637E-11</c:v>
                </c:pt>
                <c:pt idx="283">
                  <c:v>1.0531989982118964E-10</c:v>
                </c:pt>
                <c:pt idx="284">
                  <c:v>1.1286353901004111E-10</c:v>
                </c:pt>
                <c:pt idx="285">
                  <c:v>1.2092193534672632E-10</c:v>
                </c:pt>
                <c:pt idx="286">
                  <c:v>1.2953454099103113E-10</c:v>
                </c:pt>
                <c:pt idx="287">
                  <c:v>1.387313741587037E-10</c:v>
                </c:pt>
                <c:pt idx="288">
                  <c:v>1.4855700875996852E-10</c:v>
                </c:pt>
                <c:pt idx="289">
                  <c:v>1.5904521095716232E-10</c:v>
                </c:pt>
                <c:pt idx="290">
                  <c:v>1.702463033044584E-10</c:v>
                </c:pt>
                <c:pt idx="291">
                  <c:v>1.8219823703069643E-10</c:v>
                </c:pt>
                <c:pt idx="292">
                  <c:v>1.9495778201006551E-10</c:v>
                </c:pt>
                <c:pt idx="293">
                  <c:v>2.0856755870235767E-10</c:v>
                </c:pt>
                <c:pt idx="294">
                  <c:v>2.2309156236875217E-10</c:v>
                </c:pt>
                <c:pt idx="295">
                  <c:v>2.3857761849487137E-10</c:v>
                </c:pt>
                <c:pt idx="296">
                  <c:v>2.5509781353022244E-10</c:v>
                </c:pt>
                <c:pt idx="297">
                  <c:v>2.727057703896621E-10</c:v>
                </c:pt>
                <c:pt idx="298">
                  <c:v>2.914826293885546E-10</c:v>
                </c:pt>
                <c:pt idx="299">
                  <c:v>3.114884652806367E-10</c:v>
                </c:pt>
                <c:pt idx="300">
                  <c:v>3.3281454180877938E-10</c:v>
                </c:pt>
                <c:pt idx="301">
                  <c:v>3.5552810782783738E-10</c:v>
                </c:pt>
                <c:pt idx="302">
                  <c:v>3.7973173790073471E-10</c:v>
                </c:pt>
                <c:pt idx="303">
                  <c:v>4.0550065142315519E-10</c:v>
                </c:pt>
                <c:pt idx="304">
                  <c:v>4.3295005096509551E-10</c:v>
                </c:pt>
                <c:pt idx="305">
                  <c:v>4.6216400391528093E-10</c:v>
                </c:pt>
                <c:pt idx="306">
                  <c:v>4.9327180089584699E-10</c:v>
                </c:pt>
                <c:pt idx="307">
                  <c:v>5.2637912232207983E-10</c:v>
                </c:pt>
                <c:pt idx="308">
                  <c:v>5.615955664501721E-10</c:v>
                </c:pt>
                <c:pt idx="309">
                  <c:v>5.9907464296678725E-10</c:v>
                </c:pt>
                <c:pt idx="310">
                  <c:v>6.3892697892072987E-10</c:v>
                </c:pt>
                <c:pt idx="311">
                  <c:v>6.8132454405653337E-10</c:v>
                </c:pt>
                <c:pt idx="312">
                  <c:v>7.2639063439336047E-10</c:v>
                </c:pt>
                <c:pt idx="313">
                  <c:v>7.7431776071773544E-10</c:v>
                </c:pt>
                <c:pt idx="314">
                  <c:v>8.252432299771405E-10</c:v>
                </c:pt>
                <c:pt idx="315">
                  <c:v>8.793823927748357E-10</c:v>
                </c:pt>
                <c:pt idx="316">
                  <c:v>9.3688803818278947E-10</c:v>
                </c:pt>
                <c:pt idx="317">
                  <c:v>9.9800089405976698E-10</c:v>
                </c:pt>
                <c:pt idx="318">
                  <c:v>1.0628908430318395E-9</c:v>
                </c:pt>
                <c:pt idx="319">
                  <c:v>1.1318267889837441E-9</c:v>
                </c:pt>
                <c:pt idx="320">
                  <c:v>1.204997471534711E-9</c:v>
                </c:pt>
                <c:pt idx="321">
                  <c:v>1.282703055292636E-9</c:v>
                </c:pt>
                <c:pt idx="322">
                  <c:v>1.3651530649142471E-9</c:v>
                </c:pt>
                <c:pt idx="323">
                  <c:v>1.452682323018271E-9</c:v>
                </c:pt>
                <c:pt idx="324">
                  <c:v>1.5455232454040868E-9</c:v>
                </c:pt>
                <c:pt idx="325">
                  <c:v>1.6440490514622297E-9</c:v>
                </c:pt>
                <c:pt idx="326">
                  <c:v>1.7485173466557225E-9</c:v>
                </c:pt>
                <c:pt idx="327">
                  <c:v>1.8593438586403179E-9</c:v>
                </c:pt>
                <c:pt idx="328">
                  <c:v>1.9768138887740845E-9</c:v>
                </c:pt>
                <c:pt idx="329">
                  <c:v>2.101390191006815E-9</c:v>
                </c:pt>
                <c:pt idx="330">
                  <c:v>2.2333884928064898E-9</c:v>
                </c:pt>
                <c:pt idx="331">
                  <c:v>2.3733235355047005E-9</c:v>
                </c:pt>
                <c:pt idx="332">
                  <c:v>2.5215444441682424E-9</c:v>
                </c:pt>
                <c:pt idx="333">
                  <c:v>2.6786233910857982E-9</c:v>
                </c:pt>
                <c:pt idx="334">
                  <c:v>2.8450052879514853E-9</c:v>
                </c:pt>
                <c:pt idx="335">
                  <c:v>3.0211482328429356E-9</c:v>
                </c:pt>
                <c:pt idx="336">
                  <c:v>3.207721918142937E-9</c:v>
                </c:pt>
                <c:pt idx="337">
                  <c:v>3.4051737188365992E-9</c:v>
                </c:pt>
                <c:pt idx="338">
                  <c:v>3.6142467659953634E-9</c:v>
                </c:pt>
                <c:pt idx="339">
                  <c:v>3.8354344076051048E-9</c:v>
                </c:pt>
                <c:pt idx="340">
                  <c:v>4.0695607029188954E-9</c:v>
                </c:pt>
                <c:pt idx="341">
                  <c:v>4.3171692732581699E-9</c:v>
                </c:pt>
                <c:pt idx="342">
                  <c:v>4.5791732969037801E-9</c:v>
                </c:pt>
                <c:pt idx="343">
                  <c:v>4.8561713250012236E-9</c:v>
                </c:pt>
                <c:pt idx="344">
                  <c:v>5.1492786994958911E-9</c:v>
                </c:pt>
                <c:pt idx="345">
                  <c:v>5.4586215830542626E-9</c:v>
                </c:pt>
                <c:pt idx="346">
                  <c:v>5.7867568371434273E-9</c:v>
                </c:pt>
                <c:pt idx="347">
                  <c:v>6.132371208486873E-9</c:v>
                </c:pt>
                <c:pt idx="348">
                  <c:v>6.4975597942194369E-9</c:v>
                </c:pt>
                <c:pt idx="349">
                  <c:v>6.8847389929985138E-9</c:v>
                </c:pt>
                <c:pt idx="350">
                  <c:v>7.2923382714341509E-9</c:v>
                </c:pt>
                <c:pt idx="351">
                  <c:v>7.7228074690055099E-9</c:v>
                </c:pt>
                <c:pt idx="352">
                  <c:v>8.1789706277215029E-9</c:v>
                </c:pt>
                <c:pt idx="353">
                  <c:v>8.658953044272134E-9</c:v>
                </c:pt>
                <c:pt idx="354">
                  <c:v>9.1656152513055025E-9</c:v>
                </c:pt>
                <c:pt idx="355">
                  <c:v>9.7022529471984437E-9</c:v>
                </c:pt>
                <c:pt idx="356">
                  <c:v>1.0266632483682359E-8</c:v>
                </c:pt>
                <c:pt idx="357">
                  <c:v>1.0862089167756071E-8</c:v>
                </c:pt>
                <c:pt idx="358">
                  <c:v>1.1492463618884795E-8</c:v>
                </c:pt>
                <c:pt idx="359">
                  <c:v>1.2155099374678083E-8</c:v>
                </c:pt>
                <c:pt idx="360">
                  <c:v>1.2856362596895116E-8</c:v>
                </c:pt>
                <c:pt idx="361">
                  <c:v>1.359327416050435E-8</c:v>
                </c:pt>
                <c:pt idx="362">
                  <c:v>1.5191867585265235E-8</c:v>
                </c:pt>
                <c:pt idx="363">
                  <c:v>1.6054957937438852E-8</c:v>
                </c:pt>
                <c:pt idx="364">
                  <c:v>1.6964388669701716E-8</c:v>
                </c:pt>
                <c:pt idx="365">
                  <c:v>1.7925895943112765E-8</c:v>
                </c:pt>
                <c:pt idx="366">
                  <c:v>1.8935298626218975E-8</c:v>
                </c:pt>
                <c:pt idx="367">
                  <c:v>1.9998383532422234E-8</c:v>
                </c:pt>
                <c:pt idx="368">
                  <c:v>2.1121800701545881E-8</c:v>
                </c:pt>
                <c:pt idx="369">
                  <c:v>2.2300609855996002E-8</c:v>
                </c:pt>
                <c:pt idx="370">
                  <c:v>2.3541514200377238E-8</c:v>
                </c:pt>
                <c:pt idx="371">
                  <c:v>2.4852212513664957E-8</c:v>
                </c:pt>
                <c:pt idx="372">
                  <c:v>2.6226877640168683E-8</c:v>
                </c:pt>
                <c:pt idx="373">
                  <c:v>2.7673263584544005E-8</c:v>
                </c:pt>
                <c:pt idx="374">
                  <c:v>2.9200270915166898E-8</c:v>
                </c:pt>
                <c:pt idx="375">
                  <c:v>3.0801038155311622E-8</c:v>
                </c:pt>
                <c:pt idx="376">
                  <c:v>3.248452253669095E-8</c:v>
                </c:pt>
                <c:pt idx="377">
                  <c:v>3.4260999855179056E-8</c:v>
                </c:pt>
                <c:pt idx="378">
                  <c:v>3.6122404412354016E-8</c:v>
                </c:pt>
                <c:pt idx="379">
                  <c:v>3.8086010344556305E-8</c:v>
                </c:pt>
                <c:pt idx="380">
                  <c:v>4.0142841723806564E-8</c:v>
                </c:pt>
                <c:pt idx="381">
                  <c:v>4.2304256393113684E-8</c:v>
                </c:pt>
                <c:pt idx="382">
                  <c:v>4.458327148882139E-8</c:v>
                </c:pt>
                <c:pt idx="383">
                  <c:v>4.6969365156186466E-8</c:v>
                </c:pt>
                <c:pt idx="384">
                  <c:v>4.947561029055312E-8</c:v>
                </c:pt>
                <c:pt idx="385">
                  <c:v>5.2116980794024047E-8</c:v>
                </c:pt>
                <c:pt idx="386">
                  <c:v>5.4881162980676832E-8</c:v>
                </c:pt>
                <c:pt idx="387">
                  <c:v>5.7783183589450047E-8</c:v>
                </c:pt>
                <c:pt idx="388">
                  <c:v>6.0840244231305143E-8</c:v>
                </c:pt>
                <c:pt idx="389">
                  <c:v>6.4037957796470755E-8</c:v>
                </c:pt>
                <c:pt idx="390">
                  <c:v>6.7393573850588739E-8</c:v>
                </c:pt>
                <c:pt idx="391">
                  <c:v>7.0926826672189572E-8</c:v>
                </c:pt>
                <c:pt idx="392">
                  <c:v>7.4620933807908587E-8</c:v>
                </c:pt>
                <c:pt idx="393">
                  <c:v>7.8495670210287362E-8</c:v>
                </c:pt>
                <c:pt idx="394">
                  <c:v>8.2573645577177281E-8</c:v>
                </c:pt>
                <c:pt idx="395">
                  <c:v>8.6835314702513506E-8</c:v>
                </c:pt>
                <c:pt idx="396">
                  <c:v>9.1319146851888986E-8</c:v>
                </c:pt>
                <c:pt idx="397">
                  <c:v>9.6003524577148766E-8</c:v>
                </c:pt>
                <c:pt idx="398">
                  <c:v>1.0091320852961583E-7</c:v>
                </c:pt>
                <c:pt idx="399">
                  <c:v>1.0607647979192751E-7</c:v>
                </c:pt>
                <c:pt idx="400">
                  <c:v>1.114682286862723E-7</c:v>
                </c:pt>
                <c:pt idx="401">
                  <c:v>1.1711674170783751E-7</c:v>
                </c:pt>
                <c:pt idx="402">
                  <c:v>1.2305430696185799E-7</c:v>
                </c:pt>
                <c:pt idx="403">
                  <c:v>1.2925180405193964E-7</c:v>
                </c:pt>
                <c:pt idx="404">
                  <c:v>1.3574150545253193E-7</c:v>
                </c:pt>
                <c:pt idx="405">
                  <c:v>1.4256022597335803E-7</c:v>
                </c:pt>
                <c:pt idx="406">
                  <c:v>1.496742462985079E-7</c:v>
                </c:pt>
                <c:pt idx="407">
                  <c:v>1.5712033905782575E-7</c:v>
                </c:pt>
                <c:pt idx="408">
                  <c:v>1.6494042598720271E-7</c:v>
                </c:pt>
                <c:pt idx="409">
                  <c:v>1.7309552264535754E-7</c:v>
                </c:pt>
                <c:pt idx="410">
                  <c:v>1.8162747557950867E-7</c:v>
                </c:pt>
                <c:pt idx="411">
                  <c:v>1.9058396035457119E-7</c:v>
                </c:pt>
                <c:pt idx="412">
                  <c:v>1.9991997406272511E-7</c:v>
                </c:pt>
                <c:pt idx="413">
                  <c:v>2.0971762106781695E-7</c:v>
                </c:pt>
                <c:pt idx="414">
                  <c:v>2.1992741739082144E-7</c:v>
                </c:pt>
                <c:pt idx="415">
                  <c:v>2.3060112475682615E-7</c:v>
                </c:pt>
                <c:pt idx="416">
                  <c:v>2.4179765127081164E-7</c:v>
                </c:pt>
                <c:pt idx="417">
                  <c:v>2.5346001722060608E-7</c:v>
                </c:pt>
                <c:pt idx="418">
                  <c:v>2.6564692723293636E-7</c:v>
                </c:pt>
                <c:pt idx="419">
                  <c:v>2.784251469761293E-7</c:v>
                </c:pt>
                <c:pt idx="420">
                  <c:v>2.9172916353381495E-7</c:v>
                </c:pt>
                <c:pt idx="421">
                  <c:v>3.0562547205456512E-7</c:v>
                </c:pt>
                <c:pt idx="422">
                  <c:v>3.2018964832879008E-7</c:v>
                </c:pt>
                <c:pt idx="423">
                  <c:v>3.3534647989285858E-7</c:v>
                </c:pt>
                <c:pt idx="424">
                  <c:v>3.5117119218063139E-7</c:v>
                </c:pt>
                <c:pt idx="425">
                  <c:v>3.6774922624602378E-7</c:v>
                </c:pt>
                <c:pt idx="426">
                  <c:v>3.8499436091407555E-7</c:v>
                </c:pt>
                <c:pt idx="427">
                  <c:v>4.0299159240065165E-7</c:v>
                </c:pt>
                <c:pt idx="428">
                  <c:v>4.2183739418030038E-7</c:v>
                </c:pt>
                <c:pt idx="429">
                  <c:v>4.4143306918934396E-7</c:v>
                </c:pt>
                <c:pt idx="430">
                  <c:v>4.6187453488069814E-7</c:v>
                </c:pt>
                <c:pt idx="431">
                  <c:v>4.8327058643578397E-7</c:v>
                </c:pt>
                <c:pt idx="432">
                  <c:v>5.0550840919747904E-7</c:v>
                </c:pt>
                <c:pt idx="433">
                  <c:v>5.2877803818144153E-7</c:v>
                </c:pt>
                <c:pt idx="434">
                  <c:v>5.5295623444336012E-7</c:v>
                </c:pt>
                <c:pt idx="435">
                  <c:v>5.7816000965547498E-7</c:v>
                </c:pt>
                <c:pt idx="436">
                  <c:v>6.0452193255644573E-7</c:v>
                </c:pt>
                <c:pt idx="437">
                  <c:v>6.3190147246547E-7</c:v>
                </c:pt>
                <c:pt idx="438">
                  <c:v>6.6043024575533526E-7</c:v>
                </c:pt>
                <c:pt idx="439">
                  <c:v>6.9025726337390275E-7</c:v>
                </c:pt>
                <c:pt idx="440">
                  <c:v>7.2122250404720766E-7</c:v>
                </c:pt>
                <c:pt idx="441">
                  <c:v>7.5347383249753541E-7</c:v>
                </c:pt>
                <c:pt idx="442">
                  <c:v>7.8717853733254992E-7</c:v>
                </c:pt>
                <c:pt idx="443">
                  <c:v>8.2215466012861052E-7</c:v>
                </c:pt>
                <c:pt idx="444">
                  <c:v>8.5856811984406706E-7</c:v>
                </c:pt>
                <c:pt idx="445">
                  <c:v>8.9660649734873795E-7</c:v>
                </c:pt>
                <c:pt idx="446">
                  <c:v>9.3606317906187287E-7</c:v>
                </c:pt>
                <c:pt idx="447">
                  <c:v>9.7712411964643762E-7</c:v>
                </c:pt>
                <c:pt idx="448">
                  <c:v>1.0199994004709498E-6</c:v>
                </c:pt>
                <c:pt idx="449">
                  <c:v>1.0644547378092358E-6</c:v>
                </c:pt>
                <c:pt idx="450">
                  <c:v>1.1108614851244704E-6</c:v>
                </c:pt>
                <c:pt idx="451">
                  <c:v>1.1589650658076184E-6</c:v>
                </c:pt>
                <c:pt idx="452">
                  <c:v>1.2089897623086352E-6</c:v>
                </c:pt>
                <c:pt idx="453">
                  <c:v>1.2611886496365879E-6</c:v>
                </c:pt>
                <c:pt idx="454">
                  <c:v>1.3152737194051979E-6</c:v>
                </c:pt>
                <c:pt idx="455">
                  <c:v>1.3714955433596499E-6</c:v>
                </c:pt>
                <c:pt idx="456">
                  <c:v>1.4301366527394382E-6</c:v>
                </c:pt>
                <c:pt idx="457">
                  <c:v>1.4908716611334246E-6</c:v>
                </c:pt>
                <c:pt idx="458">
                  <c:v>1.5539801823760993E-6</c:v>
                </c:pt>
                <c:pt idx="459">
                  <c:v>1.6197772600273325E-6</c:v>
                </c:pt>
                <c:pt idx="460">
                  <c:v>1.6878957763682509E-6</c:v>
                </c:pt>
                <c:pt idx="461">
                  <c:v>1.7586473889516146E-6</c:v>
                </c:pt>
                <c:pt idx="462">
                  <c:v>1.8323829824051288E-6</c:v>
                </c:pt>
                <c:pt idx="463">
                  <c:v>1.9086889125869956E-6</c:v>
                </c:pt>
                <c:pt idx="464">
                  <c:v>1.9879121493662795E-6</c:v>
                </c:pt>
                <c:pt idx="465">
                  <c:v>2.0704430392886249E-6</c:v>
                </c:pt>
                <c:pt idx="466">
                  <c:v>2.1558161378803291E-6</c:v>
                </c:pt>
                <c:pt idx="467">
                  <c:v>2.2447295906832679E-6</c:v>
                </c:pt>
                <c:pt idx="468">
                  <c:v>2.3366802131137118E-6</c:v>
                </c:pt>
                <c:pt idx="469">
                  <c:v>2.4320818948254232E-6</c:v>
                </c:pt>
                <c:pt idx="470">
                  <c:v>2.5313996753222992E-6</c:v>
                </c:pt>
                <c:pt idx="471">
                  <c:v>2.6340686059619108E-6</c:v>
                </c:pt>
                <c:pt idx="472">
                  <c:v>2.7405480591306356E-6</c:v>
                </c:pt>
                <c:pt idx="473">
                  <c:v>2.851353779152704E-6</c:v>
                </c:pt>
                <c:pt idx="474">
                  <c:v>3.0845529079423377E-6</c:v>
                </c:pt>
                <c:pt idx="475">
                  <c:v>3.2080269105640253E-6</c:v>
                </c:pt>
                <c:pt idx="476">
                  <c:v>3.335564956595666E-6</c:v>
                </c:pt>
                <c:pt idx="477">
                  <c:v>3.4677309976827022E-6</c:v>
                </c:pt>
                <c:pt idx="478">
                  <c:v>3.6051572003225899E-6</c:v>
                </c:pt>
                <c:pt idx="479">
                  <c:v>3.7470502505513492E-6</c:v>
                </c:pt>
                <c:pt idx="480">
                  <c:v>3.8940339457533936E-6</c:v>
                </c:pt>
                <c:pt idx="481">
                  <c:v>4.046806982961119E-6</c:v>
                </c:pt>
                <c:pt idx="482">
                  <c:v>4.2044832961329661E-6</c:v>
                </c:pt>
                <c:pt idx="483">
                  <c:v>4.3677521043885304E-6</c:v>
                </c:pt>
                <c:pt idx="484">
                  <c:v>4.537384764963933E-6</c:v>
                </c:pt>
                <c:pt idx="485">
                  <c:v>4.7123928825283878E-6</c:v>
                </c:pt>
                <c:pt idx="486">
                  <c:v>4.8941747775114037E-6</c:v>
                </c:pt>
                <c:pt idx="487">
                  <c:v>5.0816680591419486E-6</c:v>
                </c:pt>
                <c:pt idx="488">
                  <c:v>5.2756845955601296E-6</c:v>
                </c:pt>
                <c:pt idx="489">
                  <c:v>5.4771317867465752E-6</c:v>
                </c:pt>
                <c:pt idx="490">
                  <c:v>5.684827057323877E-6</c:v>
                </c:pt>
                <c:pt idx="491">
                  <c:v>5.8996647619794826E-6</c:v>
                </c:pt>
                <c:pt idx="492">
                  <c:v>6.1226436773164824E-6</c:v>
                </c:pt>
                <c:pt idx="493">
                  <c:v>6.3524491057067305E-6</c:v>
                </c:pt>
                <c:pt idx="494">
                  <c:v>6.5900651827345156E-6</c:v>
                </c:pt>
                <c:pt idx="495">
                  <c:v>6.8365900440137683E-6</c:v>
                </c:pt>
                <c:pt idx="496">
                  <c:v>7.0905639389252155E-6</c:v>
                </c:pt>
                <c:pt idx="497">
                  <c:v>7.3530686084038725E-6</c:v>
                </c:pt>
                <c:pt idx="498">
                  <c:v>7.6253100986439243E-6</c:v>
                </c:pt>
                <c:pt idx="499">
                  <c:v>7.905669620131572E-6</c:v>
                </c:pt>
                <c:pt idx="500">
                  <c:v>8.1953349010675936E-6</c:v>
                </c:pt>
                <c:pt idx="501">
                  <c:v>8.4956290472012326E-6</c:v>
                </c:pt>
                <c:pt idx="502">
                  <c:v>8.80475912515077E-6</c:v>
                </c:pt>
                <c:pt idx="503">
                  <c:v>9.1251504900441898E-6</c:v>
                </c:pt>
                <c:pt idx="504">
                  <c:v>9.4548850644583726E-6</c:v>
                </c:pt>
                <c:pt idx="505">
                  <c:v>9.7953474991118546E-6</c:v>
                </c:pt>
                <c:pt idx="506">
                  <c:v>1.0148078096447E-5</c:v>
                </c:pt>
                <c:pt idx="507">
                  <c:v>1.051095678770588E-5</c:v>
                </c:pt>
                <c:pt idx="508">
                  <c:v>1.0885499503904767E-5</c:v>
                </c:pt>
                <c:pt idx="509">
                  <c:v>1.1273391146533518E-5</c:v>
                </c:pt>
                <c:pt idx="510">
                  <c:v>1.1672291241079135E-5</c:v>
                </c:pt>
                <c:pt idx="511">
                  <c:v>1.2083857664392195E-5</c:v>
                </c:pt>
                <c:pt idx="512">
                  <c:v>1.2509931501521955E-5</c:v>
                </c:pt>
                <c:pt idx="513">
                  <c:v>1.2947932091283453E-5</c:v>
                </c:pt>
                <c:pt idx="514">
                  <c:v>1.339967061059165E-5</c:v>
                </c:pt>
                <c:pt idx="515">
                  <c:v>1.3867156643502727E-5</c:v>
                </c:pt>
                <c:pt idx="516">
                  <c:v>1.4347548124636942E-5</c:v>
                </c:pt>
                <c:pt idx="517">
                  <c:v>1.4842821602064721E-5</c:v>
                </c:pt>
                <c:pt idx="518">
                  <c:v>1.535516823341828E-5</c:v>
                </c:pt>
                <c:pt idx="519">
                  <c:v>1.5881461824233308E-5</c:v>
                </c:pt>
                <c:pt idx="520">
                  <c:v>1.6425762352247356E-5</c:v>
                </c:pt>
                <c:pt idx="521">
                  <c:v>1.6984740682066511E-5</c:v>
                </c:pt>
                <c:pt idx="522">
                  <c:v>1.7560677914775152E-5</c:v>
                </c:pt>
                <c:pt idx="523">
                  <c:v>1.8156099116199166E-5</c:v>
                </c:pt>
                <c:pt idx="524">
                  <c:v>1.8767349594121581E-5</c:v>
                </c:pt>
                <c:pt idx="525">
                  <c:v>1.9396911731286817E-5</c:v>
                </c:pt>
                <c:pt idx="526">
                  <c:v>2.0047530958432619E-5</c:v>
                </c:pt>
                <c:pt idx="527">
                  <c:v>2.07151999338106E-5</c:v>
                </c:pt>
                <c:pt idx="528">
                  <c:v>2.1402617256580073E-5</c:v>
                </c:pt>
                <c:pt idx="529">
                  <c:v>2.2112764812240094E-5</c:v>
                </c:pt>
                <c:pt idx="530">
                  <c:v>2.284125374960516E-5</c:v>
                </c:pt>
                <c:pt idx="531">
                  <c:v>2.3591014661099695E-5</c:v>
                </c:pt>
                <c:pt idx="532">
                  <c:v>2.436528285829116E-5</c:v>
                </c:pt>
                <c:pt idx="533">
                  <c:v>2.515925728413495E-5</c:v>
                </c:pt>
                <c:pt idx="534">
                  <c:v>2.5976117167688292E-5</c:v>
                </c:pt>
                <c:pt idx="535">
                  <c:v>2.6819369122420433E-5</c:v>
                </c:pt>
                <c:pt idx="536">
                  <c:v>2.7683767284617582E-5</c:v>
                </c:pt>
                <c:pt idx="537">
                  <c:v>2.8572757053010565E-5</c:v>
                </c:pt>
                <c:pt idx="538">
                  <c:v>2.9490135144827018E-5</c:v>
                </c:pt>
                <c:pt idx="539">
                  <c:v>3.0430176318535108E-5</c:v>
                </c:pt>
                <c:pt idx="540">
                  <c:v>3.1400001188234052E-5</c:v>
                </c:pt>
                <c:pt idx="541">
                  <c:v>3.2393544518587019E-5</c:v>
                </c:pt>
                <c:pt idx="542">
                  <c:v>3.3414736889129958E-5</c:v>
                </c:pt>
                <c:pt idx="543">
                  <c:v>3.4467903010316411E-5</c:v>
                </c:pt>
                <c:pt idx="544">
                  <c:v>3.5546436085590722E-5</c:v>
                </c:pt>
                <c:pt idx="545">
                  <c:v>3.6654584135716182E-5</c:v>
                </c:pt>
                <c:pt idx="546">
                  <c:v>3.7797016792292299E-5</c:v>
                </c:pt>
                <c:pt idx="547">
                  <c:v>3.8966545568852694E-5</c:v>
                </c:pt>
                <c:pt idx="548">
                  <c:v>4.0167756894845543E-5</c:v>
                </c:pt>
                <c:pt idx="549">
                  <c:v>4.1405687673329495E-5</c:v>
                </c:pt>
                <c:pt idx="550">
                  <c:v>4.2672525411683169E-5</c:v>
                </c:pt>
                <c:pt idx="551">
                  <c:v>4.3973216890185303E-5</c:v>
                </c:pt>
                <c:pt idx="552">
                  <c:v>4.5313189632716327E-5</c:v>
                </c:pt>
                <c:pt idx="553">
                  <c:v>4.668396258661312E-5</c:v>
                </c:pt>
                <c:pt idx="554">
                  <c:v>4.809086581168703E-5</c:v>
                </c:pt>
                <c:pt idx="555">
                  <c:v>4.9539741809343913E-5</c:v>
                </c:pt>
                <c:pt idx="556">
                  <c:v>5.1021394130308866E-5</c:v>
                </c:pt>
                <c:pt idx="557">
                  <c:v>5.2546887935244674E-5</c:v>
                </c:pt>
                <c:pt idx="558">
                  <c:v>5.4106522381399469E-5</c:v>
                </c:pt>
                <c:pt idx="559">
                  <c:v>5.5706320155128874E-5</c:v>
                </c:pt>
                <c:pt idx="560">
                  <c:v>5.735287244497331E-5</c:v>
                </c:pt>
                <c:pt idx="561">
                  <c:v>5.9035679753848309E-5</c:v>
                </c:pt>
                <c:pt idx="562">
                  <c:v>6.0761214083574561E-5</c:v>
                </c:pt>
                <c:pt idx="563">
                  <c:v>6.2536551515319361E-5</c:v>
                </c:pt>
                <c:pt idx="564">
                  <c:v>6.4350340797742232E-5</c:v>
                </c:pt>
                <c:pt idx="565">
                  <c:v>6.620952984877937E-5</c:v>
                </c:pt>
                <c:pt idx="566">
                  <c:v>6.8121707710662731E-5</c:v>
                </c:pt>
                <c:pt idx="567">
                  <c:v>7.0074615883175046E-5</c:v>
                </c:pt>
                <c:pt idx="568">
                  <c:v>7.2075705802471024E-5</c:v>
                </c:pt>
                <c:pt idx="569">
                  <c:v>7.4133108540960226E-5</c:v>
                </c:pt>
                <c:pt idx="570">
                  <c:v>7.6233600447048406E-5</c:v>
                </c:pt>
                <c:pt idx="571">
                  <c:v>7.8385165071645998E-5</c:v>
                </c:pt>
                <c:pt idx="572">
                  <c:v>8.0596505574455319E-5</c:v>
                </c:pt>
                <c:pt idx="573">
                  <c:v>8.2853372837596165E-5</c:v>
                </c:pt>
                <c:pt idx="574">
                  <c:v>8.5172403492146139E-5</c:v>
                </c:pt>
                <c:pt idx="575">
                  <c:v>8.7538629656359605E-5</c:v>
                </c:pt>
                <c:pt idx="576">
                  <c:v>8.9960988180223941E-5</c:v>
                </c:pt>
                <c:pt idx="577">
                  <c:v>9.2449205368789813E-5</c:v>
                </c:pt>
                <c:pt idx="578">
                  <c:v>9.4987181980677737E-5</c:v>
                </c:pt>
                <c:pt idx="579">
                  <c:v>9.7584468013429246E-5</c:v>
                </c:pt>
                <c:pt idx="580">
                  <c:v>1.0025144670883056E-4</c:v>
                </c:pt>
                <c:pt idx="581">
                  <c:v>1.0297082076784564E-4</c:v>
                </c:pt>
                <c:pt idx="582">
                  <c:v>1.057527854497318E-4</c:v>
                </c:pt>
                <c:pt idx="583">
                  <c:v>1.0860841442952276E-4</c:v>
                </c:pt>
                <c:pt idx="584">
                  <c:v>1.1151914330822148E-4</c:v>
                </c:pt>
                <c:pt idx="585">
                  <c:v>1.1449584562454067E-4</c:v>
                </c:pt>
                <c:pt idx="586">
                  <c:v>1.1755031984911311E-4</c:v>
                </c:pt>
                <c:pt idx="587">
                  <c:v>1.206626631408189E-4</c:v>
                </c:pt>
                <c:pt idx="588">
                  <c:v>1.2384446120587068E-4</c:v>
                </c:pt>
                <c:pt idx="589">
                  <c:v>1.271082724977755E-4</c:v>
                </c:pt>
                <c:pt idx="590">
                  <c:v>1.3043278214792687E-4</c:v>
                </c:pt>
                <c:pt idx="591">
                  <c:v>1.3383032274981248E-4</c:v>
                </c:pt>
                <c:pt idx="592">
                  <c:v>1.3731424870548899E-4</c:v>
                </c:pt>
                <c:pt idx="593">
                  <c:v>1.4086175735971031E-4</c:v>
                </c:pt>
                <c:pt idx="594">
                  <c:v>1.4449863879623434E-4</c:v>
                </c:pt>
                <c:pt idx="595">
                  <c:v>1.4820105477089871E-4</c:v>
                </c:pt>
                <c:pt idx="596">
                  <c:v>1.5198266227817159E-4</c:v>
                </c:pt>
                <c:pt idx="597">
                  <c:v>1.5585822450746669E-4</c:v>
                </c:pt>
                <c:pt idx="598">
                  <c:v>1.5980228453206014E-4</c:v>
                </c:pt>
                <c:pt idx="599">
                  <c:v>1.6382934254746088E-4</c:v>
                </c:pt>
                <c:pt idx="600">
                  <c:v>1.6795505700442238E-4</c:v>
                </c:pt>
                <c:pt idx="601">
                  <c:v>1.7215227117879306E-4</c:v>
                </c:pt>
                <c:pt idx="602">
                  <c:v>1.7643636581696537E-4</c:v>
                </c:pt>
                <c:pt idx="603">
                  <c:v>1.8082393295934545E-4</c:v>
                </c:pt>
                <c:pt idx="604">
                  <c:v>1.8528603316729245E-4</c:v>
                </c:pt>
                <c:pt idx="605">
                  <c:v>1.8983896566523596E-4</c:v>
                </c:pt>
                <c:pt idx="606">
                  <c:v>1.9450029489543371E-4</c:v>
                </c:pt>
                <c:pt idx="607">
                  <c:v>1.9923921412058284E-4</c:v>
                </c:pt>
                <c:pt idx="608">
                  <c:v>2.0407297947646122E-4</c:v>
                </c:pt>
                <c:pt idx="609">
                  <c:v>2.0902016702307175E-4</c:v>
                </c:pt>
                <c:pt idx="610">
                  <c:v>2.1404801662330207E-4</c:v>
                </c:pt>
                <c:pt idx="611">
                  <c:v>2.191926931575466E-4</c:v>
                </c:pt>
                <c:pt idx="612">
                  <c:v>2.2442008492410662E-4</c:v>
                </c:pt>
                <c:pt idx="613">
                  <c:v>2.297491298461344E-4</c:v>
                </c:pt>
                <c:pt idx="614">
                  <c:v>2.3520017840169451E-4</c:v>
                </c:pt>
                <c:pt idx="615">
                  <c:v>2.4073701903847689E-4</c:v>
                </c:pt>
                <c:pt idx="616">
                  <c:v>2.4637965096384378E-4</c:v>
                </c:pt>
                <c:pt idx="617">
                  <c:v>2.5214954216308728E-4</c:v>
                </c:pt>
                <c:pt idx="618">
                  <c:v>2.5800829193716785E-4</c:v>
                </c:pt>
                <c:pt idx="619">
                  <c:v>2.6397700036124937E-4</c:v>
                </c:pt>
                <c:pt idx="620">
                  <c:v>2.7007829284008008E-4</c:v>
                </c:pt>
                <c:pt idx="621">
                  <c:v>2.7627148939701464E-4</c:v>
                </c:pt>
                <c:pt idx="622">
                  <c:v>2.8257883065343256E-4</c:v>
                </c:pt>
                <c:pt idx="623">
                  <c:v>2.8902413929562888E-4</c:v>
                </c:pt>
                <c:pt idx="624">
                  <c:v>2.9556436532582542E-4</c:v>
                </c:pt>
                <c:pt idx="625">
                  <c:v>3.0222292957999853E-4</c:v>
                </c:pt>
                <c:pt idx="626">
                  <c:v>3.0902489172414106E-4</c:v>
                </c:pt>
                <c:pt idx="627">
                  <c:v>3.1592474062064346E-4</c:v>
                </c:pt>
                <c:pt idx="628">
                  <c:v>3.3011835652642694E-4</c:v>
                </c:pt>
                <c:pt idx="629">
                  <c:v>3.3739039607754898E-4</c:v>
                </c:pt>
                <c:pt idx="630">
                  <c:v>3.4481495793291944E-4</c:v>
                </c:pt>
                <c:pt idx="631">
                  <c:v>3.5234222533544741E-4</c:v>
                </c:pt>
                <c:pt idx="632">
                  <c:v>3.5999895950797589E-4</c:v>
                </c:pt>
                <c:pt idx="633">
                  <c:v>3.6781371078123393E-4</c:v>
                </c:pt>
                <c:pt idx="634">
                  <c:v>3.7573395837273426E-4</c:v>
                </c:pt>
                <c:pt idx="635">
                  <c:v>3.8378778725396099E-4</c:v>
                </c:pt>
                <c:pt idx="636">
                  <c:v>3.9200512692446823E-4</c:v>
                </c:pt>
                <c:pt idx="637">
                  <c:v>4.0033066235319856E-4</c:v>
                </c:pt>
                <c:pt idx="638">
                  <c:v>4.0879384033278921E-4</c:v>
                </c:pt>
                <c:pt idx="639">
                  <c:v>4.1742600680552987E-4</c:v>
                </c:pt>
                <c:pt idx="640">
                  <c:v>4.2616896319448418E-4</c:v>
                </c:pt>
                <c:pt idx="641">
                  <c:v>4.3505355547996104E-4</c:v>
                </c:pt>
                <c:pt idx="642">
                  <c:v>4.4411258241605514E-4</c:v>
                </c:pt>
                <c:pt idx="643">
                  <c:v>4.5328487382542411E-4</c:v>
                </c:pt>
                <c:pt idx="644">
                  <c:v>4.6260271139801369E-4</c:v>
                </c:pt>
                <c:pt idx="645">
                  <c:v>4.7210038201875206E-4</c:v>
                </c:pt>
                <c:pt idx="646">
                  <c:v>4.8171365742706406E-4</c:v>
                </c:pt>
                <c:pt idx="647">
                  <c:v>4.9151033203985266E-4</c:v>
                </c:pt>
                <c:pt idx="648">
                  <c:v>5.0142409054589033E-4</c:v>
                </c:pt>
                <c:pt idx="649">
                  <c:v>5.1148968647770699E-4</c:v>
                </c:pt>
                <c:pt idx="650">
                  <c:v>5.2174396270047616E-4</c:v>
                </c:pt>
                <c:pt idx="651">
                  <c:v>5.3211740607090685E-4</c:v>
                </c:pt>
                <c:pt idx="652">
                  <c:v>5.4264629801166746E-4</c:v>
                </c:pt>
                <c:pt idx="653">
                  <c:v>5.5336905744280914E-4</c:v>
                </c:pt>
                <c:pt idx="654">
                  <c:v>5.642128927874809E-4</c:v>
                </c:pt>
                <c:pt idx="655">
                  <c:v>5.7521564553819073E-4</c:v>
                </c:pt>
                <c:pt idx="656">
                  <c:v>5.8641734084700404E-4</c:v>
                </c:pt>
                <c:pt idx="657">
                  <c:v>5.9774183096684096E-4</c:v>
                </c:pt>
                <c:pt idx="658">
                  <c:v>6.0922854810324786E-4</c:v>
                </c:pt>
                <c:pt idx="659">
                  <c:v>6.2091915205323529E-4</c:v>
                </c:pt>
                <c:pt idx="660">
                  <c:v>6.3273406439927154E-4</c:v>
                </c:pt>
                <c:pt idx="661">
                  <c:v>6.4471433701157881E-4</c:v>
                </c:pt>
                <c:pt idx="662">
                  <c:v>6.5690329082319194E-4</c:v>
                </c:pt>
                <c:pt idx="663">
                  <c:v>6.6921784585959368E-4</c:v>
                </c:pt>
                <c:pt idx="664">
                  <c:v>6.8174418730114895E-4</c:v>
                </c:pt>
                <c:pt idx="665">
                  <c:v>6.9439686200325763E-4</c:v>
                </c:pt>
                <c:pt idx="666">
                  <c:v>7.0721968116811012E-4</c:v>
                </c:pt>
                <c:pt idx="667">
                  <c:v>7.2025878809457266E-4</c:v>
                </c:pt>
                <c:pt idx="668">
                  <c:v>7.3342511898146368E-4</c:v>
                </c:pt>
                <c:pt idx="669">
                  <c:v>7.46764172448838E-4</c:v>
                </c:pt>
                <c:pt idx="670">
                  <c:v>7.6032381298545861E-4</c:v>
                </c:pt>
                <c:pt idx="671">
                  <c:v>7.7401130675835105E-4</c:v>
                </c:pt>
                <c:pt idx="672">
                  <c:v>7.8787386121399869E-4</c:v>
                </c:pt>
                <c:pt idx="673">
                  <c:v>8.0196108012625048E-4</c:v>
                </c:pt>
                <c:pt idx="674">
                  <c:v>8.1617650527809427E-4</c:v>
                </c:pt>
                <c:pt idx="675">
                  <c:v>8.3056907192934363E-4</c:v>
                </c:pt>
                <c:pt idx="676">
                  <c:v>8.4519013858170525E-4</c:v>
                </c:pt>
                <c:pt idx="677">
                  <c:v>8.5993947368941798E-4</c:v>
                </c:pt>
                <c:pt idx="678">
                  <c:v>8.7486775673679105E-4</c:v>
                </c:pt>
                <c:pt idx="679">
                  <c:v>8.9002811359252423E-4</c:v>
                </c:pt>
                <c:pt idx="680">
                  <c:v>9.0531649622617092E-4</c:v>
                </c:pt>
                <c:pt idx="681">
                  <c:v>9.2083918126542239E-4</c:v>
                </c:pt>
                <c:pt idx="682">
                  <c:v>9.364895539284529E-4</c:v>
                </c:pt>
                <c:pt idx="683">
                  <c:v>9.5232123041462055E-4</c:v>
                </c:pt>
                <c:pt idx="684">
                  <c:v>9.6839030289456703E-4</c:v>
                </c:pt>
                <c:pt idx="685">
                  <c:v>9.8458628204777941E-4</c:v>
                </c:pt>
                <c:pt idx="686">
                  <c:v>1.0009645583283081E-3</c:v>
                </c:pt>
                <c:pt idx="687">
                  <c:v>1.0175830101606122E-3</c:v>
                </c:pt>
                <c:pt idx="688">
                  <c:v>1.0343272477909959E-3</c:v>
                </c:pt>
                <c:pt idx="689">
                  <c:v>1.0512544416215546E-3</c:v>
                </c:pt>
                <c:pt idx="690">
                  <c:v>1.0684242574559124E-3</c:v>
                </c:pt>
                <c:pt idx="691">
                  <c:v>1.0857183863447976E-3</c:v>
                </c:pt>
                <c:pt idx="692">
                  <c:v>1.103195781079249E-3</c:v>
                </c:pt>
                <c:pt idx="693">
                  <c:v>1.1209178925136406E-3</c:v>
                </c:pt>
                <c:pt idx="694">
                  <c:v>1.1387624812160047E-3</c:v>
                </c:pt>
                <c:pt idx="695">
                  <c:v>1.1567902814231599E-3</c:v>
                </c:pt>
                <c:pt idx="696">
                  <c:v>1.1750645231351701E-3</c:v>
                </c:pt>
                <c:pt idx="697">
                  <c:v>1.1934590329553409E-3</c:v>
                </c:pt>
                <c:pt idx="698">
                  <c:v>1.2120363221136616E-3</c:v>
                </c:pt>
                <c:pt idx="699">
                  <c:v>1.2308613901587688E-3</c:v>
                </c:pt>
                <c:pt idx="700">
                  <c:v>1.2498041343667657E-3</c:v>
                </c:pt>
                <c:pt idx="701">
                  <c:v>1.2689953257995963E-3</c:v>
                </c:pt>
                <c:pt idx="702">
                  <c:v>1.2883022474003026E-3</c:v>
                </c:pt>
                <c:pt idx="703">
                  <c:v>1.3077903529298749E-3</c:v>
                </c:pt>
                <c:pt idx="704">
                  <c:v>1.3275275601593018E-3</c:v>
                </c:pt>
                <c:pt idx="705">
                  <c:v>1.3473772492856475E-3</c:v>
                </c:pt>
                <c:pt idx="706">
                  <c:v>1.3674066211504467E-3</c:v>
                </c:pt>
                <c:pt idx="707">
                  <c:v>1.3876853186327827E-3</c:v>
                </c:pt>
                <c:pt idx="708">
                  <c:v>1.4080728468792332E-3</c:v>
                </c:pt>
                <c:pt idx="709">
                  <c:v>1.4286381355375439E-3</c:v>
                </c:pt>
                <c:pt idx="710">
                  <c:v>1.4494525286073881E-3</c:v>
                </c:pt>
                <c:pt idx="711">
                  <c:v>1.4703716929936501E-3</c:v>
                </c:pt>
                <c:pt idx="712">
                  <c:v>1.4914662648846644E-3</c:v>
                </c:pt>
                <c:pt idx="713">
                  <c:v>1.5128092612989583E-3</c:v>
                </c:pt>
                <c:pt idx="714">
                  <c:v>1.5342525570414918E-3</c:v>
                </c:pt>
                <c:pt idx="715">
                  <c:v>1.5558684685073238E-3</c:v>
                </c:pt>
                <c:pt idx="716">
                  <c:v>1.5777316534562988E-3</c:v>
                </c:pt>
                <c:pt idx="717">
                  <c:v>1.5996902502628837E-3</c:v>
                </c:pt>
                <c:pt idx="718">
                  <c:v>1.6218950851512551E-3</c:v>
                </c:pt>
                <c:pt idx="719">
                  <c:v>1.6441918398461398E-3</c:v>
                </c:pt>
                <c:pt idx="720">
                  <c:v>1.666655561929715E-3</c:v>
                </c:pt>
                <c:pt idx="721">
                  <c:v>1.6893635611057302E-3</c:v>
                </c:pt>
                <c:pt idx="722">
                  <c:v>1.7121578970963225E-3</c:v>
                </c:pt>
                <c:pt idx="723">
                  <c:v>1.7351152070923109E-3</c:v>
                </c:pt>
                <c:pt idx="724">
                  <c:v>1.7583143346909416E-3</c:v>
                </c:pt>
                <c:pt idx="725">
                  <c:v>1.7815937994363584E-3</c:v>
                </c:pt>
                <c:pt idx="726">
                  <c:v>1.8050317863935314E-3</c:v>
                </c:pt>
                <c:pt idx="727">
                  <c:v>1.8287086251276483E-3</c:v>
                </c:pt>
                <c:pt idx="728">
                  <c:v>1.8524593868321716E-3</c:v>
                </c:pt>
                <c:pt idx="729">
                  <c:v>1.8763637584326663E-3</c:v>
                </c:pt>
                <c:pt idx="730">
                  <c:v>1.9005035032333901E-3</c:v>
                </c:pt>
                <c:pt idx="731">
                  <c:v>1.9247103459659317E-3</c:v>
                </c:pt>
                <c:pt idx="732">
                  <c:v>1.9490654251136182E-3</c:v>
                </c:pt>
                <c:pt idx="733">
                  <c:v>1.9736518811971091E-3</c:v>
                </c:pt>
                <c:pt idx="734">
                  <c:v>1.998298204462577E-3</c:v>
                </c:pt>
                <c:pt idx="735">
                  <c:v>2.0231729493686581E-3</c:v>
                </c:pt>
                <c:pt idx="736">
                  <c:v>2.0481025158392958E-3</c:v>
                </c:pt>
                <c:pt idx="737">
                  <c:v>2.0731703387121686E-3</c:v>
                </c:pt>
                <c:pt idx="738">
                  <c:v>2.0984617171559872E-3</c:v>
                </c:pt>
                <c:pt idx="739">
                  <c:v>2.1238000256705971E-3</c:v>
                </c:pt>
                <c:pt idx="740">
                  <c:v>2.1492699955821658E-3</c:v>
                </c:pt>
                <c:pt idx="741">
                  <c:v>2.174958131750308E-3</c:v>
                </c:pt>
                <c:pt idx="742">
                  <c:v>2.2006849220039286E-3</c:v>
                </c:pt>
                <c:pt idx="743">
                  <c:v>2.2265363282552497E-3</c:v>
                </c:pt>
                <c:pt idx="744">
                  <c:v>2.2525999890914915E-3</c:v>
                </c:pt>
                <c:pt idx="745">
                  <c:v>2.2786936543167046E-3</c:v>
                </c:pt>
                <c:pt idx="746">
                  <c:v>2.3049044463690307E-3</c:v>
                </c:pt>
                <c:pt idx="747">
                  <c:v>2.331321061534782E-3</c:v>
                </c:pt>
                <c:pt idx="748">
                  <c:v>2.3577586699973425E-3</c:v>
                </c:pt>
                <c:pt idx="749">
                  <c:v>2.3843054805707188E-3</c:v>
                </c:pt>
                <c:pt idx="750">
                  <c:v>2.411051167236093E-3</c:v>
                </c:pt>
                <c:pt idx="751">
                  <c:v>2.4378084885475115E-3</c:v>
                </c:pt>
                <c:pt idx="752">
                  <c:v>2.4646666615371722E-3</c:v>
                </c:pt>
                <c:pt idx="753">
                  <c:v>2.4917162540045662E-3</c:v>
                </c:pt>
                <c:pt idx="754">
                  <c:v>2.5187677902466328E-3</c:v>
                </c:pt>
                <c:pt idx="755">
                  <c:v>2.5460054924129347E-3</c:v>
                </c:pt>
                <c:pt idx="756">
                  <c:v>2.5732384975854267E-3</c:v>
                </c:pt>
                <c:pt idx="757">
                  <c:v>2.6005575192194663E-3</c:v>
                </c:pt>
                <c:pt idx="758">
                  <c:v>2.6280544185497104E-3</c:v>
                </c:pt>
                <c:pt idx="759">
                  <c:v>2.655536414269302E-3</c:v>
                </c:pt>
                <c:pt idx="760">
                  <c:v>2.6830950007812053E-3</c:v>
                </c:pt>
                <c:pt idx="761">
                  <c:v>2.710822691439102E-3</c:v>
                </c:pt>
                <c:pt idx="762">
                  <c:v>2.7385249876585227E-3</c:v>
                </c:pt>
                <c:pt idx="763">
                  <c:v>2.7662940728678184E-3</c:v>
                </c:pt>
                <c:pt idx="764">
                  <c:v>2.7942230155759223E-3</c:v>
                </c:pt>
                <c:pt idx="765">
                  <c:v>2.8221158093530191E-3</c:v>
                </c:pt>
                <c:pt idx="766">
                  <c:v>2.8500652312927377E-3</c:v>
                </c:pt>
                <c:pt idx="767">
                  <c:v>2.8781648048898279E-3</c:v>
                </c:pt>
                <c:pt idx="768">
                  <c:v>2.9062172332533615E-3</c:v>
                </c:pt>
                <c:pt idx="769">
                  <c:v>2.9343157885048992E-3</c:v>
                </c:pt>
                <c:pt idx="770">
                  <c:v>2.9625543459303925E-3</c:v>
                </c:pt>
                <c:pt idx="771">
                  <c:v>2.9907345431118052E-3</c:v>
                </c:pt>
                <c:pt idx="772">
                  <c:v>3.0190477340006545E-3</c:v>
                </c:pt>
                <c:pt idx="773">
                  <c:v>3.0472949740185519E-3</c:v>
                </c:pt>
                <c:pt idx="774">
                  <c:v>3.0755701328984975E-3</c:v>
                </c:pt>
                <c:pt idx="775">
                  <c:v>3.1039674353682458E-3</c:v>
                </c:pt>
                <c:pt idx="776">
                  <c:v>3.1322872618890223E-3</c:v>
                </c:pt>
                <c:pt idx="777">
                  <c:v>3.1606236994866405E-3</c:v>
                </c:pt>
                <c:pt idx="778">
                  <c:v>3.1890710361640959E-3</c:v>
                </c:pt>
                <c:pt idx="779">
                  <c:v>3.2174292202868664E-3</c:v>
                </c:pt>
                <c:pt idx="780">
                  <c:v>3.2457924470994932E-3</c:v>
                </c:pt>
                <c:pt idx="781">
                  <c:v>3.2742549553287283E-3</c:v>
                </c:pt>
                <c:pt idx="782">
                  <c:v>3.3026165099211561E-3</c:v>
                </c:pt>
                <c:pt idx="783">
                  <c:v>3.3309713029032058E-3</c:v>
                </c:pt>
                <c:pt idx="784">
                  <c:v>3.3594134091444582E-3</c:v>
                </c:pt>
                <c:pt idx="785">
                  <c:v>3.3877426641222763E-3</c:v>
                </c:pt>
                <c:pt idx="786">
                  <c:v>3.4160531430732521E-3</c:v>
                </c:pt>
                <c:pt idx="787">
                  <c:v>3.4444386406418683E-3</c:v>
                </c:pt>
                <c:pt idx="788">
                  <c:v>3.4726993214945481E-3</c:v>
                </c:pt>
                <c:pt idx="789">
                  <c:v>3.5010266507377917E-3</c:v>
                </c:pt>
                <c:pt idx="790">
                  <c:v>3.5292211585006886E-3</c:v>
                </c:pt>
                <c:pt idx="791">
                  <c:v>3.5573764678048414E-3</c:v>
                </c:pt>
                <c:pt idx="792">
                  <c:v>3.5855856433969265E-3</c:v>
                </c:pt>
                <c:pt idx="793">
                  <c:v>3.6136499846534725E-3</c:v>
                </c:pt>
                <c:pt idx="794">
                  <c:v>3.6416626863003962E-3</c:v>
                </c:pt>
                <c:pt idx="795">
                  <c:v>3.669716215696988E-3</c:v>
                </c:pt>
                <c:pt idx="796">
                  <c:v>3.6976129097552922E-3</c:v>
                </c:pt>
                <c:pt idx="797">
                  <c:v>3.7254454156044254E-3</c:v>
                </c:pt>
                <c:pt idx="798">
                  <c:v>3.7533054825019843E-3</c:v>
                </c:pt>
                <c:pt idx="799">
                  <c:v>3.7809967556413598E-3</c:v>
                </c:pt>
                <c:pt idx="800">
                  <c:v>3.8086112142991166E-3</c:v>
                </c:pt>
                <c:pt idx="801">
                  <c:v>3.8362397683629635E-3</c:v>
                </c:pt>
                <c:pt idx="802">
                  <c:v>3.8636876438572715E-3</c:v>
                </c:pt>
                <c:pt idx="803">
                  <c:v>3.8910460312687229E-3</c:v>
                </c:pt>
                <c:pt idx="804">
                  <c:v>3.9184048795735671E-3</c:v>
                </c:pt>
                <c:pt idx="805">
                  <c:v>3.9726354808453362E-3</c:v>
                </c:pt>
                <c:pt idx="806">
                  <c:v>3.9996863807020642E-3</c:v>
                </c:pt>
                <c:pt idx="807">
                  <c:v>4.0265331780901838E-3</c:v>
                </c:pt>
                <c:pt idx="808">
                  <c:v>4.0533574155663145E-3</c:v>
                </c:pt>
                <c:pt idx="809">
                  <c:v>4.079969874606953E-3</c:v>
                </c:pt>
                <c:pt idx="810">
                  <c:v>4.1064590483855376E-3</c:v>
                </c:pt>
                <c:pt idx="811">
                  <c:v>4.1329117297195768E-3</c:v>
                </c:pt>
                <c:pt idx="812">
                  <c:v>4.1591412849237216E-3</c:v>
                </c:pt>
                <c:pt idx="813">
                  <c:v>4.1852349736011089E-3</c:v>
                </c:pt>
                <c:pt idx="814">
                  <c:v>4.2112781842375815E-3</c:v>
                </c:pt>
                <c:pt idx="815">
                  <c:v>4.2370871399947116E-3</c:v>
                </c:pt>
                <c:pt idx="816">
                  <c:v>4.262747746520577E-3</c:v>
                </c:pt>
                <c:pt idx="817">
                  <c:v>4.288343868941921E-3</c:v>
                </c:pt>
                <c:pt idx="818">
                  <c:v>4.3136948572039613E-3</c:v>
                </c:pt>
                <c:pt idx="819">
                  <c:v>4.3388851435482044E-3</c:v>
                </c:pt>
                <c:pt idx="820">
                  <c:v>4.3639969520711443E-3</c:v>
                </c:pt>
                <c:pt idx="821">
                  <c:v>4.3888530266736796E-3</c:v>
                </c:pt>
                <c:pt idx="822">
                  <c:v>4.4135362079612437E-3</c:v>
                </c:pt>
                <c:pt idx="823">
                  <c:v>4.4381269629710802E-3</c:v>
                </c:pt>
                <c:pt idx="824">
                  <c:v>4.4624516932789916E-3</c:v>
                </c:pt>
                <c:pt idx="825">
                  <c:v>4.4866747344108867E-3</c:v>
                </c:pt>
                <c:pt idx="826">
                  <c:v>4.5106250724099815E-3</c:v>
                </c:pt>
                <c:pt idx="827">
                  <c:v>4.5343826359426614E-3</c:v>
                </c:pt>
                <c:pt idx="828">
                  <c:v>4.5580247103591265E-3</c:v>
                </c:pt>
                <c:pt idx="829">
                  <c:v>4.5813843694863018E-3</c:v>
                </c:pt>
                <c:pt idx="830">
                  <c:v>4.6045396431816047E-3</c:v>
                </c:pt>
                <c:pt idx="831">
                  <c:v>4.6275657604519706E-3</c:v>
                </c:pt>
                <c:pt idx="832">
                  <c:v>4.6503001341106527E-3</c:v>
                </c:pt>
                <c:pt idx="833">
                  <c:v>4.6728187838921131E-3</c:v>
                </c:pt>
                <c:pt idx="834">
                  <c:v>4.6951947748419378E-3</c:v>
                </c:pt>
                <c:pt idx="835">
                  <c:v>4.7172701040612761E-3</c:v>
                </c:pt>
                <c:pt idx="836">
                  <c:v>4.7391186723806985E-3</c:v>
                </c:pt>
                <c:pt idx="837">
                  <c:v>4.7608112761877951E-3</c:v>
                </c:pt>
                <c:pt idx="838">
                  <c:v>4.7821947356364615E-3</c:v>
                </c:pt>
                <c:pt idx="839">
                  <c:v>4.8033407266722282E-3</c:v>
                </c:pt>
                <c:pt idx="840">
                  <c:v>4.8243176755057744E-3</c:v>
                </c:pt>
                <c:pt idx="841">
                  <c:v>4.844977456954053E-3</c:v>
                </c:pt>
                <c:pt idx="842">
                  <c:v>4.8654596146357086E-3</c:v>
                </c:pt>
                <c:pt idx="843">
                  <c:v>4.8856195200526337E-3</c:v>
                </c:pt>
                <c:pt idx="844">
                  <c:v>4.9055249129816179E-3</c:v>
                </c:pt>
                <c:pt idx="845">
                  <c:v>4.9252400521620689E-3</c:v>
                </c:pt>
                <c:pt idx="846">
                  <c:v>4.9446257323475648E-3</c:v>
                </c:pt>
                <c:pt idx="847">
                  <c:v>4.9637472014164817E-3</c:v>
                </c:pt>
                <c:pt idx="848">
                  <c:v>4.9826660945684071E-3</c:v>
                </c:pt>
                <c:pt idx="849">
                  <c:v>5.0012488394792151E-3</c:v>
                </c:pt>
                <c:pt idx="850">
                  <c:v>5.019558098576093E-3</c:v>
                </c:pt>
                <c:pt idx="851">
                  <c:v>5.0376527956986937E-3</c:v>
                </c:pt>
                <c:pt idx="852">
                  <c:v>5.0554051918872437E-3</c:v>
                </c:pt>
                <c:pt idx="853">
                  <c:v>5.072875274503303E-3</c:v>
                </c:pt>
                <c:pt idx="854">
                  <c:v>5.090119172454703E-3</c:v>
                </c:pt>
                <c:pt idx="855">
                  <c:v>5.1070151708548558E-3</c:v>
                </c:pt>
                <c:pt idx="856">
                  <c:v>5.1236204965392149E-3</c:v>
                </c:pt>
                <c:pt idx="857">
                  <c:v>5.1399884043579853E-3</c:v>
                </c:pt>
                <c:pt idx="858">
                  <c:v>5.1560033839984703E-3</c:v>
                </c:pt>
                <c:pt idx="859">
                  <c:v>5.1717198206674185E-3</c:v>
                </c:pt>
                <c:pt idx="860">
                  <c:v>5.1871880206627446E-3</c:v>
                </c:pt>
                <c:pt idx="861">
                  <c:v>5.2022988480945531E-3</c:v>
                </c:pt>
                <c:pt idx="862">
                  <c:v>5.2171544642865076E-3</c:v>
                </c:pt>
                <c:pt idx="863">
                  <c:v>5.2316500743960362E-3</c:v>
                </c:pt>
                <c:pt idx="864">
                  <c:v>5.2458351586387938E-3</c:v>
                </c:pt>
                <c:pt idx="865">
                  <c:v>5.2597549554446862E-3</c:v>
                </c:pt>
                <c:pt idx="866">
                  <c:v>5.2733113027596907E-3</c:v>
                </c:pt>
                <c:pt idx="867">
                  <c:v>5.286550645591955E-3</c:v>
                </c:pt>
                <c:pt idx="868">
                  <c:v>5.2995150990487244E-3</c:v>
                </c:pt>
                <c:pt idx="869">
                  <c:v>5.3121132733879644E-3</c:v>
                </c:pt>
                <c:pt idx="870">
                  <c:v>5.3243885148264751E-3</c:v>
                </c:pt>
                <c:pt idx="871">
                  <c:v>5.3363797590012599E-3</c:v>
                </c:pt>
                <c:pt idx="872">
                  <c:v>5.3480025160165838E-3</c:v>
                </c:pt>
                <c:pt idx="873">
                  <c:v>5.3592969748505045E-3</c:v>
                </c:pt>
                <c:pt idx="874">
                  <c:v>5.3702988408339042E-3</c:v>
                </c:pt>
                <c:pt idx="875">
                  <c:v>5.3809306391819607E-3</c:v>
                </c:pt>
                <c:pt idx="876">
                  <c:v>5.3912293484494264E-3</c:v>
                </c:pt>
                <c:pt idx="877">
                  <c:v>5.401227398240672E-3</c:v>
                </c:pt>
                <c:pt idx="878">
                  <c:v>5.4108544316336521E-3</c:v>
                </c:pt>
                <c:pt idx="879">
                  <c:v>5.4201757263016171E-3</c:v>
                </c:pt>
                <c:pt idx="880">
                  <c:v>5.4291257241492526E-3</c:v>
                </c:pt>
                <c:pt idx="881">
                  <c:v>5.4377359482081786E-3</c:v>
                </c:pt>
                <c:pt idx="882">
                  <c:v>5.4460332812976218E-3</c:v>
                </c:pt>
                <c:pt idx="883">
                  <c:v>5.4539594261221614E-3</c:v>
                </c:pt>
                <c:pt idx="884">
                  <c:v>5.4615425799778607E-3</c:v>
                </c:pt>
                <c:pt idx="885">
                  <c:v>5.4688062559228043E-3</c:v>
                </c:pt>
                <c:pt idx="886">
                  <c:v>5.4756994859450105E-3</c:v>
                </c:pt>
                <c:pt idx="887">
                  <c:v>5.4822471085539401E-3</c:v>
                </c:pt>
                <c:pt idx="888">
                  <c:v>5.4884692421202303E-3</c:v>
                </c:pt>
                <c:pt idx="889">
                  <c:v>5.49432230332496E-3</c:v>
                </c:pt>
                <c:pt idx="890">
                  <c:v>5.4998277444886154E-3</c:v>
                </c:pt>
                <c:pt idx="891">
                  <c:v>5.5050022700601298E-3</c:v>
                </c:pt>
                <c:pt idx="892">
                  <c:v>5.5098097236872014E-3</c:v>
                </c:pt>
                <c:pt idx="893">
                  <c:v>5.5142681497854706E-3</c:v>
                </c:pt>
                <c:pt idx="894">
                  <c:v>5.5183908253540999E-3</c:v>
                </c:pt>
                <c:pt idx="895">
                  <c:v>5.5221490501217224E-3</c:v>
                </c:pt>
                <c:pt idx="896">
                  <c:v>5.5255686308330549E-3</c:v>
                </c:pt>
                <c:pt idx="897">
                  <c:v>5.5286258504895023E-3</c:v>
                </c:pt>
                <c:pt idx="898">
                  <c:v>5.5313330395955406E-3</c:v>
                </c:pt>
                <c:pt idx="899">
                  <c:v>5.5336977468384658E-3</c:v>
                </c:pt>
                <c:pt idx="900">
                  <c:v>5.5357037306406568E-3</c:v>
                </c:pt>
                <c:pt idx="901">
                  <c:v>5.5373598836074176E-3</c:v>
                </c:pt>
                <c:pt idx="902">
                  <c:v>5.5386703187388026E-3</c:v>
                </c:pt>
                <c:pt idx="903">
                  <c:v>5.5396262640739725E-3</c:v>
                </c:pt>
                <c:pt idx="904">
                  <c:v>5.5402331735219133E-3</c:v>
                </c:pt>
                <c:pt idx="905">
                  <c:v>5.5404917316605219E-3</c:v>
                </c:pt>
                <c:pt idx="906">
                  <c:v>5.5404006174227917E-3</c:v>
                </c:pt>
                <c:pt idx="907">
                  <c:v>5.5399618508776283E-3</c:v>
                </c:pt>
                <c:pt idx="908">
                  <c:v>5.539172701012559E-3</c:v>
                </c:pt>
                <c:pt idx="909">
                  <c:v>5.5380392661642181E-3</c:v>
                </c:pt>
                <c:pt idx="910">
                  <c:v>5.5365601430201567E-3</c:v>
                </c:pt>
                <c:pt idx="911">
                  <c:v>5.5347292033036798E-3</c:v>
                </c:pt>
                <c:pt idx="912">
                  <c:v>5.5325599206842062E-3</c:v>
                </c:pt>
                <c:pt idx="913">
                  <c:v>5.5300474844634821E-3</c:v>
                </c:pt>
                <c:pt idx="914">
                  <c:v>5.5271823928345178E-3</c:v>
                </c:pt>
                <c:pt idx="915">
                  <c:v>5.5239854383686143E-3</c:v>
                </c:pt>
                <c:pt idx="916">
                  <c:v>5.5204355965758675E-3</c:v>
                </c:pt>
                <c:pt idx="917">
                  <c:v>5.5165585047346798E-3</c:v>
                </c:pt>
                <c:pt idx="918">
                  <c:v>5.5123437222064026E-3</c:v>
                </c:pt>
                <c:pt idx="919">
                  <c:v>5.5077761904711578E-3</c:v>
                </c:pt>
                <c:pt idx="920">
                  <c:v>5.5028887448617851E-3</c:v>
                </c:pt>
                <c:pt idx="921">
                  <c:v>5.4976676064366226E-3</c:v>
                </c:pt>
                <c:pt idx="922">
                  <c:v>5.4920944320851605E-3</c:v>
                </c:pt>
                <c:pt idx="923">
                  <c:v>5.4862091671226375E-3</c:v>
                </c:pt>
                <c:pt idx="924">
                  <c:v>5.4799947298130982E-3</c:v>
                </c:pt>
                <c:pt idx="925">
                  <c:v>5.4734295350629949E-3</c:v>
                </c:pt>
                <c:pt idx="926">
                  <c:v>5.4665605388166914E-3</c:v>
                </c:pt>
                <c:pt idx="927">
                  <c:v>5.4593673970995266E-3</c:v>
                </c:pt>
                <c:pt idx="928">
                  <c:v>5.4518253302734132E-3</c:v>
                </c:pt>
                <c:pt idx="929">
                  <c:v>5.4439881946385668E-3</c:v>
                </c:pt>
                <c:pt idx="930">
                  <c:v>5.4358324294430911E-3</c:v>
                </c:pt>
                <c:pt idx="931">
                  <c:v>5.4273301126167338E-3</c:v>
                </c:pt>
                <c:pt idx="932">
                  <c:v>5.418541880009251E-3</c:v>
                </c:pt>
                <c:pt idx="933">
                  <c:v>5.4094089730241908E-3</c:v>
                </c:pt>
                <c:pt idx="934">
                  <c:v>5.3999964776248006E-3</c:v>
                </c:pt>
                <c:pt idx="935">
                  <c:v>5.3902755844350654E-3</c:v>
                </c:pt>
                <c:pt idx="936">
                  <c:v>5.3802132608053999E-3</c:v>
                </c:pt>
                <c:pt idx="937">
                  <c:v>5.3698811485693365E-3</c:v>
                </c:pt>
                <c:pt idx="938">
                  <c:v>5.3592473656188808E-3</c:v>
                </c:pt>
                <c:pt idx="939">
                  <c:v>5.3482758974106427E-3</c:v>
                </c:pt>
                <c:pt idx="940">
                  <c:v>5.3370447948183439E-3</c:v>
                </c:pt>
                <c:pt idx="941">
                  <c:v>5.3255191650701614E-3</c:v>
                </c:pt>
                <c:pt idx="942">
                  <c:v>5.3136600794770079E-3</c:v>
                </c:pt>
                <c:pt idx="943">
                  <c:v>5.3015518421994515E-3</c:v>
                </c:pt>
                <c:pt idx="944">
                  <c:v>5.289156615978151E-3</c:v>
                </c:pt>
                <c:pt idx="945">
                  <c:v>5.2764326295420307E-3</c:v>
                </c:pt>
                <c:pt idx="946">
                  <c:v>5.2634702761445639E-3</c:v>
                </c:pt>
                <c:pt idx="947">
                  <c:v>5.2502288441270955E-3</c:v>
                </c:pt>
                <c:pt idx="948">
                  <c:v>5.2366637948096477E-3</c:v>
                </c:pt>
                <c:pt idx="949">
                  <c:v>5.2228714384020668E-3</c:v>
                </c:pt>
                <c:pt idx="950">
                  <c:v>5.2087591342310511E-3</c:v>
                </c:pt>
                <c:pt idx="951">
                  <c:v>5.1944270400129259E-3</c:v>
                </c:pt>
                <c:pt idx="952">
                  <c:v>5.1798298181107679E-3</c:v>
                </c:pt>
                <c:pt idx="953">
                  <c:v>5.1649184926803489E-3</c:v>
                </c:pt>
                <c:pt idx="954">
                  <c:v>5.1497988351708194E-3</c:v>
                </c:pt>
                <c:pt idx="955">
                  <c:v>5.134422838034166E-3</c:v>
                </c:pt>
                <c:pt idx="956">
                  <c:v>5.1187389745266376E-3</c:v>
                </c:pt>
                <c:pt idx="957">
                  <c:v>5.1028584390387342E-3</c:v>
                </c:pt>
                <c:pt idx="958">
                  <c:v>5.08673063675437E-3</c:v>
                </c:pt>
                <c:pt idx="959">
                  <c:v>5.0703015765846109E-3</c:v>
                </c:pt>
                <c:pt idx="960">
                  <c:v>5.0536876790504785E-3</c:v>
                </c:pt>
                <c:pt idx="961">
                  <c:v>5.0368358476222423E-3</c:v>
                </c:pt>
                <c:pt idx="962">
                  <c:v>5.0196897159990421E-3</c:v>
                </c:pt>
                <c:pt idx="963">
                  <c:v>5.0023707285446759E-3</c:v>
                </c:pt>
                <c:pt idx="964">
                  <c:v>4.9848233752542003E-3</c:v>
                </c:pt>
                <c:pt idx="965">
                  <c:v>4.9669890060965198E-3</c:v>
                </c:pt>
                <c:pt idx="966">
                  <c:v>4.9489938820599889E-3</c:v>
                </c:pt>
                <c:pt idx="967">
                  <c:v>4.9307801703566689E-3</c:v>
                </c:pt>
                <c:pt idx="968">
                  <c:v>4.9122870308231023E-3</c:v>
                </c:pt>
                <c:pt idx="969">
                  <c:v>4.893645329472133E-3</c:v>
                </c:pt>
                <c:pt idx="970">
                  <c:v>4.874729419298251E-3</c:v>
                </c:pt>
                <c:pt idx="971">
                  <c:v>4.8556731185314048E-3</c:v>
                </c:pt>
                <c:pt idx="972">
                  <c:v>4.8364149297310238E-3</c:v>
                </c:pt>
                <c:pt idx="973">
                  <c:v>4.8168905747566389E-3</c:v>
                </c:pt>
                <c:pt idx="974">
                  <c:v>4.7972381158641235E-3</c:v>
                </c:pt>
                <c:pt idx="975">
                  <c:v>4.7773939849389104E-3</c:v>
                </c:pt>
                <c:pt idx="976">
                  <c:v>4.7572919719134858E-3</c:v>
                </c:pt>
                <c:pt idx="977">
                  <c:v>4.7370741624617073E-3</c:v>
                </c:pt>
                <c:pt idx="978">
                  <c:v>4.7166750154902203E-3</c:v>
                </c:pt>
                <c:pt idx="979">
                  <c:v>4.6960264883688374E-3</c:v>
                </c:pt>
                <c:pt idx="980">
                  <c:v>4.6752744671999446E-3</c:v>
                </c:pt>
                <c:pt idx="981">
                  <c:v>4.6543515369710286E-3</c:v>
                </c:pt>
                <c:pt idx="982">
                  <c:v>4.6331879228857986E-3</c:v>
                </c:pt>
                <c:pt idx="983">
                  <c:v>4.6119330866390184E-3</c:v>
                </c:pt>
                <c:pt idx="984">
                  <c:v>4.5905178394910666E-3</c:v>
                </c:pt>
                <c:pt idx="985">
                  <c:v>4.5688707756805537E-3</c:v>
                </c:pt>
                <c:pt idx="986">
                  <c:v>4.5471447063388038E-3</c:v>
                </c:pt>
                <c:pt idx="987">
                  <c:v>4.5251928187070283E-3</c:v>
                </c:pt>
                <c:pt idx="988">
                  <c:v>4.5031700319998575E-3</c:v>
                </c:pt>
                <c:pt idx="989">
                  <c:v>4.4810044256671129E-3</c:v>
                </c:pt>
                <c:pt idx="990">
                  <c:v>4.4586221014955357E-3</c:v>
                </c:pt>
                <c:pt idx="991">
                  <c:v>4.4361809495923471E-3</c:v>
                </c:pt>
                <c:pt idx="992">
                  <c:v>4.4136075466964502E-3</c:v>
                </c:pt>
                <c:pt idx="993">
                  <c:v>4.3908266357724785E-3</c:v>
                </c:pt>
                <c:pt idx="994">
                  <c:v>4.3679988506484229E-3</c:v>
                </c:pt>
                <c:pt idx="995">
                  <c:v>4.3450493677537486E-3</c:v>
                </c:pt>
                <c:pt idx="996">
                  <c:v>4.3219016734874077E-3</c:v>
                </c:pt>
                <c:pt idx="997">
                  <c:v>4.2987189187505973E-3</c:v>
                </c:pt>
                <c:pt idx="998">
                  <c:v>4.2754249821531859E-3</c:v>
                </c:pt>
                <c:pt idx="999">
                  <c:v>4.2519421955756849E-3</c:v>
                </c:pt>
                <c:pt idx="1000">
                  <c:v>4.2284360013418272E-3</c:v>
                </c:pt>
                <c:pt idx="1001">
                  <c:v>4.2048290826083683E-3</c:v>
                </c:pt>
                <c:pt idx="1002">
                  <c:v>4.1810427183724625E-3</c:v>
                </c:pt>
                <c:pt idx="1003">
                  <c:v>4.1572444181841384E-3</c:v>
                </c:pt>
                <c:pt idx="1004">
                  <c:v>4.1332729592438375E-3</c:v>
                </c:pt>
                <c:pt idx="1005">
                  <c:v>4.1092971063118131E-3</c:v>
                </c:pt>
                <c:pt idx="1006">
                  <c:v>4.0852377762435835E-3</c:v>
                </c:pt>
                <c:pt idx="1007">
                  <c:v>4.0610147170255179E-3</c:v>
                </c:pt>
                <c:pt idx="1008">
                  <c:v>4.0367983913225268E-3</c:v>
                </c:pt>
                <c:pt idx="1009">
                  <c:v>4.0125087914005594E-3</c:v>
                </c:pt>
                <c:pt idx="1010">
                  <c:v>3.9880648799368416E-3</c:v>
                </c:pt>
                <c:pt idx="1011">
                  <c:v>3.9636385992950496E-3</c:v>
                </c:pt>
                <c:pt idx="1012">
                  <c:v>3.9391491173476666E-3</c:v>
                </c:pt>
                <c:pt idx="1013">
                  <c:v>3.9145147099534754E-3</c:v>
                </c:pt>
                <c:pt idx="1014">
                  <c:v>3.8899085839560143E-3</c:v>
                </c:pt>
                <c:pt idx="1015">
                  <c:v>3.865249181998816E-3</c:v>
                </c:pt>
                <c:pt idx="1016">
                  <c:v>3.8404541903413734E-3</c:v>
                </c:pt>
                <c:pt idx="1017">
                  <c:v>3.8156978684497308E-3</c:v>
                </c:pt>
                <c:pt idx="1018">
                  <c:v>3.7908980316966458E-3</c:v>
                </c:pt>
                <c:pt idx="1019">
                  <c:v>3.7659718725267005E-3</c:v>
                </c:pt>
                <c:pt idx="1020">
                  <c:v>3.7410944948878043E-3</c:v>
                </c:pt>
                <c:pt idx="1021">
                  <c:v>3.7161831834665762E-3</c:v>
                </c:pt>
                <c:pt idx="1022">
                  <c:v>3.6911547310874834E-3</c:v>
                </c:pt>
                <c:pt idx="1023">
                  <c:v>3.6661848820908668E-3</c:v>
                </c:pt>
                <c:pt idx="1024">
                  <c:v>3.6411039606884612E-3</c:v>
                </c:pt>
                <c:pt idx="1025">
                  <c:v>3.6160880270659107E-3</c:v>
                </c:pt>
                <c:pt idx="1026">
                  <c:v>3.591053691709195E-3</c:v>
                </c:pt>
                <c:pt idx="1027">
                  <c:v>3.565917285874905E-3</c:v>
                </c:pt>
                <c:pt idx="1028">
                  <c:v>3.5408551797639965E-3</c:v>
                </c:pt>
                <c:pt idx="1029">
                  <c:v>3.5157837028724562E-3</c:v>
                </c:pt>
                <c:pt idx="1030">
                  <c:v>3.4906190291970475E-3</c:v>
                </c:pt>
                <c:pt idx="1031">
                  <c:v>3.4655376471482932E-3</c:v>
                </c:pt>
                <c:pt idx="1032">
                  <c:v>3.440455695482918E-3</c:v>
                </c:pt>
                <c:pt idx="1033">
                  <c:v>3.4152892781137939E-3</c:v>
                </c:pt>
                <c:pt idx="1034">
                  <c:v>3.390214814955066E-3</c:v>
                </c:pt>
                <c:pt idx="1035">
                  <c:v>3.3651483422313909E-3</c:v>
                </c:pt>
                <c:pt idx="1036">
                  <c:v>3.340005978747734E-3</c:v>
                </c:pt>
                <c:pt idx="1037">
                  <c:v>3.3149638945518165E-3</c:v>
                </c:pt>
                <c:pt idx="1038">
                  <c:v>3.2899381093810672E-3</c:v>
                </c:pt>
                <c:pt idx="1039">
                  <c:v>3.2648448396026507E-3</c:v>
                </c:pt>
                <c:pt idx="1040">
                  <c:v>3.239859829578519E-3</c:v>
                </c:pt>
                <c:pt idx="1041">
                  <c:v>3.2148128425690328E-3</c:v>
                </c:pt>
                <c:pt idx="1042">
                  <c:v>3.189879244057918E-3</c:v>
                </c:pt>
                <c:pt idx="1043">
                  <c:v>3.1649752113591225E-3</c:v>
                </c:pt>
                <c:pt idx="1044">
                  <c:v>3.1400173006918635E-3</c:v>
                </c:pt>
                <c:pt idx="1045">
                  <c:v>3.1151801716097446E-3</c:v>
                </c:pt>
                <c:pt idx="1046">
                  <c:v>3.09038020304307E-3</c:v>
                </c:pt>
                <c:pt idx="1047">
                  <c:v>3.0655342572739929E-3</c:v>
                </c:pt>
                <c:pt idx="1048">
                  <c:v>3.0408161277988661E-3</c:v>
                </c:pt>
                <c:pt idx="1049">
                  <c:v>3.0161424724069064E-3</c:v>
                </c:pt>
                <c:pt idx="1050">
                  <c:v>2.991430532896393E-3</c:v>
                </c:pt>
                <c:pt idx="1051">
                  <c:v>2.9668530827360357E-3</c:v>
                </c:pt>
                <c:pt idx="1052">
                  <c:v>2.9423271332177721E-3</c:v>
                </c:pt>
                <c:pt idx="1053">
                  <c:v>2.917770376427264E-3</c:v>
                </c:pt>
                <c:pt idx="1054">
                  <c:v>2.8933544181088148E-3</c:v>
                </c:pt>
                <c:pt idx="1055">
                  <c:v>2.8689966950338577E-3</c:v>
                </c:pt>
                <c:pt idx="1056">
                  <c:v>2.8446154176090784E-3</c:v>
                </c:pt>
                <c:pt idx="1057">
                  <c:v>2.8203808825279348E-3</c:v>
                </c:pt>
                <c:pt idx="1058">
                  <c:v>2.796127503251711E-3</c:v>
                </c:pt>
                <c:pt idx="1059">
                  <c:v>2.7720246278769324E-3</c:v>
                </c:pt>
                <c:pt idx="1060">
                  <c:v>2.7479905550472114E-3</c:v>
                </c:pt>
                <c:pt idx="1061">
                  <c:v>2.7239445028940362E-3</c:v>
                </c:pt>
                <c:pt idx="1062">
                  <c:v>2.700054289227068E-3</c:v>
                </c:pt>
                <c:pt idx="1063">
                  <c:v>2.6762388166683025E-3</c:v>
                </c:pt>
                <c:pt idx="1064">
                  <c:v>2.6524179893998271E-3</c:v>
                </c:pt>
                <c:pt idx="1065">
                  <c:v>2.6287579709329666E-3</c:v>
                </c:pt>
                <c:pt idx="1066">
                  <c:v>2.6051783296214062E-3</c:v>
                </c:pt>
                <c:pt idx="1067">
                  <c:v>2.58159971335195E-3</c:v>
                </c:pt>
                <c:pt idx="1068">
                  <c:v>2.5581865138867808E-3</c:v>
                </c:pt>
                <c:pt idx="1069">
                  <c:v>2.5348590241929081E-3</c:v>
                </c:pt>
                <c:pt idx="1070">
                  <c:v>2.5115386906284514E-3</c:v>
                </c:pt>
                <c:pt idx="1071">
                  <c:v>2.4883880223258372E-3</c:v>
                </c:pt>
                <c:pt idx="1072">
                  <c:v>2.4653280928547089E-3</c:v>
                </c:pt>
                <c:pt idx="1073">
                  <c:v>2.4422811989137229E-3</c:v>
                </c:pt>
                <c:pt idx="1074">
                  <c:v>2.4194078626876953E-3</c:v>
                </c:pt>
                <c:pt idx="1075">
                  <c:v>2.3966299914331551E-3</c:v>
                </c:pt>
                <c:pt idx="1076">
                  <c:v>2.3738707811586765E-3</c:v>
                </c:pt>
                <c:pt idx="1077">
                  <c:v>2.3512886693226797E-3</c:v>
                </c:pt>
                <c:pt idx="1078">
                  <c:v>2.3287288289433458E-3</c:v>
                </c:pt>
                <c:pt idx="1079">
                  <c:v>2.3063482557104408E-3</c:v>
                </c:pt>
                <c:pt idx="1080">
                  <c:v>2.2840703567799095E-3</c:v>
                </c:pt>
                <c:pt idx="1081">
                  <c:v>2.261819928354886E-3</c:v>
                </c:pt>
                <c:pt idx="1082">
                  <c:v>2.2397517328197687E-3</c:v>
                </c:pt>
                <c:pt idx="1083">
                  <c:v>2.2177901383717336E-3</c:v>
                </c:pt>
                <c:pt idx="1084">
                  <c:v>2.1958609570038689E-3</c:v>
                </c:pt>
                <c:pt idx="1085">
                  <c:v>2.1741166372245316E-3</c:v>
                </c:pt>
                <c:pt idx="1086">
                  <c:v>2.152482550711707E-3</c:v>
                </c:pt>
                <c:pt idx="1087">
                  <c:v>2.1308855636744998E-3</c:v>
                </c:pt>
                <c:pt idx="1088">
                  <c:v>2.1094757364991355E-3</c:v>
                </c:pt>
                <c:pt idx="1089">
                  <c:v>2.0881794839138412E-3</c:v>
                </c:pt>
                <c:pt idx="1090">
                  <c:v>2.0669247619474408E-3</c:v>
                </c:pt>
                <c:pt idx="1091">
                  <c:v>2.0458591748528702E-3</c:v>
                </c:pt>
                <c:pt idx="1092">
                  <c:v>2.0249102171337411E-3</c:v>
                </c:pt>
                <c:pt idx="1093">
                  <c:v>2.0040069674539312E-3</c:v>
                </c:pt>
                <c:pt idx="1094">
                  <c:v>1.9832945120548838E-3</c:v>
                </c:pt>
                <c:pt idx="1095">
                  <c:v>1.962630411191232E-3</c:v>
                </c:pt>
                <c:pt idx="1096">
                  <c:v>1.9421580400393404E-3</c:v>
                </c:pt>
                <c:pt idx="1097">
                  <c:v>1.9218067671596889E-3</c:v>
                </c:pt>
                <c:pt idx="1098">
                  <c:v>1.9015076082049148E-3</c:v>
                </c:pt>
                <c:pt idx="1099">
                  <c:v>1.8814013305083839E-3</c:v>
                </c:pt>
                <c:pt idx="1100">
                  <c:v>1.8614184667047613E-3</c:v>
                </c:pt>
                <c:pt idx="1101">
                  <c:v>1.8414912292797395E-3</c:v>
                </c:pt>
                <c:pt idx="1102">
                  <c:v>1.82175773162261E-3</c:v>
                </c:pt>
                <c:pt idx="1103">
                  <c:v>1.8021496970508433E-3</c:v>
                </c:pt>
                <c:pt idx="1104">
                  <c:v>1.7826005578454633E-3</c:v>
                </c:pt>
                <c:pt idx="1105">
                  <c:v>1.7632457330212005E-3</c:v>
                </c:pt>
                <c:pt idx="1106">
                  <c:v>1.7440181605359324E-3</c:v>
                </c:pt>
                <c:pt idx="1107">
                  <c:v>1.7248525128633261E-3</c:v>
                </c:pt>
                <c:pt idx="1108">
                  <c:v>1.705881479736602E-3</c:v>
                </c:pt>
                <c:pt idx="1109">
                  <c:v>1.6870392351156049E-3</c:v>
                </c:pt>
                <c:pt idx="1110">
                  <c:v>1.6682617095586535E-3</c:v>
                </c:pt>
                <c:pt idx="1111">
                  <c:v>1.6496788339798586E-3</c:v>
                </c:pt>
                <c:pt idx="1112">
                  <c:v>1.6311624129294836E-3</c:v>
                </c:pt>
                <c:pt idx="1113">
                  <c:v>1.61284052320769E-3</c:v>
                </c:pt>
                <c:pt idx="1114">
                  <c:v>1.5946494398732308E-3</c:v>
                </c:pt>
                <c:pt idx="1115">
                  <c:v>1.5765272239450358E-3</c:v>
                </c:pt>
                <c:pt idx="1116">
                  <c:v>1.5585991556596637E-3</c:v>
                </c:pt>
                <c:pt idx="1117">
                  <c:v>1.5408027908131083E-3</c:v>
                </c:pt>
                <c:pt idx="1118">
                  <c:v>1.5230774844690305E-3</c:v>
                </c:pt>
                <c:pt idx="1119">
                  <c:v>1.5055457042804519E-3</c:v>
                </c:pt>
                <c:pt idx="1120">
                  <c:v>1.4881462991514197E-3</c:v>
                </c:pt>
                <c:pt idx="1121">
                  <c:v>1.4708199274607752E-3</c:v>
                </c:pt>
                <c:pt idx="1122">
                  <c:v>1.4536862330105942E-3</c:v>
                </c:pt>
                <c:pt idx="1123">
                  <c:v>1.4366853678905982E-3</c:v>
                </c:pt>
                <c:pt idx="1124">
                  <c:v>1.4197593008803331E-3</c:v>
                </c:pt>
                <c:pt idx="1125">
                  <c:v>1.4030248452374305E-3</c:v>
                </c:pt>
                <c:pt idx="1126">
                  <c:v>1.3864234640945544E-3</c:v>
                </c:pt>
                <c:pt idx="1127">
                  <c:v>1.3698984416080267E-3</c:v>
                </c:pt>
                <c:pt idx="1128">
                  <c:v>1.3535637581893628E-3</c:v>
                </c:pt>
                <c:pt idx="1129">
                  <c:v>1.3373621937263747E-3</c:v>
                </c:pt>
                <c:pt idx="1130">
                  <c:v>1.3212383506957962E-3</c:v>
                </c:pt>
                <c:pt idx="1131">
                  <c:v>1.305303378568843E-3</c:v>
                </c:pt>
                <c:pt idx="1132">
                  <c:v>1.2894469301795639E-3</c:v>
                </c:pt>
                <c:pt idx="1133">
                  <c:v>1.2737782696735308E-3</c:v>
                </c:pt>
                <c:pt idx="1134">
                  <c:v>1.2582423791500351E-3</c:v>
                </c:pt>
                <c:pt idx="1135">
                  <c:v>1.2427860600634233E-3</c:v>
                </c:pt>
                <c:pt idx="1136">
                  <c:v>1.2275157576427636E-3</c:v>
                </c:pt>
                <c:pt idx="1137">
                  <c:v>1.2123777760771168E-3</c:v>
                </c:pt>
                <c:pt idx="1138">
                  <c:v>1.1973202336544974E-3</c:v>
                </c:pt>
                <c:pt idx="1139">
                  <c:v>1.1824467689007985E-3</c:v>
                </c:pt>
                <c:pt idx="1140">
                  <c:v>1.1677050066097509E-3</c:v>
                </c:pt>
                <c:pt idx="1141">
                  <c:v>1.1530443780737257E-3</c:v>
                </c:pt>
                <c:pt idx="1142">
                  <c:v>1.1385657308487234E-3</c:v>
                </c:pt>
                <c:pt idx="1143">
                  <c:v>1.1242180070729435E-3</c:v>
                </c:pt>
                <c:pt idx="1144">
                  <c:v>1.1099519455556742E-3</c:v>
                </c:pt>
                <c:pt idx="1145">
                  <c:v>1.0958656219483397E-3</c:v>
                </c:pt>
                <c:pt idx="1146">
                  <c:v>1.0819092907800221E-3</c:v>
                </c:pt>
                <c:pt idx="1147">
                  <c:v>1.0680349913129413E-3</c:v>
                </c:pt>
                <c:pt idx="1148">
                  <c:v>1.0543380495042318E-3</c:v>
                </c:pt>
                <c:pt idx="1149">
                  <c:v>1.040723300897266E-3</c:v>
                </c:pt>
                <c:pt idx="1150">
                  <c:v>1.0272842510829778E-3</c:v>
                </c:pt>
                <c:pt idx="1151">
                  <c:v>1.0139733270589318E-3</c:v>
                </c:pt>
                <c:pt idx="1152">
                  <c:v>1.0007447162791254E-3</c:v>
                </c:pt>
                <c:pt idx="1153">
                  <c:v>9.8768921815329267E-4</c:v>
                </c:pt>
                <c:pt idx="1154">
                  <c:v>9.7476055120134593E-4</c:v>
                </c:pt>
                <c:pt idx="1155">
                  <c:v>9.6191417740020024E-4</c:v>
                </c:pt>
                <c:pt idx="1156">
                  <c:v>9.4923821967312814E-4</c:v>
                </c:pt>
                <c:pt idx="1157">
                  <c:v>9.366876776002634E-4</c:v>
                </c:pt>
                <c:pt idx="1158">
                  <c:v>9.2421927553132334E-4</c:v>
                </c:pt>
                <c:pt idx="1159">
                  <c:v>9.119184920715961E-4</c:v>
                </c:pt>
                <c:pt idx="1160">
                  <c:v>8.9974159608724534E-4</c:v>
                </c:pt>
                <c:pt idx="1161">
                  <c:v>8.8764656095077007E-4</c:v>
                </c:pt>
                <c:pt idx="1162">
                  <c:v>8.7571625541467792E-4</c:v>
                </c:pt>
                <c:pt idx="1163">
                  <c:v>8.639082046250898E-4</c:v>
                </c:pt>
                <c:pt idx="1164">
                  <c:v>8.5218161650607051E-4</c:v>
                </c:pt>
                <c:pt idx="1165">
                  <c:v>8.4061678654529296E-4</c:v>
                </c:pt>
                <c:pt idx="1166">
                  <c:v>8.2913309089566525E-4</c:v>
                </c:pt>
                <c:pt idx="1167">
                  <c:v>8.1780912986183414E-4</c:v>
                </c:pt>
                <c:pt idx="1168">
                  <c:v>8.0660449086304644E-4</c:v>
                </c:pt>
                <c:pt idx="1169">
                  <c:v>7.9548040491117359E-4</c:v>
                </c:pt>
                <c:pt idx="1170">
                  <c:v>7.8451296429817171E-4</c:v>
                </c:pt>
                <c:pt idx="1171">
                  <c:v>7.7366297261198124E-4</c:v>
                </c:pt>
                <c:pt idx="1172">
                  <c:v>7.628928519222459E-4</c:v>
                </c:pt>
                <c:pt idx="1173">
                  <c:v>7.522762279358286E-4</c:v>
                </c:pt>
                <c:pt idx="1174">
                  <c:v>7.4177510355645678E-4</c:v>
                </c:pt>
                <c:pt idx="1175">
                  <c:v>7.3135307398072434E-4</c:v>
                </c:pt>
                <c:pt idx="1176">
                  <c:v>7.2108134127608285E-4</c:v>
                </c:pt>
                <c:pt idx="1177">
                  <c:v>7.1092308993706726E-4</c:v>
                </c:pt>
                <c:pt idx="1178">
                  <c:v>7.0084306958428813E-4</c:v>
                </c:pt>
                <c:pt idx="1179">
                  <c:v>6.9091010295468491E-4</c:v>
                </c:pt>
                <c:pt idx="1180">
                  <c:v>6.8108853760956477E-4</c:v>
                </c:pt>
                <c:pt idx="1181">
                  <c:v>6.7134425818866797E-4</c:v>
                </c:pt>
                <c:pt idx="1182">
                  <c:v>6.6174375362045511E-4</c:v>
                </c:pt>
                <c:pt idx="1183">
                  <c:v>6.5225251528111105E-4</c:v>
                </c:pt>
                <c:pt idx="1184">
                  <c:v>6.4283754279094137E-4</c:v>
                </c:pt>
                <c:pt idx="1185">
                  <c:v>6.3356303785995201E-4</c:v>
                </c:pt>
                <c:pt idx="1186">
                  <c:v>6.2436407963784501E-4</c:v>
                </c:pt>
                <c:pt idx="1187">
                  <c:v>6.153033705123827E-4</c:v>
                </c:pt>
                <c:pt idx="1188">
                  <c:v>6.0634826410018805E-4</c:v>
                </c:pt>
                <c:pt idx="1189">
                  <c:v>5.9746757269169915E-4</c:v>
                </c:pt>
                <c:pt idx="1190">
                  <c:v>5.8872179111965693E-4</c:v>
                </c:pt>
                <c:pt idx="1191">
                  <c:v>5.8007936243159738E-4</c:v>
                </c:pt>
                <c:pt idx="1192">
                  <c:v>5.715101578546212E-4</c:v>
                </c:pt>
                <c:pt idx="1193">
                  <c:v>5.630725134333249E-4</c:v>
                </c:pt>
                <c:pt idx="1194">
                  <c:v>5.5473594030339287E-4</c:v>
                </c:pt>
                <c:pt idx="1195">
                  <c:v>5.4647134681868595E-4</c:v>
                </c:pt>
                <c:pt idx="1196">
                  <c:v>5.3833495958195308E-4</c:v>
                </c:pt>
                <c:pt idx="1197">
                  <c:v>5.3029733605277241E-4</c:v>
                </c:pt>
                <c:pt idx="1198">
                  <c:v>5.223303995600555E-4</c:v>
                </c:pt>
                <c:pt idx="1199">
                  <c:v>5.1448831706957124E-4</c:v>
                </c:pt>
                <c:pt idx="1200">
                  <c:v>5.0674267023867567E-4</c:v>
                </c:pt>
                <c:pt idx="1201">
                  <c:v>4.9906637493415495E-4</c:v>
                </c:pt>
                <c:pt idx="1202">
                  <c:v>4.9151158863281873E-4</c:v>
                </c:pt>
                <c:pt idx="1203">
                  <c:v>4.8402524165532158E-4</c:v>
                </c:pt>
                <c:pt idx="1204">
                  <c:v>4.7665817904952578E-4</c:v>
                </c:pt>
                <c:pt idx="1205">
                  <c:v>4.6938363987263798E-4</c:v>
                </c:pt>
                <c:pt idx="1206">
                  <c:v>4.6217614411813834E-4</c:v>
                </c:pt>
                <c:pt idx="1207">
                  <c:v>4.5508461141047875E-4</c:v>
                </c:pt>
                <c:pt idx="1208">
                  <c:v>4.4808324465322866E-4</c:v>
                </c:pt>
                <c:pt idx="1209">
                  <c:v>4.4114749554489182E-4</c:v>
                </c:pt>
                <c:pt idx="1210">
                  <c:v>4.34324408826383E-4</c:v>
                </c:pt>
                <c:pt idx="1211">
                  <c:v>4.2758912826847465E-4</c:v>
                </c:pt>
                <c:pt idx="1212">
                  <c:v>4.2091801423604371E-4</c:v>
                </c:pt>
                <c:pt idx="1213">
                  <c:v>4.1435628709250683E-4</c:v>
                </c:pt>
                <c:pt idx="1214">
                  <c:v>4.0788000838312477E-4</c:v>
                </c:pt>
                <c:pt idx="1215">
                  <c:v>4.0146642404775167E-4</c:v>
                </c:pt>
                <c:pt idx="1216">
                  <c:v>3.9515898045423099E-4</c:v>
                </c:pt>
                <c:pt idx="1217">
                  <c:v>3.8893463376266178E-4</c:v>
                </c:pt>
                <c:pt idx="1218">
                  <c:v>3.8277149238708104E-4</c:v>
                </c:pt>
                <c:pt idx="1219">
                  <c:v>3.7671127887259896E-4</c:v>
                </c:pt>
                <c:pt idx="1220">
                  <c:v>3.7071126994335865E-4</c:v>
                </c:pt>
                <c:pt idx="1221">
                  <c:v>3.6481206602395887E-4</c:v>
                </c:pt>
                <c:pt idx="1222">
                  <c:v>3.5899206311522147E-4</c:v>
                </c:pt>
                <c:pt idx="1223">
                  <c:v>3.532307561686178E-4</c:v>
                </c:pt>
                <c:pt idx="1224">
                  <c:v>3.4756710474746311E-4</c:v>
                </c:pt>
                <c:pt idx="1225">
                  <c:v>3.4198033770186346E-4</c:v>
                </c:pt>
                <c:pt idx="1226">
                  <c:v>3.3645075110540923E-4</c:v>
                </c:pt>
                <c:pt idx="1227">
                  <c:v>3.310157128991807E-4</c:v>
                </c:pt>
                <c:pt idx="1228">
                  <c:v>3.2565526173904808E-4</c:v>
                </c:pt>
                <c:pt idx="1229">
                  <c:v>3.2035047201930456E-4</c:v>
                </c:pt>
                <c:pt idx="1230">
                  <c:v>3.1513716882109632E-4</c:v>
                </c:pt>
                <c:pt idx="1231">
                  <c:v>3.099961776826887E-4</c:v>
                </c:pt>
                <c:pt idx="1232">
                  <c:v>3.0490932868049218E-4</c:v>
                </c:pt>
                <c:pt idx="1233">
                  <c:v>2.9991095225979225E-4</c:v>
                </c:pt>
                <c:pt idx="1234">
                  <c:v>2.9498263807176275E-4</c:v>
                </c:pt>
                <c:pt idx="1235">
                  <c:v>2.9010694942982853E-4</c:v>
                </c:pt>
                <c:pt idx="1236">
                  <c:v>2.8531676977255584E-4</c:v>
                </c:pt>
                <c:pt idx="1237">
                  <c:v>2.8059443027992113E-4</c:v>
                </c:pt>
                <c:pt idx="1238">
                  <c:v>2.7592320527926122E-4</c:v>
                </c:pt>
                <c:pt idx="1239">
                  <c:v>2.7133457818455712E-4</c:v>
                </c:pt>
                <c:pt idx="1240">
                  <c:v>2.6679606202163698E-4</c:v>
                </c:pt>
                <c:pt idx="1241">
                  <c:v>2.6233823209779013E-4</c:v>
                </c:pt>
                <c:pt idx="1242">
                  <c:v>2.579446061492312E-4</c:v>
                </c:pt>
                <c:pt idx="1243">
                  <c:v>2.5359959508284083E-4</c:v>
                </c:pt>
                <c:pt idx="1244">
                  <c:v>2.49332450936997E-4</c:v>
                </c:pt>
                <c:pt idx="1245">
                  <c:v>2.4512737386684513E-4</c:v>
                </c:pt>
                <c:pt idx="1246">
                  <c:v>2.4096942780387479E-4</c:v>
                </c:pt>
                <c:pt idx="1247">
                  <c:v>2.3688658655272613E-4</c:v>
                </c:pt>
                <c:pt idx="1248">
                  <c:v>2.3286371101847872E-4</c:v>
                </c:pt>
                <c:pt idx="1249">
                  <c:v>2.2888649695968586E-4</c:v>
                </c:pt>
                <c:pt idx="1250">
                  <c:v>2.2498168418147969E-4</c:v>
                </c:pt>
                <c:pt idx="1251">
                  <c:v>2.211347729746587E-4</c:v>
                </c:pt>
                <c:pt idx="1252">
                  <c:v>2.1733207005601498E-4</c:v>
                </c:pt>
                <c:pt idx="1253">
                  <c:v>2.1359912463197949E-4</c:v>
                </c:pt>
                <c:pt idx="1254">
                  <c:v>2.0992205533961993E-4</c:v>
                </c:pt>
                <c:pt idx="1255">
                  <c:v>2.0628775933139625E-4</c:v>
                </c:pt>
                <c:pt idx="1256">
                  <c:v>2.0272063775370901E-4</c:v>
                </c:pt>
                <c:pt idx="1257">
                  <c:v>1.9919534318718344E-4</c:v>
                </c:pt>
                <c:pt idx="1258">
                  <c:v>1.9573553417802952E-4</c:v>
                </c:pt>
                <c:pt idx="1259">
                  <c:v>1.9232831434544948E-4</c:v>
                </c:pt>
                <c:pt idx="1260">
                  <c:v>1.8896152049542296E-4</c:v>
                </c:pt>
                <c:pt idx="1261">
                  <c:v>1.8565773204516281E-4</c:v>
                </c:pt>
                <c:pt idx="1262">
                  <c:v>1.8240461656763622E-4</c:v>
                </c:pt>
                <c:pt idx="1263">
                  <c:v>1.7919054837753817E-4</c:v>
                </c:pt>
                <c:pt idx="1264">
                  <c:v>1.7603706788919831E-4</c:v>
                </c:pt>
                <c:pt idx="1265">
                  <c:v>1.7293238692292197E-4</c:v>
                </c:pt>
                <c:pt idx="1266">
                  <c:v>1.6986539817155801E-4</c:v>
                </c:pt>
                <c:pt idx="1267">
                  <c:v>1.6685664223513552E-4</c:v>
                </c:pt>
                <c:pt idx="1268">
                  <c:v>1.6389485586964963E-4</c:v>
                </c:pt>
                <c:pt idx="1269">
                  <c:v>1.6096943142143494E-4</c:v>
                </c:pt>
                <c:pt idx="1270">
                  <c:v>1.5809994791416045E-4</c:v>
                </c:pt>
                <c:pt idx="1271">
                  <c:v>1.5527564813301313E-4</c:v>
                </c:pt>
                <c:pt idx="1272">
                  <c:v>1.5248640576750842E-4</c:v>
                </c:pt>
                <c:pt idx="1273">
                  <c:v>1.4975087554201008E-4</c:v>
                </c:pt>
                <c:pt idx="1274">
                  <c:v>1.4704954735387859E-4</c:v>
                </c:pt>
                <c:pt idx="1275">
                  <c:v>1.4440047962072734E-4</c:v>
                </c:pt>
                <c:pt idx="1276">
                  <c:v>1.4179371780250209E-4</c:v>
                </c:pt>
                <c:pt idx="1277">
                  <c:v>1.3921989845523981E-4</c:v>
                </c:pt>
                <c:pt idx="1278">
                  <c:v>1.3669621568469353E-4</c:v>
                </c:pt>
                <c:pt idx="1279">
                  <c:v>1.3421317260004967E-4</c:v>
                </c:pt>
                <c:pt idx="1280">
                  <c:v>1.3176184034195486E-4</c:v>
                </c:pt>
                <c:pt idx="1281">
                  <c:v>1.293585833888999E-4</c:v>
                </c:pt>
                <c:pt idx="1282">
                  <c:v>1.2699434514431681E-4</c:v>
                </c:pt>
                <c:pt idx="1283">
                  <c:v>1.2466061459338274E-4</c:v>
                </c:pt>
                <c:pt idx="1284">
                  <c:v>1.2237296029574135E-4</c:v>
                </c:pt>
                <c:pt idx="1285">
                  <c:v>1.2012274902927766E-4</c:v>
                </c:pt>
                <c:pt idx="1286">
                  <c:v>1.1790187132024831E-4</c:v>
                </c:pt>
                <c:pt idx="1287">
                  <c:v>1.1572513254290621E-4</c:v>
                </c:pt>
                <c:pt idx="1288">
                  <c:v>1.1358430636790872E-4</c:v>
                </c:pt>
                <c:pt idx="1289">
                  <c:v>1.1147166899726361E-4</c:v>
                </c:pt>
                <c:pt idx="1290">
                  <c:v>1.0940129438159772E-4</c:v>
                </c:pt>
                <c:pt idx="1291">
                  <c:v>1.0736534704257516E-4</c:v>
                </c:pt>
                <c:pt idx="1292">
                  <c:v>1.0535647343124066E-4</c:v>
                </c:pt>
                <c:pt idx="1293">
                  <c:v>1.0338804686981751E-4</c:v>
                </c:pt>
                <c:pt idx="1294">
                  <c:v>1.0144596682868313E-4</c:v>
                </c:pt>
                <c:pt idx="1295">
                  <c:v>9.9543155922982823E-5</c:v>
                </c:pt>
                <c:pt idx="1296">
                  <c:v>9.7672395778515724E-5</c:v>
                </c:pt>
                <c:pt idx="1297">
                  <c:v>9.5826916965863185E-5</c:v>
                </c:pt>
                <c:pt idx="1298">
                  <c:v>9.4018990679824938E-5</c:v>
                </c:pt>
                <c:pt idx="1299">
                  <c:v>9.2241748766989451E-5</c:v>
                </c:pt>
                <c:pt idx="1300">
                  <c:v>9.0488753041744485E-5</c:v>
                </c:pt>
                <c:pt idx="1301">
                  <c:v>8.877165153413229E-5</c:v>
                </c:pt>
                <c:pt idx="1302">
                  <c:v>8.7083911882296445E-5</c:v>
                </c:pt>
                <c:pt idx="1303">
                  <c:v>8.5419413315634244E-5</c:v>
                </c:pt>
                <c:pt idx="1304">
                  <c:v>8.3789208021441239E-5</c:v>
                </c:pt>
                <c:pt idx="1305">
                  <c:v>8.2187085435803957E-5</c:v>
                </c:pt>
                <c:pt idx="1306">
                  <c:v>8.0607228803655976E-5</c:v>
                </c:pt>
                <c:pt idx="1307">
                  <c:v>7.9060120870229724E-5</c:v>
                </c:pt>
                <c:pt idx="1308">
                  <c:v>7.753985930830968E-5</c:v>
                </c:pt>
                <c:pt idx="1309">
                  <c:v>7.6040918404100244E-5</c:v>
                </c:pt>
                <c:pt idx="1310">
                  <c:v>7.4573236953560931E-5</c:v>
                </c:pt>
                <c:pt idx="1311">
                  <c:v>7.312626209588306E-5</c:v>
                </c:pt>
                <c:pt idx="1312">
                  <c:v>7.1709583517137157E-5</c:v>
                </c:pt>
                <c:pt idx="1313">
                  <c:v>7.0317783751013712E-5</c:v>
                </c:pt>
                <c:pt idx="1314">
                  <c:v>6.8945794561979591E-5</c:v>
                </c:pt>
                <c:pt idx="1315">
                  <c:v>6.7602702206108454E-5</c:v>
                </c:pt>
                <c:pt idx="1316">
                  <c:v>6.6283363367496847E-5</c:v>
                </c:pt>
                <c:pt idx="1317">
                  <c:v>6.4982968290415509E-5</c:v>
                </c:pt>
                <c:pt idx="1318">
                  <c:v>6.3710122945722869E-5</c:v>
                </c:pt>
                <c:pt idx="1319">
                  <c:v>6.2459946153638475E-5</c:v>
                </c:pt>
                <c:pt idx="1320">
                  <c:v>6.1227875178592603E-5</c:v>
                </c:pt>
                <c:pt idx="1321">
                  <c:v>6.0022058000613504E-5</c:v>
                </c:pt>
                <c:pt idx="1322">
                  <c:v>5.8837863970587414E-5</c:v>
                </c:pt>
                <c:pt idx="1323">
                  <c:v>5.7670966312091699E-5</c:v>
                </c:pt>
                <c:pt idx="1324">
                  <c:v>5.652907647580449E-5</c:v>
                </c:pt>
                <c:pt idx="1325">
                  <c:v>5.5407803140132565E-5</c:v>
                </c:pt>
                <c:pt idx="1326">
                  <c:v>5.430304481844574E-5</c:v>
                </c:pt>
                <c:pt idx="1327">
                  <c:v>5.3222097078724935E-5</c:v>
                </c:pt>
                <c:pt idx="1328">
                  <c:v>5.2157158545725555E-5</c:v>
                </c:pt>
                <c:pt idx="1329">
                  <c:v>5.1115258457844273E-5</c:v>
                </c:pt>
                <c:pt idx="1330">
                  <c:v>5.0092380630518966E-5</c:v>
                </c:pt>
                <c:pt idx="1331">
                  <c:v>4.9084776468988911E-5</c:v>
                </c:pt>
                <c:pt idx="1332">
                  <c:v>4.8099091987256491E-5</c:v>
                </c:pt>
                <c:pt idx="1333">
                  <c:v>4.7131522362487934E-5</c:v>
                </c:pt>
                <c:pt idx="1334">
                  <c:v>4.6178517692561336E-5</c:v>
                </c:pt>
                <c:pt idx="1335">
                  <c:v>4.5246359332548038E-5</c:v>
                </c:pt>
                <c:pt idx="1336">
                  <c:v>4.4331444031639324E-5</c:v>
                </c:pt>
                <c:pt idx="1337">
                  <c:v>4.3430411282300869E-5</c:v>
                </c:pt>
                <c:pt idx="1338">
                  <c:v>4.254919560133047E-5</c:v>
                </c:pt>
                <c:pt idx="1339">
                  <c:v>4.1684385887448985E-5</c:v>
                </c:pt>
                <c:pt idx="1340">
                  <c:v>4.0832802084761135E-5</c:v>
                </c:pt>
                <c:pt idx="1341">
                  <c:v>4.0000048967421443E-5</c:v>
                </c:pt>
                <c:pt idx="1342">
                  <c:v>3.9182898520113834E-5</c:v>
                </c:pt>
                <c:pt idx="1343">
                  <c:v>3.8378342542284892E-5</c:v>
                </c:pt>
                <c:pt idx="1344">
                  <c:v>3.7591672455987473E-5</c:v>
                </c:pt>
                <c:pt idx="1345">
                  <c:v>3.6819834618773637E-5</c:v>
                </c:pt>
                <c:pt idx="1346">
                  <c:v>3.6059984427187711E-5</c:v>
                </c:pt>
                <c:pt idx="1347">
                  <c:v>3.5317115656679113E-5</c:v>
                </c:pt>
                <c:pt idx="1348">
                  <c:v>3.4585843143715065E-5</c:v>
                </c:pt>
                <c:pt idx="1349">
                  <c:v>3.3870970521173809E-5</c:v>
                </c:pt>
                <c:pt idx="1350">
                  <c:v>3.3169716390310789E-5</c:v>
                </c:pt>
                <c:pt idx="1351">
                  <c:v>3.2479491404780439E-5</c:v>
                </c:pt>
                <c:pt idx="1352">
                  <c:v>3.1804826264405443E-5</c:v>
                </c:pt>
                <c:pt idx="1353">
                  <c:v>3.1143092352962981E-5</c:v>
                </c:pt>
                <c:pt idx="1354">
                  <c:v>3.0491843482694985E-5</c:v>
                </c:pt>
                <c:pt idx="1355">
                  <c:v>2.9855351396998103E-5</c:v>
                </c:pt>
                <c:pt idx="1356">
                  <c:v>2.9231132759720923E-5</c:v>
                </c:pt>
                <c:pt idx="1357">
                  <c:v>2.8616877448070194E-5</c:v>
                </c:pt>
                <c:pt idx="1358">
                  <c:v>2.8016611614079021E-5</c:v>
                </c:pt>
                <c:pt idx="1359">
                  <c:v>2.7427990008674659E-5</c:v>
                </c:pt>
                <c:pt idx="1360">
                  <c:v>2.6848831777317458E-5</c:v>
                </c:pt>
                <c:pt idx="1361">
                  <c:v>2.6282930253998697E-5</c:v>
                </c:pt>
                <c:pt idx="1362">
                  <c:v>2.5728071384249076E-5</c:v>
                </c:pt>
                <c:pt idx="1363">
                  <c:v>2.5182197073108707E-5</c:v>
                </c:pt>
                <c:pt idx="1364">
                  <c:v>2.4648880037756228E-5</c:v>
                </c:pt>
                <c:pt idx="1365">
                  <c:v>2.4124239607632856E-5</c:v>
                </c:pt>
                <c:pt idx="1366">
                  <c:v>2.361170784728112E-5</c:v>
                </c:pt>
                <c:pt idx="1367">
                  <c:v>2.3109274876238956E-5</c:v>
                </c:pt>
                <c:pt idx="1368">
                  <c:v>2.2615073531520431E-5</c:v>
                </c:pt>
                <c:pt idx="1369">
                  <c:v>2.2132334381850755E-5</c:v>
                </c:pt>
                <c:pt idx="1370">
                  <c:v>2.1659161760478897E-5</c:v>
                </c:pt>
                <c:pt idx="1371">
                  <c:v>2.1193795246423141E-5</c:v>
                </c:pt>
                <c:pt idx="1372">
                  <c:v>2.073927468241855E-5</c:v>
                </c:pt>
                <c:pt idx="1373">
                  <c:v>2.0293812748763744E-5</c:v>
                </c:pt>
                <c:pt idx="1374">
                  <c:v>1.9855750238769478E-5</c:v>
                </c:pt>
                <c:pt idx="1375">
                  <c:v>1.9427946536946111E-5</c:v>
                </c:pt>
                <c:pt idx="1376">
                  <c:v>1.9008717063155393E-5</c:v>
                </c:pt>
                <c:pt idx="1377">
                  <c:v>1.8596498544576745E-5</c:v>
                </c:pt>
                <c:pt idx="1378">
                  <c:v>1.8193979691617517E-5</c:v>
                </c:pt>
                <c:pt idx="1379">
                  <c:v>1.7799573306726664E-5</c:v>
                </c:pt>
                <c:pt idx="1380">
                  <c:v>1.7411807009333829E-5</c:v>
                </c:pt>
                <c:pt idx="1381">
                  <c:v>1.703320815430281E-5</c:v>
                </c:pt>
                <c:pt idx="1382">
                  <c:v>1.6661011484609218E-5</c:v>
                </c:pt>
                <c:pt idx="1383">
                  <c:v>1.6297641681860245E-5</c:v>
                </c:pt>
                <c:pt idx="1384">
                  <c:v>1.594166263499626E-5</c:v>
                </c:pt>
                <c:pt idx="1385">
                  <c:v>1.5591742900105504E-5</c:v>
                </c:pt>
                <c:pt idx="1386">
                  <c:v>1.5250160350788664E-5</c:v>
                </c:pt>
                <c:pt idx="1387">
                  <c:v>1.4915563131518837E-5</c:v>
                </c:pt>
                <c:pt idx="1388">
                  <c:v>1.4586698348964318E-5</c:v>
                </c:pt>
                <c:pt idx="1389">
                  <c:v>1.4265705231258902E-5</c:v>
                </c:pt>
                <c:pt idx="1390">
                  <c:v>1.3951311667737644E-5</c:v>
                </c:pt>
                <c:pt idx="1391">
                  <c:v>1.3642339079199678E-5</c:v>
                </c:pt>
                <c:pt idx="1392">
                  <c:v>1.3340795808426807E-5</c:v>
                </c:pt>
                <c:pt idx="1393">
                  <c:v>1.3045485190587424E-5</c:v>
                </c:pt>
                <c:pt idx="1394">
                  <c:v>1.2755298925123135E-5</c:v>
                </c:pt>
                <c:pt idx="1395">
                  <c:v>1.2472121843447041E-5</c:v>
                </c:pt>
                <c:pt idx="1396">
                  <c:v>1.2194828631250988E-5</c:v>
                </c:pt>
                <c:pt idx="1397">
                  <c:v>1.1922377424414925E-5</c:v>
                </c:pt>
                <c:pt idx="1398">
                  <c:v>1.1656536546709124E-5</c:v>
                </c:pt>
                <c:pt idx="1399">
                  <c:v>1.1396248134997371E-5</c:v>
                </c:pt>
                <c:pt idx="1400">
                  <c:v>1.1140533105168537E-5</c:v>
                </c:pt>
                <c:pt idx="1401">
                  <c:v>1.0891049922272526E-5</c:v>
                </c:pt>
                <c:pt idx="1402">
                  <c:v>1.0645968298665589E-5</c:v>
                </c:pt>
                <c:pt idx="1403">
                  <c:v>1.0406876946331031E-5</c:v>
                </c:pt>
                <c:pt idx="1404">
                  <c:v>1.0172822286666948E-5</c:v>
                </c:pt>
                <c:pt idx="1405">
                  <c:v>9.9429222462152045E-6</c:v>
                </c:pt>
                <c:pt idx="1406">
                  <c:v>9.7186660142120585E-6</c:v>
                </c:pt>
                <c:pt idx="1407">
                  <c:v>9.4991579644961165E-6</c:v>
                </c:pt>
                <c:pt idx="1408">
                  <c:v>9.2835699049651767E-6</c:v>
                </c:pt>
                <c:pt idx="1409">
                  <c:v>9.0732972770439045E-6</c:v>
                </c:pt>
                <c:pt idx="1410">
                  <c:v>8.867499162604776E-6</c:v>
                </c:pt>
                <c:pt idx="1411">
                  <c:v>8.6653982143246175E-6</c:v>
                </c:pt>
                <c:pt idx="1412">
                  <c:v>8.4683015989206706E-6</c:v>
                </c:pt>
                <c:pt idx="1413">
                  <c:v>8.2754200239336547E-6</c:v>
                </c:pt>
                <c:pt idx="1414">
                  <c:v>8.0860241033393892E-6</c:v>
                </c:pt>
                <c:pt idx="1415">
                  <c:v>7.9013379138505344E-6</c:v>
                </c:pt>
                <c:pt idx="1416">
                  <c:v>7.7206208616051377E-6</c:v>
                </c:pt>
                <c:pt idx="1417">
                  <c:v>7.5431887850175153E-6</c:v>
                </c:pt>
                <c:pt idx="1418">
                  <c:v>7.3701875800942744E-6</c:v>
                </c:pt>
                <c:pt idx="1419">
                  <c:v>7.200343280453591E-6</c:v>
                </c:pt>
                <c:pt idx="1420">
                  <c:v>7.034752230769375E-6</c:v>
                </c:pt>
                <c:pt idx="1421">
                  <c:v>6.8727489144509447E-6</c:v>
                </c:pt>
                <c:pt idx="1422">
                  <c:v>6.7137188557230172E-6</c:v>
                </c:pt>
                <c:pt idx="1423">
                  <c:v>6.5586878243060062E-6</c:v>
                </c:pt>
                <c:pt idx="1424">
                  <c:v>6.4070319056842025E-6</c:v>
                </c:pt>
                <c:pt idx="1425">
                  <c:v>6.258175218941019E-6</c:v>
                </c:pt>
                <c:pt idx="1426">
                  <c:v>6.1130771938953534E-6</c:v>
                </c:pt>
                <c:pt idx="1427">
                  <c:v>5.9711531058466036E-6</c:v>
                </c:pt>
                <c:pt idx="1428">
                  <c:v>5.831863417187709E-6</c:v>
                </c:pt>
                <c:pt idx="1429">
                  <c:v>5.6961052214693771E-6</c:v>
                </c:pt>
                <c:pt idx="1430">
                  <c:v>5.5633306978710036E-6</c:v>
                </c:pt>
                <c:pt idx="1431">
                  <c:v>5.4330345194465768E-6</c:v>
                </c:pt>
                <c:pt idx="1432">
                  <c:v>5.3060552267089394E-6</c:v>
                </c:pt>
                <c:pt idx="1433">
                  <c:v>5.1818797374387944E-6</c:v>
                </c:pt>
                <c:pt idx="1434">
                  <c:v>5.0600349161997379E-6</c:v>
                </c:pt>
                <c:pt idx="1435">
                  <c:v>4.9413043238977509E-6</c:v>
                </c:pt>
                <c:pt idx="1436">
                  <c:v>4.8248103570502436E-6</c:v>
                </c:pt>
                <c:pt idx="1437">
                  <c:v>4.7113017901521128E-6</c:v>
                </c:pt>
                <c:pt idx="1438">
                  <c:v>4.6003189490412258E-6</c:v>
                </c:pt>
                <c:pt idx="1439">
                  <c:v>4.4914381664128045E-6</c:v>
                </c:pt>
                <c:pt idx="1440">
                  <c:v>4.3853587553986789E-6</c:v>
                </c:pt>
                <c:pt idx="1441">
                  <c:v>4.2816505544762968E-6</c:v>
                </c:pt>
                <c:pt idx="1442">
                  <c:v>4.1799172185488672E-6</c:v>
                </c:pt>
                <c:pt idx="1443">
                  <c:v>4.0808116620988158E-6</c:v>
                </c:pt>
                <c:pt idx="1444">
                  <c:v>3.9839314679618245E-6</c:v>
                </c:pt>
                <c:pt idx="1445">
                  <c:v>3.8889059670127177E-6</c:v>
                </c:pt>
                <c:pt idx="1446">
                  <c:v>3.7963445635070589E-6</c:v>
                </c:pt>
                <c:pt idx="1447">
                  <c:v>3.7058709130329418E-6</c:v>
                </c:pt>
                <c:pt idx="1448">
                  <c:v>3.6171384668845688E-6</c:v>
                </c:pt>
                <c:pt idx="1449">
                  <c:v>3.5307158420176255E-6</c:v>
                </c:pt>
                <c:pt idx="1450">
                  <c:v>3.4462511872185815E-6</c:v>
                </c:pt>
                <c:pt idx="1451">
                  <c:v>3.3634206049451364E-6</c:v>
                </c:pt>
                <c:pt idx="1452">
                  <c:v>3.2827544907173094E-6</c:v>
                </c:pt>
                <c:pt idx="1453">
                  <c:v>3.2039239945680757E-6</c:v>
                </c:pt>
                <c:pt idx="1454">
                  <c:v>3.126626482941076E-6</c:v>
                </c:pt>
                <c:pt idx="1455">
                  <c:v>3.0513565468007615E-6</c:v>
                </c:pt>
                <c:pt idx="1456">
                  <c:v>2.9775553754994831E-6</c:v>
                </c:pt>
                <c:pt idx="1457">
                  <c:v>2.9056949502142372E-6</c:v>
                </c:pt>
                <c:pt idx="1458">
                  <c:v>2.835481673085057E-6</c:v>
                </c:pt>
                <c:pt idx="1459">
                  <c:v>2.7666454851872909E-6</c:v>
                </c:pt>
                <c:pt idx="1460">
                  <c:v>2.6996262818653991E-6</c:v>
                </c:pt>
                <c:pt idx="1461">
                  <c:v>2.6341498837647845E-6</c:v>
                </c:pt>
                <c:pt idx="1462">
                  <c:v>2.5699641673390437E-6</c:v>
                </c:pt>
                <c:pt idx="1463">
                  <c:v>2.5074789985417991E-6</c:v>
                </c:pt>
                <c:pt idx="1464">
                  <c:v>2.4464384104733989E-6</c:v>
                </c:pt>
                <c:pt idx="1465">
                  <c:v>2.3866070953281162E-6</c:v>
                </c:pt>
                <c:pt idx="1466">
                  <c:v>2.3283668238724855E-6</c:v>
                </c:pt>
                <c:pt idx="1467">
                  <c:v>2.2714787046579058E-6</c:v>
                </c:pt>
                <c:pt idx="1468">
                  <c:v>2.2157231905115739E-6</c:v>
                </c:pt>
                <c:pt idx="1469">
                  <c:v>2.1614557755309403E-6</c:v>
                </c:pt>
                <c:pt idx="1470">
                  <c:v>2.1084535722347577E-6</c:v>
                </c:pt>
                <c:pt idx="1471">
                  <c:v>2.0565118001776179E-6</c:v>
                </c:pt>
                <c:pt idx="1472">
                  <c:v>2.0059613858734705E-6</c:v>
                </c:pt>
                <c:pt idx="1473">
                  <c:v>1.9564256407444283E-6</c:v>
                </c:pt>
                <c:pt idx="1474">
                  <c:v>1.9082200023574544E-6</c:v>
                </c:pt>
                <c:pt idx="1475">
                  <c:v>1.8611460480876849E-6</c:v>
                </c:pt>
                <c:pt idx="1476">
                  <c:v>1.8150215611396119E-6</c:v>
                </c:pt>
                <c:pt idx="1477">
                  <c:v>1.7701400334332445E-6</c:v>
                </c:pt>
                <c:pt idx="1478">
                  <c:v>1.7263164837836525E-6</c:v>
                </c:pt>
                <c:pt idx="1479">
                  <c:v>1.6833810868311617E-6</c:v>
                </c:pt>
                <c:pt idx="1480">
                  <c:v>1.6416068344813278E-6</c:v>
                </c:pt>
                <c:pt idx="1481">
                  <c:v>1.600821327971559E-6</c:v>
                </c:pt>
                <c:pt idx="1482">
                  <c:v>1.5608663377067233E-6</c:v>
                </c:pt>
                <c:pt idx="1483">
                  <c:v>1.5219957123081384E-6</c:v>
                </c:pt>
                <c:pt idx="1484">
                  <c:v>1.4840488273923953E-6</c:v>
                </c:pt>
                <c:pt idx="1485">
                  <c:v>1.4468783009613793E-6</c:v>
                </c:pt>
                <c:pt idx="1486">
                  <c:v>1.4107201111667479E-6</c:v>
                </c:pt>
                <c:pt idx="1487">
                  <c:v>1.3754246482015685E-6</c:v>
                </c:pt>
                <c:pt idx="1488">
                  <c:v>1.340854674431529E-6</c:v>
                </c:pt>
                <c:pt idx="1489">
                  <c:v>1.307229491180408E-6</c:v>
                </c:pt>
                <c:pt idx="1490">
                  <c:v>1.2742976031678674E-6</c:v>
                </c:pt>
                <c:pt idx="1491">
                  <c:v>1.242267814012183E-6</c:v>
                </c:pt>
                <c:pt idx="1492">
                  <c:v>1.2110073095486295E-6</c:v>
                </c:pt>
                <c:pt idx="1493">
                  <c:v>1.1803943143696381E-6</c:v>
                </c:pt>
                <c:pt idx="1494">
                  <c:v>1.1506227812689768E-6</c:v>
                </c:pt>
                <c:pt idx="1495">
                  <c:v>1.1215691006663332E-6</c:v>
                </c:pt>
                <c:pt idx="1496">
                  <c:v>1.0931199674193043E-6</c:v>
                </c:pt>
                <c:pt idx="1497">
                  <c:v>1.06545548741696E-6</c:v>
                </c:pt>
                <c:pt idx="1498">
                  <c:v>1.0384606513497507E-6</c:v>
                </c:pt>
                <c:pt idx="1499">
                  <c:v>1.0120300657845561E-6</c:v>
                </c:pt>
                <c:pt idx="1500">
                  <c:v>9.8633092990515767E-7</c:v>
                </c:pt>
                <c:pt idx="1501">
                  <c:v>9.6125626743203877E-7</c:v>
                </c:pt>
                <c:pt idx="1502">
                  <c:v>9.3670807254261907E-7</c:v>
                </c:pt>
                <c:pt idx="1503">
                  <c:v>9.128415179187632E-7</c:v>
                </c:pt>
                <c:pt idx="1504">
                  <c:v>8.8955712806515721E-7</c:v>
                </c:pt>
                <c:pt idx="1505">
                  <c:v>8.6676379318219918E-7</c:v>
                </c:pt>
                <c:pt idx="1506">
                  <c:v>8.4460548318785721E-7</c:v>
                </c:pt>
                <c:pt idx="1507">
                  <c:v>8.2298972414420894E-7</c:v>
                </c:pt>
                <c:pt idx="1508">
                  <c:v>8.018318413486613E-7</c:v>
                </c:pt>
                <c:pt idx="1509">
                  <c:v>7.8126537257368853E-7</c:v>
                </c:pt>
                <c:pt idx="1510">
                  <c:v>7.6113582592630162E-7</c:v>
                </c:pt>
                <c:pt idx="1511">
                  <c:v>7.4157018405965173E-7</c:v>
                </c:pt>
                <c:pt idx="1512">
                  <c:v>7.2248661898813383E-7</c:v>
                </c:pt>
                <c:pt idx="1513">
                  <c:v>7.0381023676619234E-7</c:v>
                </c:pt>
                <c:pt idx="1514">
                  <c:v>6.8565876300546344E-7</c:v>
                </c:pt>
                <c:pt idx="1515">
                  <c:v>6.679561872907612E-7</c:v>
                </c:pt>
                <c:pt idx="1516">
                  <c:v>6.5063295831790892E-7</c:v>
                </c:pt>
                <c:pt idx="1517">
                  <c:v>6.3379818863865296E-7</c:v>
                </c:pt>
                <c:pt idx="1518">
                  <c:v>6.1738129189791952E-7</c:v>
                </c:pt>
                <c:pt idx="1519">
                  <c:v>6.0131769657987473E-7</c:v>
                </c:pt>
                <c:pt idx="1520">
                  <c:v>5.857085038486891E-7</c:v>
                </c:pt>
                <c:pt idx="1521">
                  <c:v>5.704881829308081E-7</c:v>
                </c:pt>
                <c:pt idx="1522">
                  <c:v>5.5559680244391659E-7</c:v>
                </c:pt>
                <c:pt idx="1523">
                  <c:v>5.4112801411122556E-7</c:v>
                </c:pt>
                <c:pt idx="1524">
                  <c:v>5.2702099782347551E-7</c:v>
                </c:pt>
                <c:pt idx="1525">
                  <c:v>5.1322014450363873E-7</c:v>
                </c:pt>
                <c:pt idx="1526">
                  <c:v>4.9981218109574564E-7</c:v>
                </c:pt>
                <c:pt idx="1527">
                  <c:v>4.8669602001593544E-7</c:v>
                </c:pt>
                <c:pt idx="1528">
                  <c:v>4.7395404336206961E-7</c:v>
                </c:pt>
                <c:pt idx="1529">
                  <c:v>4.615325768107062E-7</c:v>
                </c:pt>
                <c:pt idx="1530">
                  <c:v>4.4938256545886856E-7</c:v>
                </c:pt>
                <c:pt idx="1531">
                  <c:v>4.3758026458148688E-7</c:v>
                </c:pt>
                <c:pt idx="1532">
                  <c:v>4.2607589546063843E-7</c:v>
                </c:pt>
                <c:pt idx="1533">
                  <c:v>4.1482397490595179E-7</c:v>
                </c:pt>
                <c:pt idx="1534">
                  <c:v>4.0389506751349129E-7</c:v>
                </c:pt>
                <c:pt idx="1535">
                  <c:v>3.9324302028506946E-7</c:v>
                </c:pt>
                <c:pt idx="1536">
                  <c:v>3.8282567335714797E-7</c:v>
                </c:pt>
                <c:pt idx="1537">
                  <c:v>3.7270830734262605E-7</c:v>
                </c:pt>
                <c:pt idx="1538">
                  <c:v>3.6284814274423696E-7</c:v>
                </c:pt>
                <c:pt idx="1539">
                  <c:v>3.5320611097477843E-7</c:v>
                </c:pt>
                <c:pt idx="1540">
                  <c:v>3.4384258777176904E-7</c:v>
                </c:pt>
                <c:pt idx="1541">
                  <c:v>3.3471793151106917E-7</c:v>
                </c:pt>
                <c:pt idx="1542">
                  <c:v>3.2579594816586688E-7</c:v>
                </c:pt>
                <c:pt idx="1543">
                  <c:v>3.171324618710203E-7</c:v>
                </c:pt>
                <c:pt idx="1544">
                  <c:v>3.086619174289931E-7</c:v>
                </c:pt>
                <c:pt idx="1545">
                  <c:v>3.0043728722668631E-7</c:v>
                </c:pt>
                <c:pt idx="1546">
                  <c:v>2.9242367870494504E-7</c:v>
                </c:pt>
                <c:pt idx="1547">
                  <c:v>2.8458924679897436E-7</c:v>
                </c:pt>
                <c:pt idx="1548">
                  <c:v>2.7698294822554336E-7</c:v>
                </c:pt>
                <c:pt idx="1549">
                  <c:v>2.6957247344435081E-7</c:v>
                </c:pt>
                <c:pt idx="1550">
                  <c:v>2.6232834192340643E-7</c:v>
                </c:pt>
                <c:pt idx="1551">
                  <c:v>2.5529578689026363E-7</c:v>
                </c:pt>
                <c:pt idx="1552">
                  <c:v>2.4844489875906709E-7</c:v>
                </c:pt>
                <c:pt idx="1553">
                  <c:v>2.4174839335511729E-7</c:v>
                </c:pt>
                <c:pt idx="1554">
                  <c:v>2.3524805235607496E-7</c:v>
                </c:pt>
                <c:pt idx="1555">
                  <c:v>2.2891619537658574E-7</c:v>
                </c:pt>
                <c:pt idx="1556">
                  <c:v>2.2272757778180131E-7</c:v>
                </c:pt>
                <c:pt idx="1557">
                  <c:v>2.167207827167951E-7</c:v>
                </c:pt>
                <c:pt idx="1558">
                  <c:v>2.1087019977817585E-7</c:v>
                </c:pt>
                <c:pt idx="1559">
                  <c:v>2.0515247769251735E-7</c:v>
                </c:pt>
                <c:pt idx="1560">
                  <c:v>1.996032364077588E-7</c:v>
                </c:pt>
                <c:pt idx="1561">
                  <c:v>1.9419878708895326E-7</c:v>
                </c:pt>
                <c:pt idx="1562">
                  <c:v>1.8891753560743457E-7</c:v>
                </c:pt>
                <c:pt idx="1563">
                  <c:v>1.8379235753253319E-7</c:v>
                </c:pt>
                <c:pt idx="1564">
                  <c:v>1.7878430636681447E-7</c:v>
                </c:pt>
                <c:pt idx="1565">
                  <c:v>1.7392454103733959E-7</c:v>
                </c:pt>
                <c:pt idx="1566">
                  <c:v>1.6919227332682079E-7</c:v>
                </c:pt>
                <c:pt idx="1567">
                  <c:v>1.6456856060297604E-7</c:v>
                </c:pt>
                <c:pt idx="1568">
                  <c:v>1.6008214841962203E-7</c:v>
                </c:pt>
                <c:pt idx="1569">
                  <c:v>1.5571382203248261E-7</c:v>
                </c:pt>
                <c:pt idx="1570">
                  <c:v>1.5144607663913181E-7</c:v>
                </c:pt>
                <c:pt idx="1571">
                  <c:v>1.4730542435531156E-7</c:v>
                </c:pt>
                <c:pt idx="1572">
                  <c:v>1.4327410953168675E-7</c:v>
                </c:pt>
                <c:pt idx="1573">
                  <c:v>1.393359603328919E-7</c:v>
                </c:pt>
                <c:pt idx="1574">
                  <c:v>1.3551542254742474E-7</c:v>
                </c:pt>
                <c:pt idx="1575">
                  <c:v>1.3179609316612626E-7</c:v>
                </c:pt>
                <c:pt idx="1576">
                  <c:v>1.2816303575080892E-7</c:v>
                </c:pt>
                <c:pt idx="1577">
                  <c:v>1.2463878491432494E-7</c:v>
                </c:pt>
                <c:pt idx="1578">
                  <c:v>1.2120819123901082E-7</c:v>
                </c:pt>
                <c:pt idx="1579">
                  <c:v>1.1785746292845285E-7</c:v>
                </c:pt>
                <c:pt idx="1580">
                  <c:v>1.146073674229454E-7</c:v>
                </c:pt>
                <c:pt idx="1581">
                  <c:v>1.1143311840354509E-7</c:v>
                </c:pt>
                <c:pt idx="1582">
                  <c:v>1.0835437941804325E-7</c:v>
                </c:pt>
                <c:pt idx="1583">
                  <c:v>1.0535788925549734E-7</c:v>
                </c:pt>
                <c:pt idx="1584">
                  <c:v>1.0243157964562555E-7</c:v>
                </c:pt>
                <c:pt idx="1585">
                  <c:v>9.9593564281947124E-8</c:v>
                </c:pt>
                <c:pt idx="1586">
                  <c:v>9.6831603989844336E-8</c:v>
                </c:pt>
                <c:pt idx="1587">
                  <c:v>9.4134563083535956E-8</c:v>
                </c:pt>
                <c:pt idx="1588">
                  <c:v>9.1519123255233073E-8</c:v>
                </c:pt>
                <c:pt idx="1589">
                  <c:v>8.8973991537832841E-8</c:v>
                </c:pt>
                <c:pt idx="1590">
                  <c:v>8.6488895423370775E-8</c:v>
                </c:pt>
                <c:pt idx="1591">
                  <c:v>8.4079193863162393E-8</c:v>
                </c:pt>
                <c:pt idx="1592">
                  <c:v>8.1734469647826207E-8</c:v>
                </c:pt>
                <c:pt idx="1593">
                  <c:v>7.9445248982114169E-8</c:v>
                </c:pt>
                <c:pt idx="1594">
                  <c:v>7.7225669339813693E-8</c:v>
                </c:pt>
                <c:pt idx="1595">
                  <c:v>7.5066123837205487E-8</c:v>
                </c:pt>
                <c:pt idx="1596">
                  <c:v>7.2957877534851981E-8</c:v>
                </c:pt>
                <c:pt idx="1597">
                  <c:v>7.0913940252099679E-8</c:v>
                </c:pt>
                <c:pt idx="1598">
                  <c:v>6.8918668682429309E-8</c:v>
                </c:pt>
                <c:pt idx="1599">
                  <c:v>6.6984369167629238E-8</c:v>
                </c:pt>
                <c:pt idx="1600">
                  <c:v>6.5102652789259721E-8</c:v>
                </c:pt>
                <c:pt idx="1601">
                  <c:v>6.3265894792925798E-8</c:v>
                </c:pt>
                <c:pt idx="1602">
                  <c:v>6.1485415132060094E-8</c:v>
                </c:pt>
                <c:pt idx="1603">
                  <c:v>5.9753482731518082E-8</c:v>
                </c:pt>
                <c:pt idx="1604">
                  <c:v>5.8063072271765398E-8</c:v>
                </c:pt>
                <c:pt idx="1605">
                  <c:v>5.6424593749874102E-8</c:v>
                </c:pt>
                <c:pt idx="1606">
                  <c:v>5.4830924162993589E-8</c:v>
                </c:pt>
                <c:pt idx="1607">
                  <c:v>5.327559214197142E-8</c:v>
                </c:pt>
                <c:pt idx="1608">
                  <c:v>5.1768168465636727E-8</c:v>
                </c:pt>
                <c:pt idx="1609">
                  <c:v>5.0302092043251222E-8</c:v>
                </c:pt>
                <c:pt idx="1610">
                  <c:v>4.8871403282764156E-8</c:v>
                </c:pt>
                <c:pt idx="1611">
                  <c:v>4.7484899193715438E-8</c:v>
                </c:pt>
                <c:pt idx="1612">
                  <c:v>4.6136537799056941E-8</c:v>
                </c:pt>
                <c:pt idx="1613">
                  <c:v>4.482083219241579E-8</c:v>
                </c:pt>
                <c:pt idx="1614">
                  <c:v>4.3545866151393443E-8</c:v>
                </c:pt>
                <c:pt idx="1615">
                  <c:v>4.2306077143048899E-8</c:v>
                </c:pt>
                <c:pt idx="1616">
                  <c:v>4.109641472269704E-8</c:v>
                </c:pt>
                <c:pt idx="1617">
                  <c:v>3.9924305413863232E-8</c:v>
                </c:pt>
                <c:pt idx="1618">
                  <c:v>3.8780741148778937E-8</c:v>
                </c:pt>
                <c:pt idx="1619">
                  <c:v>3.7672739048770597E-8</c:v>
                </c:pt>
                <c:pt idx="1620">
                  <c:v>3.6595455468650062E-8</c:v>
                </c:pt>
                <c:pt idx="1621">
                  <c:v>3.5544494201714632E-8</c:v>
                </c:pt>
                <c:pt idx="1622">
                  <c:v>3.452629917894377E-8</c:v>
                </c:pt>
                <c:pt idx="1623">
                  <c:v>3.3536414086990187E-8</c:v>
                </c:pt>
                <c:pt idx="1624">
                  <c:v>3.2570795108760491E-8</c:v>
                </c:pt>
                <c:pt idx="1625">
                  <c:v>3.1635358347420688E-8</c:v>
                </c:pt>
                <c:pt idx="1626">
                  <c:v>3.0726004867769976E-8</c:v>
                </c:pt>
                <c:pt idx="1627">
                  <c:v>2.9839015916460745E-8</c:v>
                </c:pt>
                <c:pt idx="1628">
                  <c:v>2.8979821670066504E-8</c:v>
                </c:pt>
                <c:pt idx="1629">
                  <c:v>2.81446528459521E-8</c:v>
                </c:pt>
                <c:pt idx="1630">
                  <c:v>2.7330090467762569E-8</c:v>
                </c:pt>
                <c:pt idx="1631">
                  <c:v>2.6541117478370542E-8</c:v>
                </c:pt>
                <c:pt idx="1632">
                  <c:v>2.577426859198048E-8</c:v>
                </c:pt>
                <c:pt idx="1633">
                  <c:v>2.5026401216210593E-8</c:v>
                </c:pt>
                <c:pt idx="1634">
                  <c:v>2.430208678022086E-8</c:v>
                </c:pt>
                <c:pt idx="1635">
                  <c:v>2.3595739174021881E-8</c:v>
                </c:pt>
                <c:pt idx="1636">
                  <c:v>2.2911673816934705E-8</c:v>
                </c:pt>
                <c:pt idx="1637">
                  <c:v>2.2246880327918928E-8</c:v>
                </c:pt>
                <c:pt idx="1638">
                  <c:v>2.1598629576712971E-8</c:v>
                </c:pt>
                <c:pt idx="1639">
                  <c:v>2.0970878995211485E-8</c:v>
                </c:pt>
                <c:pt idx="1640">
                  <c:v>2.036086280410795E-8</c:v>
                </c:pt>
                <c:pt idx="1641">
                  <c:v>1.9766074124762683E-8</c:v>
                </c:pt>
                <c:pt idx="1642">
                  <c:v>1.9190141222573025E-8</c:v>
                </c:pt>
                <c:pt idx="1643">
                  <c:v>1.8630523664978627E-8</c:v>
                </c:pt>
                <c:pt idx="1644">
                  <c:v>1.8084919284244332E-8</c:v>
                </c:pt>
                <c:pt idx="1645">
                  <c:v>1.7556653758175977E-8</c:v>
                </c:pt>
                <c:pt idx="1646">
                  <c:v>1.7043394207380568E-8</c:v>
                </c:pt>
                <c:pt idx="1647">
                  <c:v>1.6543026969586842E-8</c:v>
                </c:pt>
                <c:pt idx="1648">
                  <c:v>1.6058599639439912E-8</c:v>
                </c:pt>
                <c:pt idx="1649">
                  <c:v>1.5587970452295666E-8</c:v>
                </c:pt>
                <c:pt idx="1650">
                  <c:v>1.5129199283764441E-8</c:v>
                </c:pt>
                <c:pt idx="1651">
                  <c:v>1.4685078230898012E-8</c:v>
                </c:pt>
                <c:pt idx="1652">
                  <c:v>1.4252170211938348E-8</c:v>
                </c:pt>
                <c:pt idx="1653">
                  <c:v>1.3833108569053131E-8</c:v>
                </c:pt>
                <c:pt idx="1654">
                  <c:v>1.3426036963821185E-8</c:v>
                </c:pt>
                <c:pt idx="1655">
                  <c:v>1.3029274373457245E-8</c:v>
                </c:pt>
                <c:pt idx="1656">
                  <c:v>1.2645232415975111E-8</c:v>
                </c:pt>
                <c:pt idx="1657">
                  <c:v>1.227220792154416E-8</c:v>
                </c:pt>
                <c:pt idx="1658">
                  <c:v>1.1908658869289106E-8</c:v>
                </c:pt>
                <c:pt idx="1659">
                  <c:v>1.1556793299590343E-8</c:v>
                </c:pt>
                <c:pt idx="1660">
                  <c:v>1.1215048946566712E-8</c:v>
                </c:pt>
                <c:pt idx="1661">
                  <c:v>1.0882011633810028E-8</c:v>
                </c:pt>
                <c:pt idx="1662">
                  <c:v>1.0559702532686524E-8</c:v>
                </c:pt>
                <c:pt idx="1663">
                  <c:v>1.0246688965516666E-8</c:v>
                </c:pt>
                <c:pt idx="1664">
                  <c:v>9.9416743085747637E-9</c:v>
                </c:pt>
                <c:pt idx="1665">
                  <c:v>9.6465082446722305E-9</c:v>
                </c:pt>
                <c:pt idx="1666">
                  <c:v>9.3598772469516464E-9</c:v>
                </c:pt>
                <c:pt idx="1667">
                  <c:v>9.0805927536927547E-9</c:v>
                </c:pt>
                <c:pt idx="1668">
                  <c:v>8.8103471131790474E-9</c:v>
                </c:pt>
                <c:pt idx="1669">
                  <c:v>8.5479363248362578E-9</c:v>
                </c:pt>
                <c:pt idx="1670">
                  <c:v>8.2922711394175925E-9</c:v>
                </c:pt>
                <c:pt idx="1671">
                  <c:v>8.0448995925489271E-9</c:v>
                </c:pt>
                <c:pt idx="1672">
                  <c:v>7.8038995063817011E-9</c:v>
                </c:pt>
                <c:pt idx="1673">
                  <c:v>7.5707293730446358E-9</c:v>
                </c:pt>
                <c:pt idx="1674">
                  <c:v>7.3443483995878942E-9</c:v>
                </c:pt>
                <c:pt idx="1675">
                  <c:v>7.1238152841261481E-9</c:v>
                </c:pt>
                <c:pt idx="1676">
                  <c:v>6.9104636317851686E-9</c:v>
                </c:pt>
                <c:pt idx="1677">
                  <c:v>6.7033400322443909E-9</c:v>
                </c:pt>
                <c:pt idx="1678">
                  <c:v>6.5015823739023294E-9</c:v>
                </c:pt>
                <c:pt idx="1679">
                  <c:v>6.3064097869785041E-9</c:v>
                </c:pt>
                <c:pt idx="1680">
                  <c:v>6.1169491112708394E-9</c:v>
                </c:pt>
                <c:pt idx="1681">
                  <c:v>5.9324109468313251E-9</c:v>
                </c:pt>
                <c:pt idx="1682">
                  <c:v>5.7539095188303571E-9</c:v>
                </c:pt>
                <c:pt idx="1683">
                  <c:v>5.5806453484819961E-9</c:v>
                </c:pt>
                <c:pt idx="1684">
                  <c:v>5.4118957823244661E-9</c:v>
                </c:pt>
                <c:pt idx="1685">
                  <c:v>5.2486789338967801E-9</c:v>
                </c:pt>
                <c:pt idx="1686">
                  <c:v>5.0902629579928666E-9</c:v>
                </c:pt>
                <c:pt idx="1687">
                  <c:v>4.9359864567042204E-9</c:v>
                </c:pt>
                <c:pt idx="1688">
                  <c:v>4.7867795097840297E-9</c:v>
                </c:pt>
                <c:pt idx="1689">
                  <c:v>4.6414787670194061E-9</c:v>
                </c:pt>
                <c:pt idx="1690">
                  <c:v>4.5009597484067489E-9</c:v>
                </c:pt>
                <c:pt idx="1691">
                  <c:v>4.3645912030613467E-9</c:v>
                </c:pt>
                <c:pt idx="1692">
                  <c:v>4.2318028170693851E-9</c:v>
                </c:pt>
                <c:pt idx="1693">
                  <c:v>4.1033941030647789E-9</c:v>
                </c:pt>
                <c:pt idx="1694">
                  <c:v>3.9787875672203276E-9</c:v>
                </c:pt>
                <c:pt idx="1695">
                  <c:v>3.8574615574340129E-9</c:v>
                </c:pt>
                <c:pt idx="1696">
                  <c:v>3.7401460121637076E-9</c:v>
                </c:pt>
                <c:pt idx="1697">
                  <c:v>3.6263127376885764E-9</c:v>
                </c:pt>
                <c:pt idx="1698">
                  <c:v>3.5154847004379146E-9</c:v>
                </c:pt>
                <c:pt idx="1699">
                  <c:v>3.4083281687214396E-9</c:v>
                </c:pt>
                <c:pt idx="1700">
                  <c:v>3.3043601504664091E-9</c:v>
                </c:pt>
                <c:pt idx="1701">
                  <c:v>3.2031445133755183E-9</c:v>
                </c:pt>
                <c:pt idx="1702">
                  <c:v>3.1052892726070351E-9</c:v>
                </c:pt>
                <c:pt idx="1703">
                  <c:v>3.0103528699222986E-9</c:v>
                </c:pt>
                <c:pt idx="1704">
                  <c:v>2.9179366576655321E-9</c:v>
                </c:pt>
                <c:pt idx="1705">
                  <c:v>2.8285953667059011E-9</c:v>
                </c:pt>
                <c:pt idx="1706">
                  <c:v>2.7416300604934691E-9</c:v>
                </c:pt>
                <c:pt idx="1707">
                  <c:v>2.6575624841262461E-9</c:v>
                </c:pt>
                <c:pt idx="1708">
                  <c:v>2.5760125932026161E-9</c:v>
                </c:pt>
                <c:pt idx="1709">
                  <c:v>2.4966373766607055E-9</c:v>
                </c:pt>
                <c:pt idx="1710">
                  <c:v>2.4199126787364702E-9</c:v>
                </c:pt>
                <c:pt idx="1711">
                  <c:v>2.3454912668053743E-9</c:v>
                </c:pt>
                <c:pt idx="1712">
                  <c:v>2.2730597989902535E-9</c:v>
                </c:pt>
                <c:pt idx="1713">
                  <c:v>2.2030521604776946E-9</c:v>
                </c:pt>
                <c:pt idx="1714">
                  <c:v>2.1351511688136386E-9</c:v>
                </c:pt>
                <c:pt idx="1715">
                  <c:v>2.0690706490375344E-9</c:v>
                </c:pt>
                <c:pt idx="1716">
                  <c:v>2.0052061396298302E-9</c:v>
                </c:pt>
                <c:pt idx="1717">
                  <c:v>1.9432679725597422E-9</c:v>
                </c:pt>
                <c:pt idx="1718">
                  <c:v>1.8829948426433863E-9</c:v>
                </c:pt>
                <c:pt idx="1719">
                  <c:v>1.8247472512323555E-9</c:v>
                </c:pt>
                <c:pt idx="1720">
                  <c:v>1.7682607169554407E-9</c:v>
                </c:pt>
                <c:pt idx="1721">
                  <c:v>1.7132966961139409E-9</c:v>
                </c:pt>
                <c:pt idx="1722">
                  <c:v>1.660183684357397E-9</c:v>
                </c:pt>
                <c:pt idx="1723">
                  <c:v>1.6086802506791456E-9</c:v>
                </c:pt>
                <c:pt idx="1724">
                  <c:v>1.5585686783874296E-9</c:v>
                </c:pt>
                <c:pt idx="1725">
                  <c:v>1.5101482333893219E-9</c:v>
                </c:pt>
                <c:pt idx="1726">
                  <c:v>1.463038621929156E-9</c:v>
                </c:pt>
                <c:pt idx="1727">
                  <c:v>1.4175210388809751E-9</c:v>
                </c:pt>
                <c:pt idx="1728">
                  <c:v>1.3733882026924404E-9</c:v>
                </c:pt>
                <c:pt idx="1729">
                  <c:v>1.3304532446518167E-9</c:v>
                </c:pt>
                <c:pt idx="1730">
                  <c:v>1.2889722456684535E-9</c:v>
                </c:pt>
                <c:pt idx="1731">
                  <c:v>1.2487561008953754E-9</c:v>
                </c:pt>
                <c:pt idx="1732">
                  <c:v>1.2096343569917291E-9</c:v>
                </c:pt>
                <c:pt idx="1733">
                  <c:v>1.1718401732721787E-9</c:v>
                </c:pt>
                <c:pt idx="1734">
                  <c:v>1.1352010655470187E-9</c:v>
                </c:pt>
                <c:pt idx="1735">
                  <c:v>1.0995615878437171E-9</c:v>
                </c:pt>
                <c:pt idx="1736">
                  <c:v>1.0651339836734828E-9</c:v>
                </c:pt>
                <c:pt idx="1737">
                  <c:v>1.0317609631242745E-9</c:v>
                </c:pt>
                <c:pt idx="1738">
                  <c:v>9.9930079717797749E-10</c:v>
                </c:pt>
                <c:pt idx="1739">
                  <c:v>9.6794664818368148E-10</c:v>
                </c:pt>
                <c:pt idx="1740">
                  <c:v>9.3755511331550114E-10</c:v>
                </c:pt>
                <c:pt idx="1741">
                  <c:v>9.0799699815674799E-10</c:v>
                </c:pt>
                <c:pt idx="1742">
                  <c:v>8.7944806158025746E-10</c:v>
                </c:pt>
                <c:pt idx="1743">
                  <c:v>8.5168333887160538E-10</c:v>
                </c:pt>
                <c:pt idx="1744">
                  <c:v>8.2486784106768819E-10</c:v>
                </c:pt>
                <c:pt idx="1745">
                  <c:v>7.9887870342376976E-10</c:v>
                </c:pt>
                <c:pt idx="1746">
                  <c:v>7.736052649926207E-10</c:v>
                </c:pt>
                <c:pt idx="1747">
                  <c:v>7.4919761619707054E-10</c:v>
                </c:pt>
                <c:pt idx="1748">
                  <c:v>7.2554380474216424E-10</c:v>
                </c:pt>
                <c:pt idx="1749">
                  <c:v>7.025430146701478E-10</c:v>
                </c:pt>
                <c:pt idx="1750">
                  <c:v>6.8033173588688635E-10</c:v>
                </c:pt>
                <c:pt idx="1751">
                  <c:v>6.5880798131724679E-10</c:v>
                </c:pt>
                <c:pt idx="1752">
                  <c:v>6.3787992383680689E-10</c:v>
                </c:pt>
                <c:pt idx="1753">
                  <c:v>6.1767165892630442E-10</c:v>
                </c:pt>
                <c:pt idx="1754">
                  <c:v>5.9809029764668351E-10</c:v>
                </c:pt>
                <c:pt idx="1755">
                  <c:v>5.7905221814155837E-10</c:v>
                </c:pt>
                <c:pt idx="1756">
                  <c:v>5.6067022313479939E-10</c:v>
                </c:pt>
                <c:pt idx="1757">
                  <c:v>5.428597282975935E-10</c:v>
                </c:pt>
                <c:pt idx="1758">
                  <c:v>5.2554460008582841E-10</c:v>
                </c:pt>
                <c:pt idx="1759">
                  <c:v>5.0882735451232936E-10</c:v>
                </c:pt>
                <c:pt idx="1760">
                  <c:v>4.9257582878639214E-10</c:v>
                </c:pt>
                <c:pt idx="1761">
                  <c:v>4.7688619294502207E-10</c:v>
                </c:pt>
                <c:pt idx="1762">
                  <c:v>4.6168612367558839E-10</c:v>
                </c:pt>
                <c:pt idx="1763">
                  <c:v>4.4691054073547362E-10</c:v>
                </c:pt>
                <c:pt idx="1764">
                  <c:v>4.3264681366495451E-10</c:v>
                </c:pt>
                <c:pt idx="1765">
                  <c:v>4.1882912247767141E-10</c:v>
                </c:pt>
                <c:pt idx="1766">
                  <c:v>4.0539824832110576E-10</c:v>
                </c:pt>
                <c:pt idx="1767">
                  <c:v>3.9243354899814102E-10</c:v>
                </c:pt>
                <c:pt idx="1768">
                  <c:v>3.7987513573391039E-10</c:v>
                </c:pt>
                <c:pt idx="1769">
                  <c:v>3.6766913451275945E-10</c:v>
                </c:pt>
                <c:pt idx="1770">
                  <c:v>3.5588761107319059E-10</c:v>
                </c:pt>
                <c:pt idx="1771">
                  <c:v>3.4447608485862234E-10</c:v>
                </c:pt>
                <c:pt idx="1772">
                  <c:v>3.3338555457552697E-10</c:v>
                </c:pt>
                <c:pt idx="1773">
                  <c:v>3.2268145038228805E-10</c:v>
                </c:pt>
                <c:pt idx="1774">
                  <c:v>3.123142219649962E-10</c:v>
                </c:pt>
                <c:pt idx="1775">
                  <c:v>3.0223930935507763E-10</c:v>
                </c:pt>
                <c:pt idx="1776">
                  <c:v>2.9251610583481426E-10</c:v>
                </c:pt>
                <c:pt idx="1777">
                  <c:v>2.8309955460341691E-10</c:v>
                </c:pt>
                <c:pt idx="1778">
                  <c:v>2.7394914291875075E-10</c:v>
                </c:pt>
                <c:pt idx="1779">
                  <c:v>2.6511877306955694E-10</c:v>
                </c:pt>
                <c:pt idx="1780">
                  <c:v>2.5653836800338246E-10</c:v>
                </c:pt>
                <c:pt idx="1781">
                  <c:v>2.4825844671251128E-10</c:v>
                </c:pt>
                <c:pt idx="1782">
                  <c:v>2.4024057365024661E-10</c:v>
                </c:pt>
                <c:pt idx="1783">
                  <c:v>2.3245019840974855E-10</c:v>
                </c:pt>
                <c:pt idx="1784">
                  <c:v>2.2493315375625375E-10</c:v>
                </c:pt>
                <c:pt idx="1785">
                  <c:v>2.1765450909830184E-10</c:v>
                </c:pt>
                <c:pt idx="1786">
                  <c:v>2.1058286948381901E-10</c:v>
                </c:pt>
                <c:pt idx="1787">
                  <c:v>2.0375980766323406E-10</c:v>
                </c:pt>
                <c:pt idx="1788">
                  <c:v>1.9715358494843582E-10</c:v>
                </c:pt>
                <c:pt idx="1789">
                  <c:v>1.9073567953521713E-10</c:v>
                </c:pt>
                <c:pt idx="1790">
                  <c:v>1.8454379244065486E-10</c:v>
                </c:pt>
                <c:pt idx="1791">
                  <c:v>1.7854909115464081E-10</c:v>
                </c:pt>
                <c:pt idx="1792">
                  <c:v>1.7272566940248572E-10</c:v>
                </c:pt>
                <c:pt idx="1793">
                  <c:v>1.6710771011362651E-10</c:v>
                </c:pt>
                <c:pt idx="1794">
                  <c:v>1.6166902623212791E-10</c:v>
                </c:pt>
                <c:pt idx="1795">
                  <c:v>1.5638609197811059E-10</c:v>
                </c:pt>
                <c:pt idx="1796">
                  <c:v>1.5128989421980407E-10</c:v>
                </c:pt>
                <c:pt idx="1797">
                  <c:v>1.4633986040803386E-10</c:v>
                </c:pt>
                <c:pt idx="1798">
                  <c:v>1.4156501015302331E-10</c:v>
                </c:pt>
                <c:pt idx="1799">
                  <c:v>1.3694304815278643E-10</c:v>
                </c:pt>
                <c:pt idx="1800">
                  <c:v>1.3245394985299314E-10</c:v>
                </c:pt>
                <c:pt idx="1801">
                  <c:v>1.2812401274069739E-10</c:v>
                </c:pt>
                <c:pt idx="1802">
                  <c:v>1.2393299819373962E-10</c:v>
                </c:pt>
                <c:pt idx="1803">
                  <c:v>1.1986273155592464E-10</c:v>
                </c:pt>
                <c:pt idx="1804">
                  <c:v>1.1593703875883412E-10</c:v>
                </c:pt>
                <c:pt idx="1805">
                  <c:v>1.1213755186775948E-10</c:v>
                </c:pt>
                <c:pt idx="1806">
                  <c:v>1.0844777856505916E-10</c:v>
                </c:pt>
                <c:pt idx="1807">
                  <c:v>1.0488930120326178E-10</c:v>
                </c:pt>
                <c:pt idx="1808">
                  <c:v>1.014454529987202E-10</c:v>
                </c:pt>
                <c:pt idx="1809">
                  <c:v>9.8101271264046307E-11</c:v>
                </c:pt>
                <c:pt idx="1810">
                  <c:v>9.4876302148472184E-11</c:v>
                </c:pt>
                <c:pt idx="1811">
                  <c:v>9.1755425518009584E-11</c:v>
                </c:pt>
                <c:pt idx="1812">
                  <c:v>8.8725069173579202E-11</c:v>
                </c:pt>
                <c:pt idx="1813">
                  <c:v>8.580293165585938E-11</c:v>
                </c:pt>
                <c:pt idx="1814">
                  <c:v>8.2965675082797448E-11</c:v>
                </c:pt>
                <c:pt idx="1815">
                  <c:v>8.0229861880472222E-11</c:v>
                </c:pt>
                <c:pt idx="1816">
                  <c:v>7.7582643568523509E-11</c:v>
                </c:pt>
                <c:pt idx="1817">
                  <c:v>7.5012489818175411E-11</c:v>
                </c:pt>
                <c:pt idx="1818">
                  <c:v>7.253439254616294E-11</c:v>
                </c:pt>
                <c:pt idx="1819">
                  <c:v>7.0136701823522592E-11</c:v>
                </c:pt>
                <c:pt idx="1820">
                  <c:v>6.7808964411632143E-11</c:v>
                </c:pt>
                <c:pt idx="1821">
                  <c:v>6.5564747970110015E-11</c:v>
                </c:pt>
                <c:pt idx="1822">
                  <c:v>6.3393491422363299E-11</c:v>
                </c:pt>
                <c:pt idx="1823">
                  <c:v>6.1285719887307343E-11</c:v>
                </c:pt>
                <c:pt idx="1824">
                  <c:v>5.9253709667007392E-11</c:v>
                </c:pt>
                <c:pt idx="1825">
                  <c:v>5.7287888671127212E-11</c:v>
                </c:pt>
                <c:pt idx="1826">
                  <c:v>5.5379670508333057E-11</c:v>
                </c:pt>
                <c:pt idx="1827">
                  <c:v>5.3540160862782433E-11</c:v>
                </c:pt>
                <c:pt idx="1828">
                  <c:v>5.1760685735957027E-11</c:v>
                </c:pt>
                <c:pt idx="1829">
                  <c:v>5.0033465445435181E-11</c:v>
                </c:pt>
                <c:pt idx="1830">
                  <c:v>4.8368544725945644E-11</c:v>
                </c:pt>
                <c:pt idx="1831">
                  <c:v>4.6758064960318255E-11</c:v>
                </c:pt>
                <c:pt idx="1832">
                  <c:v>4.5194978769773857E-11</c:v>
                </c:pt>
                <c:pt idx="1833">
                  <c:v>4.3688369530529684E-11</c:v>
                </c:pt>
                <c:pt idx="1834">
                  <c:v>4.2226160206140038E-11</c:v>
                </c:pt>
                <c:pt idx="1835">
                  <c:v>4.0816843702820936E-11</c:v>
                </c:pt>
                <c:pt idx="1836">
                  <c:v>3.9453756796769731E-11</c:v>
                </c:pt>
                <c:pt idx="1837">
                  <c:v>3.8130925493391043E-11</c:v>
                </c:pt>
                <c:pt idx="1838">
                  <c:v>3.6856027387602207E-11</c:v>
                </c:pt>
                <c:pt idx="1839">
                  <c:v>3.5623028778370331E-11</c:v>
                </c:pt>
                <c:pt idx="1840">
                  <c:v>3.4426520827226533E-11</c:v>
                </c:pt>
                <c:pt idx="1841">
                  <c:v>3.3273442751080457E-11</c:v>
                </c:pt>
                <c:pt idx="1842">
                  <c:v>3.2158331962402924E-11</c:v>
                </c:pt>
                <c:pt idx="1843">
                  <c:v>3.1076292265749824E-11</c:v>
                </c:pt>
                <c:pt idx="1844">
                  <c:v>3.0033594308867456E-11</c:v>
                </c:pt>
                <c:pt idx="1845">
                  <c:v>2.9025293521687871E-11</c:v>
                </c:pt>
                <c:pt idx="1846">
                  <c:v>2.8046958623178778E-11</c:v>
                </c:pt>
                <c:pt idx="1847">
                  <c:v>2.7104255022606393E-11</c:v>
                </c:pt>
                <c:pt idx="1848">
                  <c:v>2.6192707911660004E-11</c:v>
                </c:pt>
                <c:pt idx="1849">
                  <c:v>2.5308307553009772E-11</c:v>
                </c:pt>
                <c:pt idx="1850">
                  <c:v>2.4456171558954521E-11</c:v>
                </c:pt>
                <c:pt idx="1851">
                  <c:v>2.3629448012039809E-11</c:v>
                </c:pt>
                <c:pt idx="1852">
                  <c:v>2.2832918387562536E-11</c:v>
                </c:pt>
                <c:pt idx="1853">
                  <c:v>2.2062795518653557E-11</c:v>
                </c:pt>
                <c:pt idx="1854">
                  <c:v>2.1315686608899337E-11</c:v>
                </c:pt>
                <c:pt idx="1855">
                  <c:v>2.0595909439035302E-11</c:v>
                </c:pt>
                <c:pt idx="1856">
                  <c:v>1.9900038406211516E-11</c:v>
                </c:pt>
                <c:pt idx="1857">
                  <c:v>1.9225005040227696E-11</c:v>
                </c:pt>
                <c:pt idx="1858">
                  <c:v>1.8574707658240333E-11</c:v>
                </c:pt>
                <c:pt idx="1859">
                  <c:v>1.7946048296508106E-11</c:v>
                </c:pt>
                <c:pt idx="1860">
                  <c:v>1.7336252337867643E-11</c:v>
                </c:pt>
                <c:pt idx="1861">
                  <c:v>1.6748838722902766E-11</c:v>
                </c:pt>
                <c:pt idx="1862">
                  <c:v>1.6181006325502643E-11</c:v>
                </c:pt>
                <c:pt idx="1863">
                  <c:v>1.5630246718262609E-11</c:v>
                </c:pt>
                <c:pt idx="1864">
                  <c:v>1.5099735788904032E-11</c:v>
                </c:pt>
                <c:pt idx="1865">
                  <c:v>1.4586941289249993E-11</c:v>
                </c:pt>
                <c:pt idx="1866">
                  <c:v>1.4089595874467391E-11</c:v>
                </c:pt>
                <c:pt idx="1867">
                  <c:v>1.3610565286294039E-11</c:v>
                </c:pt>
                <c:pt idx="1868">
                  <c:v>1.3145985894888424E-11</c:v>
                </c:pt>
                <c:pt idx="1869">
                  <c:v>1.2698533310040705E-11</c:v>
                </c:pt>
                <c:pt idx="1870">
                  <c:v>1.2266068278254504E-11</c:v>
                </c:pt>
                <c:pt idx="1871">
                  <c:v>1.1846675757793457E-11</c:v>
                </c:pt>
                <c:pt idx="1872">
                  <c:v>1.1442769317740063E-11</c:v>
                </c:pt>
                <c:pt idx="1873">
                  <c:v>1.10524160264568E-11</c:v>
                </c:pt>
                <c:pt idx="1874">
                  <c:v>1.0673885766044445E-11</c:v>
                </c:pt>
                <c:pt idx="1875">
                  <c:v>1.0309355324244537E-11</c:v>
                </c:pt>
                <c:pt idx="1876">
                  <c:v>9.9570785212427758E-12</c:v>
                </c:pt>
                <c:pt idx="1877">
                  <c:v>9.6154925992640134E-12</c:v>
                </c:pt>
                <c:pt idx="1878">
                  <c:v>9.2865604307608091E-12</c:v>
                </c:pt>
                <c:pt idx="1879">
                  <c:v>8.9687048406251658E-12</c:v>
                </c:pt>
                <c:pt idx="1880">
                  <c:v>8.6605145059021813E-12</c:v>
                </c:pt>
                <c:pt idx="1881">
                  <c:v>8.3637590790356722E-12</c:v>
                </c:pt>
                <c:pt idx="1882">
                  <c:v>8.0770142989605827E-12</c:v>
                </c:pt>
                <c:pt idx="1883">
                  <c:v>7.7990058407938816E-12</c:v>
                </c:pt>
                <c:pt idx="1884">
                  <c:v>7.5313288637506855E-12</c:v>
                </c:pt>
                <c:pt idx="1885">
                  <c:v>7.2726974350089517E-12</c:v>
                </c:pt>
                <c:pt idx="1886">
                  <c:v>7.0219611431188387E-12</c:v>
                </c:pt>
                <c:pt idx="1887">
                  <c:v>6.7805575961567389E-12</c:v>
                </c:pt>
                <c:pt idx="1888">
                  <c:v>6.5465328098966267E-12</c:v>
                </c:pt>
                <c:pt idx="1889">
                  <c:v>6.3212279116595228E-12</c:v>
                </c:pt>
                <c:pt idx="1890">
                  <c:v>6.1035588007038851E-12</c:v>
                </c:pt>
                <c:pt idx="1891">
                  <c:v>5.8925558328136172E-12</c:v>
                </c:pt>
                <c:pt idx="1892">
                  <c:v>5.6894273068176161E-12</c:v>
                </c:pt>
                <c:pt idx="1893">
                  <c:v>5.4931948969270971E-12</c:v>
                </c:pt>
                <c:pt idx="1894">
                  <c:v>5.302983677050066E-12</c:v>
                </c:pt>
                <c:pt idx="1895">
                  <c:v>5.119882075368146E-12</c:v>
                </c:pt>
                <c:pt idx="1896">
                  <c:v>4.943007383445975E-12</c:v>
                </c:pt>
                <c:pt idx="1897">
                  <c:v>4.7715702859953082E-12</c:v>
                </c:pt>
                <c:pt idx="1898">
                  <c:v>4.6065510548594432E-12</c:v>
                </c:pt>
                <c:pt idx="1899">
                  <c:v>4.4471534001236486E-12</c:v>
                </c:pt>
                <c:pt idx="1900">
                  <c:v>4.292665370797619E-12</c:v>
                </c:pt>
                <c:pt idx="1901">
                  <c:v>4.1439696703913458E-12</c:v>
                </c:pt>
                <c:pt idx="1902">
                  <c:v>4.0003480986325296E-12</c:v>
                </c:pt>
                <c:pt idx="1903">
                  <c:v>3.8611586032814183E-12</c:v>
                </c:pt>
                <c:pt idx="1904">
                  <c:v>3.7271958876073947E-12</c:v>
                </c:pt>
                <c:pt idx="1905">
                  <c:v>3.597372376937653E-12</c:v>
                </c:pt>
                <c:pt idx="1906">
                  <c:v>3.4724289336969888E-12</c:v>
                </c:pt>
                <c:pt idx="1907">
                  <c:v>3.3517611325272358E-12</c:v>
                </c:pt>
                <c:pt idx="1908">
                  <c:v>3.2348287444015749E-12</c:v>
                </c:pt>
                <c:pt idx="1909">
                  <c:v>3.1222985729137169E-12</c:v>
                </c:pt>
                <c:pt idx="1910">
                  <c:v>3.0136257316669924E-12</c:v>
                </c:pt>
                <c:pt idx="1911">
                  <c:v>2.9083232667751688E-12</c:v>
                </c:pt>
                <c:pt idx="1912">
                  <c:v>2.8069912190193075E-12</c:v>
                </c:pt>
                <c:pt idx="1913">
                  <c:v>2.70913846506723E-12</c:v>
                </c:pt>
                <c:pt idx="1914">
                  <c:v>2.6143261516540672E-12</c:v>
                </c:pt>
                <c:pt idx="1915">
                  <c:v>2.5230941452046687E-12</c:v>
                </c:pt>
                <c:pt idx="1916">
                  <c:v>2.4349998606860316E-12</c:v>
                </c:pt>
                <c:pt idx="1917">
                  <c:v>2.3496478653347441E-12</c:v>
                </c:pt>
                <c:pt idx="1918">
                  <c:v>2.2675237995719286E-12</c:v>
                </c:pt>
                <c:pt idx="1919">
                  <c:v>2.1882288913790272E-12</c:v>
                </c:pt>
                <c:pt idx="1920">
                  <c:v>2.1114068963739912E-12</c:v>
                </c:pt>
                <c:pt idx="1921">
                  <c:v>2.0374945983667346E-12</c:v>
                </c:pt>
                <c:pt idx="1922">
                  <c:v>1.9658901654052246E-12</c:v>
                </c:pt>
                <c:pt idx="1923">
                  <c:v>1.8970005159575148E-12</c:v>
                </c:pt>
                <c:pt idx="1924">
                  <c:v>1.8304906223471249E-12</c:v>
                </c:pt>
                <c:pt idx="1925">
                  <c:v>1.7660612464269224E-12</c:v>
                </c:pt>
                <c:pt idx="1926">
                  <c:v>1.7040782622427017E-12</c:v>
                </c:pt>
                <c:pt idx="1927">
                  <c:v>1.6442399517783764E-12</c:v>
                </c:pt>
                <c:pt idx="1928">
                  <c:v>1.5862768604202446E-12</c:v>
                </c:pt>
                <c:pt idx="1929">
                  <c:v>1.5305179001068776E-12</c:v>
                </c:pt>
                <c:pt idx="1930">
                  <c:v>1.4766913990903649E-12</c:v>
                </c:pt>
                <c:pt idx="1931">
                  <c:v>1.4245547649535021E-12</c:v>
                </c:pt>
                <c:pt idx="1932">
                  <c:v>1.3744036299002549E-12</c:v>
                </c:pt>
                <c:pt idx="1933">
                  <c:v>1.3259934197408594E-12</c:v>
                </c:pt>
                <c:pt idx="1934">
                  <c:v>1.2791057649723216E-12</c:v>
                </c:pt>
                <c:pt idx="1935">
                  <c:v>1.2340063390409981E-12</c:v>
                </c:pt>
                <c:pt idx="1936">
                  <c:v>1.1904750014617444E-12</c:v>
                </c:pt>
                <c:pt idx="1937">
                  <c:v>1.1483152216482936E-12</c:v>
                </c:pt>
                <c:pt idx="1938">
                  <c:v>1.1077657087672804E-12</c:v>
                </c:pt>
                <c:pt idx="1939">
                  <c:v>1.0686283499899952E-12</c:v>
                </c:pt>
                <c:pt idx="1940">
                  <c:v>1.0307263006575646E-12</c:v>
                </c:pt>
                <c:pt idx="1941">
                  <c:v>9.9427400522238728E-13</c:v>
                </c:pt>
                <c:pt idx="1942">
                  <c:v>9.5897362920170206E-13</c:v>
                </c:pt>
                <c:pt idx="1943">
                  <c:v>9.2502479948439584E-13</c:v>
                </c:pt>
                <c:pt idx="1944">
                  <c:v>8.9226139943375002E-13</c:v>
                </c:pt>
                <c:pt idx="1945">
                  <c:v>8.6053517443974379E-13</c:v>
                </c:pt>
                <c:pt idx="1946">
                  <c:v>8.3002540781372247E-13</c:v>
                </c:pt>
                <c:pt idx="1947">
                  <c:v>8.0058267477980844E-13</c:v>
                </c:pt>
                <c:pt idx="1948">
                  <c:v>7.7207363318387086E-13</c:v>
                </c:pt>
                <c:pt idx="1949">
                  <c:v>7.4465926827388714E-13</c:v>
                </c:pt>
                <c:pt idx="1950">
                  <c:v>7.1820519333595993E-13</c:v>
                </c:pt>
                <c:pt idx="1951">
                  <c:v>6.9259149952819568E-13</c:v>
                </c:pt>
                <c:pt idx="1952">
                  <c:v>6.6796271682170181E-13</c:v>
                </c:pt>
                <c:pt idx="1953">
                  <c:v>6.4419800415704098E-13</c:v>
                </c:pt>
                <c:pt idx="1954">
                  <c:v>6.2118955138170247E-13</c:v>
                </c:pt>
                <c:pt idx="1955">
                  <c:v>5.9906709303031776E-13</c:v>
                </c:pt>
                <c:pt idx="1956">
                  <c:v>5.7772198718802177E-13</c:v>
                </c:pt>
                <c:pt idx="1957">
                  <c:v>5.5705731839717104E-13</c:v>
                </c:pt>
                <c:pt idx="1958">
                  <c:v>5.3718952053409003E-13</c:v>
                </c:pt>
                <c:pt idx="1959">
                  <c:v>5.1795579443095608E-13</c:v>
                </c:pt>
                <c:pt idx="1960">
                  <c:v>4.9946445863609358E-13</c:v>
                </c:pt>
                <c:pt idx="1961">
                  <c:v>4.8162456699040229E-13</c:v>
                </c:pt>
                <c:pt idx="1962">
                  <c:v>4.6435500508316501E-13</c:v>
                </c:pt>
                <c:pt idx="1963">
                  <c:v>4.477529589475544E-13</c:v>
                </c:pt>
                <c:pt idx="1964">
                  <c:v>4.317367012122656E-13</c:v>
                </c:pt>
                <c:pt idx="1965">
                  <c:v>4.162333478567565E-13</c:v>
                </c:pt>
                <c:pt idx="1966">
                  <c:v>4.0133008183068171E-13</c:v>
                </c:pt>
                <c:pt idx="1967">
                  <c:v>3.8695347267727131E-13</c:v>
                </c:pt>
                <c:pt idx="1968">
                  <c:v>3.7303804285087282E-13</c:v>
                </c:pt>
                <c:pt idx="1969">
                  <c:v>3.5966198864393787E-13</c:v>
                </c:pt>
                <c:pt idx="1970">
                  <c:v>3.4675934549416702E-13</c:v>
                </c:pt>
                <c:pt idx="1971">
                  <c:v>3.3427129970832855E-13</c:v>
                </c:pt>
                <c:pt idx="1972">
                  <c:v>3.2226797548176328E-13</c:v>
                </c:pt>
                <c:pt idx="1973">
                  <c:v>3.1069012516559564E-13</c:v>
                </c:pt>
                <c:pt idx="1974">
                  <c:v>2.9948492969302765E-13</c:v>
                </c:pt>
                <c:pt idx="1975">
                  <c:v>2.8871526391466953E-13</c:v>
                </c:pt>
                <c:pt idx="1976">
                  <c:v>2.7829262791366123E-13</c:v>
                </c:pt>
                <c:pt idx="1977">
                  <c:v>2.6827547707577633E-13</c:v>
                </c:pt>
                <c:pt idx="1978">
                  <c:v>2.5861429413483664E-13</c:v>
                </c:pt>
                <c:pt idx="1979">
                  <c:v>2.4926494273411555E-13</c:v>
                </c:pt>
                <c:pt idx="1980">
                  <c:v>2.4027982066489743E-13</c:v>
                </c:pt>
                <c:pt idx="1981">
                  <c:v>2.3161447291131106E-13</c:v>
                </c:pt>
                <c:pt idx="1982">
                  <c:v>2.2322927960410913E-13</c:v>
                </c:pt>
                <c:pt idx="1983">
                  <c:v>2.1517120088133902E-13</c:v>
                </c:pt>
                <c:pt idx="1984">
                  <c:v>2.0740033318017438E-13</c:v>
                </c:pt>
                <c:pt idx="1985">
                  <c:v>1.9988111692125239E-13</c:v>
                </c:pt>
                <c:pt idx="1986">
                  <c:v>1.9265563192738515E-13</c:v>
                </c:pt>
                <c:pt idx="1987">
                  <c:v>1.8568806611477701E-13</c:v>
                </c:pt>
                <c:pt idx="1988">
                  <c:v>1.789465094374238E-13</c:v>
                </c:pt>
                <c:pt idx="1989">
                  <c:v>1.7246866236934005E-13</c:v>
                </c:pt>
                <c:pt idx="1990">
                  <c:v>1.6622239017404602E-13</c:v>
                </c:pt>
                <c:pt idx="1991">
                  <c:v>1.6017906256456327E-13</c:v>
                </c:pt>
                <c:pt idx="1992">
                  <c:v>1.5437245088191923E-13</c:v>
                </c:pt>
                <c:pt idx="1993">
                  <c:v>1.4877372494677644E-13</c:v>
                </c:pt>
                <c:pt idx="1994">
                  <c:v>1.4335720141063557E-13</c:v>
                </c:pt>
                <c:pt idx="1995">
                  <c:v>1.3815312701577338E-13</c:v>
                </c:pt>
                <c:pt idx="1996">
                  <c:v>1.3311859529235503E-13</c:v>
                </c:pt>
                <c:pt idx="1997">
                  <c:v>1.2828170632383752E-13</c:v>
                </c:pt>
                <c:pt idx="1998">
                  <c:v>1.2361840967781767E-13</c:v>
                </c:pt>
                <c:pt idx="1999">
                  <c:v>1.1910728385331352E-13</c:v>
                </c:pt>
                <c:pt idx="2000">
                  <c:v>1.1477348937529283E-13</c:v>
                </c:pt>
                <c:pt idx="2001">
                  <c:v>1.1059545858240466E-13</c:v>
                </c:pt>
                <c:pt idx="2002">
                  <c:v>1.0655398339307406E-13</c:v>
                </c:pt>
                <c:pt idx="2003">
                  <c:v>1.0267158861861099E-13</c:v>
                </c:pt>
                <c:pt idx="2004">
                  <c:v>9.8928936263094531E-14</c:v>
                </c:pt>
                <c:pt idx="2005">
                  <c:v>9.5308805795347911E-14</c:v>
                </c:pt>
                <c:pt idx="2006">
                  <c:v>9.1831359150458898E-14</c:v>
                </c:pt>
                <c:pt idx="2007">
                  <c:v>8.8479260351178887E-14</c:v>
                </c:pt>
                <c:pt idx="2008">
                  <c:v>8.5237073291017189E-14</c:v>
                </c:pt>
                <c:pt idx="2009">
                  <c:v>8.2122841980082298E-14</c:v>
                </c:pt>
                <c:pt idx="2010">
                  <c:v>7.9121027747748712E-14</c:v>
                </c:pt>
                <c:pt idx="2011">
                  <c:v>7.6217796272303496E-14</c:v>
                </c:pt>
                <c:pt idx="2012">
                  <c:v>7.3429293515565337E-14</c:v>
                </c:pt>
                <c:pt idx="2013">
                  <c:v>7.073246485560099E-14</c:v>
                </c:pt>
                <c:pt idx="2014">
                  <c:v>6.8142301173052186E-14</c:v>
                </c:pt>
                <c:pt idx="2015">
                  <c:v>6.5645860107313662E-14</c:v>
                </c:pt>
                <c:pt idx="2016">
                  <c:v>6.3231620868747963E-14</c:v>
                </c:pt>
                <c:pt idx="2017">
                  <c:v>6.0912993859279704E-14</c:v>
                </c:pt>
                <c:pt idx="2018">
                  <c:v>5.8678383569885238E-14</c:v>
                </c:pt>
                <c:pt idx="2019">
                  <c:v>5.6517469192440198E-14</c:v>
                </c:pt>
                <c:pt idx="2020">
                  <c:v>5.4442245361196487E-14</c:v>
                </c:pt>
                <c:pt idx="2021">
                  <c:v>5.2442324945803987E-14</c:v>
                </c:pt>
                <c:pt idx="2022">
                  <c:v>5.050846362964154E-14</c:v>
                </c:pt>
                <c:pt idx="2023">
                  <c:v>4.8651388035291834E-14</c:v>
                </c:pt>
                <c:pt idx="2024">
                  <c:v>4.6861794991933191E-14</c:v>
                </c:pt>
                <c:pt idx="2025">
                  <c:v>4.5131405730324585E-14</c:v>
                </c:pt>
                <c:pt idx="2026">
                  <c:v>4.3469811384769298E-14</c:v>
                </c:pt>
                <c:pt idx="2027">
                  <c:v>4.186868097190116E-14</c:v>
                </c:pt>
                <c:pt idx="2028">
                  <c:v>4.0320601614493449E-14</c:v>
                </c:pt>
                <c:pt idx="2029">
                  <c:v>3.8834147799265559E-14</c:v>
                </c:pt>
                <c:pt idx="2030">
                  <c:v>3.7396996082381642E-14</c:v>
                </c:pt>
                <c:pt idx="2031">
                  <c:v>3.6017102743850306E-14</c:v>
                </c:pt>
                <c:pt idx="2032">
                  <c:v>3.4687539410373959E-14</c:v>
                </c:pt>
                <c:pt idx="2033">
                  <c:v>3.3402142282217893E-14</c:v>
                </c:pt>
                <c:pt idx="2034">
                  <c:v>3.2168022413106949E-14</c:v>
                </c:pt>
                <c:pt idx="2035">
                  <c:v>3.0978978106811778E-14</c:v>
                </c:pt>
                <c:pt idx="2036">
                  <c:v>2.982949260408375E-14</c:v>
                </c:pt>
                <c:pt idx="2037">
                  <c:v>2.872592052503221E-14</c:v>
                </c:pt>
                <c:pt idx="2038">
                  <c:v>2.7662711520376113E-14</c:v>
                </c:pt>
                <c:pt idx="2039">
                  <c:v>2.663492873526571E-14</c:v>
                </c:pt>
                <c:pt idx="2040">
                  <c:v>2.5648249931396966E-14</c:v>
                </c:pt>
                <c:pt idx="2041">
                  <c:v>2.4697708488511889E-14</c:v>
                </c:pt>
                <c:pt idx="2042">
                  <c:v>2.377888720010694E-14</c:v>
                </c:pt>
                <c:pt idx="2043">
                  <c:v>2.2896858271968695E-14</c:v>
                </c:pt>
                <c:pt idx="2044">
                  <c:v>2.2047178128038346E-14</c:v>
                </c:pt>
                <c:pt idx="2045">
                  <c:v>2.1225895138382679E-14</c:v>
                </c:pt>
                <c:pt idx="2046">
                  <c:v>2.0437539831924999E-14</c:v>
                </c:pt>
                <c:pt idx="2047">
                  <c:v>1.9678137223578493E-14</c:v>
                </c:pt>
                <c:pt idx="2048">
                  <c:v>1.8944152746077633E-14</c:v>
                </c:pt>
                <c:pt idx="2049">
                  <c:v>1.8239632470310418E-14</c:v>
                </c:pt>
                <c:pt idx="2050">
                  <c:v>1.7558716891669421E-14</c:v>
                </c:pt>
                <c:pt idx="2051">
                  <c:v>1.6905157757656943E-14</c:v>
                </c:pt>
                <c:pt idx="2052">
                  <c:v>1.6275655153581541E-14</c:v>
                </c:pt>
                <c:pt idx="2053">
                  <c:v>1.5667275266785935E-14</c:v>
                </c:pt>
                <c:pt idx="2054">
                  <c:v>1.5083367799189953E-14</c:v>
                </c:pt>
                <c:pt idx="2055">
                  <c:v>1.4520982063747844E-14</c:v>
                </c:pt>
                <c:pt idx="2056">
                  <c:v>1.397749498711114E-14</c:v>
                </c:pt>
                <c:pt idx="2057">
                  <c:v>1.3455896848823741E-14</c:v>
                </c:pt>
                <c:pt idx="2058">
                  <c:v>1.2953549644305074E-14</c:v>
                </c:pt>
                <c:pt idx="2059">
                  <c:v>1.2468108493443238E-14</c:v>
                </c:pt>
                <c:pt idx="2060">
                  <c:v>1.2002242409198432E-14</c:v>
                </c:pt>
                <c:pt idx="2061">
                  <c:v>1.1553593303087078E-14</c:v>
                </c:pt>
                <c:pt idx="2062">
                  <c:v>1.1120065310616006E-14</c:v>
                </c:pt>
                <c:pt idx="2063">
                  <c:v>1.070404032911116E-14</c:v>
                </c:pt>
                <c:pt idx="2064">
                  <c:v>1.0303410812856024E-14</c:v>
                </c:pt>
                <c:pt idx="2065">
                  <c:v>9.9163037595876387E-15</c:v>
                </c:pt>
                <c:pt idx="2066">
                  <c:v>9.5448445123980802E-15</c:v>
                </c:pt>
                <c:pt idx="2067">
                  <c:v>9.1859353493933498E-15</c:v>
                </c:pt>
                <c:pt idx="2068">
                  <c:v>8.8415458670443822E-15</c:v>
                </c:pt>
                <c:pt idx="2069">
                  <c:v>8.509929023656831E-15</c:v>
                </c:pt>
                <c:pt idx="2070">
                  <c:v>8.1895324490281706E-15</c:v>
                </c:pt>
                <c:pt idx="2071">
                  <c:v>7.8821131485876818E-15</c:v>
                </c:pt>
                <c:pt idx="2072">
                  <c:v>7.5861103458133689E-15</c:v>
                </c:pt>
                <c:pt idx="2073">
                  <c:v>7.3001373121779535E-15</c:v>
                </c:pt>
                <c:pt idx="2074">
                  <c:v>7.0257611708244391E-15</c:v>
                </c:pt>
                <c:pt idx="2075">
                  <c:v>6.7615877661431114E-15</c:v>
                </c:pt>
                <c:pt idx="2076">
                  <c:v>6.5063785272664835E-15</c:v>
                </c:pt>
                <c:pt idx="2077">
                  <c:v>6.2615310047014008E-15</c:v>
                </c:pt>
                <c:pt idx="2078">
                  <c:v>6.0258000674518186E-15</c:v>
                </c:pt>
                <c:pt idx="2079">
                  <c:v>5.7980796426881585E-15</c:v>
                </c:pt>
                <c:pt idx="2080">
                  <c:v>5.5796158693265957E-15</c:v>
                </c:pt>
                <c:pt idx="2081">
                  <c:v>5.3692968817540816E-15</c:v>
                </c:pt>
                <c:pt idx="2082">
                  <c:v>5.1661350819018664E-15</c:v>
                </c:pt>
                <c:pt idx="2083">
                  <c:v>4.9712414342044871E-15</c:v>
                </c:pt>
                <c:pt idx="2084">
                  <c:v>4.7829863454119234E-15</c:v>
                </c:pt>
                <c:pt idx="2085">
                  <c:v>4.6023987805631444E-15</c:v>
                </c:pt>
                <c:pt idx="2086">
                  <c:v>4.4285584000525711E-15</c:v>
                </c:pt>
                <c:pt idx="2087">
                  <c:v>4.2606478530197626E-15</c:v>
                </c:pt>
                <c:pt idx="2088">
                  <c:v>4.0995842590418545E-15</c:v>
                </c:pt>
                <c:pt idx="2089">
                  <c:v>3.9445461157096195E-15</c:v>
                </c:pt>
                <c:pt idx="2090">
                  <c:v>3.7948039168143424E-15</c:v>
                </c:pt>
                <c:pt idx="2091">
                  <c:v>3.6511749718902981E-15</c:v>
                </c:pt>
                <c:pt idx="2092">
                  <c:v>3.5129261125449678E-15</c:v>
                </c:pt>
                <c:pt idx="2093">
                  <c:v>3.3794063345588379E-15</c:v>
                </c:pt>
                <c:pt idx="2094">
                  <c:v>3.2513438914821168E-15</c:v>
                </c:pt>
                <c:pt idx="2095">
                  <c:v>3.1280845495125783E-15</c:v>
                </c:pt>
                <c:pt idx="2096">
                  <c:v>3.0090474464094975E-15</c:v>
                </c:pt>
                <c:pt idx="2097">
                  <c:v>2.8948813873214658E-15</c:v>
                </c:pt>
                <c:pt idx="2098">
                  <c:v>2.7850026627426674E-15</c:v>
                </c:pt>
                <c:pt idx="2099">
                  <c:v>2.6788930729132131E-15</c:v>
                </c:pt>
                <c:pt idx="2100">
                  <c:v>2.5771305565418847E-15</c:v>
                </c:pt>
                <c:pt idx="2101">
                  <c:v>2.4791944043905726E-15</c:v>
                </c:pt>
                <c:pt idx="2102">
                  <c:v>2.3846223885382073E-15</c:v>
                </c:pt>
                <c:pt idx="2103">
                  <c:v>2.2939292458621965E-15</c:v>
                </c:pt>
                <c:pt idx="2104">
                  <c:v>2.2063543138188047E-15</c:v>
                </c:pt>
                <c:pt idx="2105">
                  <c:v>2.1223740228229501E-15</c:v>
                </c:pt>
                <c:pt idx="2106">
                  <c:v>2.0415580816331613E-15</c:v>
                </c:pt>
                <c:pt idx="2107">
                  <c:v>1.9635245830378363E-15</c:v>
                </c:pt>
                <c:pt idx="2108">
                  <c:v>1.8886977524750816E-15</c:v>
                </c:pt>
                <c:pt idx="2109">
                  <c:v>1.8166938934256656E-15</c:v>
                </c:pt>
                <c:pt idx="2110">
                  <c:v>1.747172484709717E-15</c:v>
                </c:pt>
                <c:pt idx="2111">
                  <c:v>1.6805112119317286E-15</c:v>
                </c:pt>
                <c:pt idx="2112">
                  <c:v>1.6163679785950804E-15</c:v>
                </c:pt>
                <c:pt idx="2113">
                  <c:v>1.5544392097116828E-15</c:v>
                </c:pt>
                <c:pt idx="2114">
                  <c:v>1.4950611077033558E-15</c:v>
                </c:pt>
                <c:pt idx="2115">
                  <c:v>1.4379287110858573E-15</c:v>
                </c:pt>
                <c:pt idx="2116">
                  <c:v>1.3827714224624748E-15</c:v>
                </c:pt>
                <c:pt idx="2117">
                  <c:v>1.3298884738818501E-15</c:v>
                </c:pt>
                <c:pt idx="2118">
                  <c:v>1.2790080480142801E-15</c:v>
                </c:pt>
                <c:pt idx="2119">
                  <c:v>1.2298889782406281E-15</c:v>
                </c:pt>
                <c:pt idx="2120">
                  <c:v>1.1827975530656405E-15</c:v>
                </c:pt>
                <c:pt idx="2121">
                  <c:v>1.1373377858146518E-15</c:v>
                </c:pt>
                <c:pt idx="2122">
                  <c:v>1.0937560123226461E-15</c:v>
                </c:pt>
                <c:pt idx="2123">
                  <c:v>1.0518279291459093E-15</c:v>
                </c:pt>
                <c:pt idx="2124">
                  <c:v>1.0113545550705081E-15</c:v>
                </c:pt>
                <c:pt idx="2125">
                  <c:v>9.7255505315858336E-16</c:v>
                </c:pt>
                <c:pt idx="2126">
                  <c:v>9.3522957637243367E-16</c:v>
                </c:pt>
                <c:pt idx="2127">
                  <c:v>8.9920085451330018E-16</c:v>
                </c:pt>
                <c:pt idx="2128">
                  <c:v>8.6466384719308403E-16</c:v>
                </c:pt>
                <c:pt idx="2129">
                  <c:v>8.3144052328474617E-16</c:v>
                </c:pt>
                <c:pt idx="2130">
                  <c:v>7.9937297774325036E-16</c:v>
                </c:pt>
                <c:pt idx="2131">
                  <c:v>7.6863461478314469E-16</c:v>
                </c:pt>
                <c:pt idx="2132">
                  <c:v>7.3906686083583547E-16</c:v>
                </c:pt>
                <c:pt idx="2133">
                  <c:v>7.1052908101107513E-16</c:v>
                </c:pt>
                <c:pt idx="2134">
                  <c:v>6.8317548530611256E-16</c:v>
                </c:pt>
                <c:pt idx="2135">
                  <c:v>6.5686485168407574E-16</c:v>
                </c:pt>
                <c:pt idx="2136">
                  <c:v>6.3147194473864114E-16</c:v>
                </c:pt>
                <c:pt idx="2137">
                  <c:v>6.0713388531194465E-16</c:v>
                </c:pt>
                <c:pt idx="2138">
                  <c:v>5.8364549452516554E-16</c:v>
                </c:pt>
                <c:pt idx="2139">
                  <c:v>5.6113355026098976E-16</c:v>
                </c:pt>
                <c:pt idx="2140">
                  <c:v>5.3948167673671439E-16</c:v>
                </c:pt>
                <c:pt idx="2141">
                  <c:v>5.1858668696799617E-16</c:v>
                </c:pt>
                <c:pt idx="2142">
                  <c:v>4.9856128294249597E-16</c:v>
                </c:pt>
                <c:pt idx="2143">
                  <c:v>4.7930186301833494E-16</c:v>
                </c:pt>
                <c:pt idx="2144">
                  <c:v>4.6071657453137003E-16</c:v>
                </c:pt>
                <c:pt idx="2145">
                  <c:v>4.4290559221353289E-16</c:v>
                </c:pt>
                <c:pt idx="2146">
                  <c:v>4.2577669967233794E-16</c:v>
                </c:pt>
                <c:pt idx="2147">
                  <c:v>4.0924814531502168E-16</c:v>
                </c:pt>
                <c:pt idx="2148">
                  <c:v>3.9340895650460797E-16</c:v>
                </c:pt>
                <c:pt idx="2149">
                  <c:v>3.7817706270637903E-16</c:v>
                </c:pt>
                <c:pt idx="2150">
                  <c:v>3.634797129998835E-16</c:v>
                </c:pt>
                <c:pt idx="2151">
                  <c:v>3.4939601671630125E-16</c:v>
                </c:pt>
                <c:pt idx="2152">
                  <c:v>3.3585294336506229E-16</c:v>
                </c:pt>
                <c:pt idx="2153">
                  <c:v>3.2278576098853697E-16</c:v>
                </c:pt>
                <c:pt idx="2154">
                  <c:v>3.1026475593359466E-16</c:v>
                </c:pt>
                <c:pt idx="2155">
                  <c:v>2.9822495127321005E-16</c:v>
                </c:pt>
                <c:pt idx="2156">
                  <c:v>2.8660875832472214E-16</c:v>
                </c:pt>
                <c:pt idx="2157">
                  <c:v>2.7547861573161578E-16</c:v>
                </c:pt>
                <c:pt idx="2158">
                  <c:v>2.6474041383588167E-16</c:v>
                </c:pt>
                <c:pt idx="2159">
                  <c:v>2.544518454443605E-16</c:v>
                </c:pt>
                <c:pt idx="2160">
                  <c:v>2.4455945076884452E-16</c:v>
                </c:pt>
                <c:pt idx="2161">
                  <c:v>2.350158553100767E-16</c:v>
                </c:pt>
                <c:pt idx="2162">
                  <c:v>2.258722983731001E-16</c:v>
                </c:pt>
                <c:pt idx="2163">
                  <c:v>2.1708123355479133E-16</c:v>
                </c:pt>
                <c:pt idx="2164">
                  <c:v>2.0860053012968635E-16</c:v>
                </c:pt>
                <c:pt idx="2165">
                  <c:v>2.0047568946861027E-16</c:v>
                </c:pt>
                <c:pt idx="2166">
                  <c:v>1.9266443042691579E-16</c:v>
                </c:pt>
                <c:pt idx="2167">
                  <c:v>1.8512929091222726E-16</c:v>
                </c:pt>
                <c:pt idx="2168">
                  <c:v>1.7791067131747494E-16</c:v>
                </c:pt>
                <c:pt idx="2169">
                  <c:v>1.7097097798263286E-16</c:v>
                </c:pt>
                <c:pt idx="2170">
                  <c:v>1.6427690478459189E-16</c:v>
                </c:pt>
                <c:pt idx="2171">
                  <c:v>1.5786431803561962E-16</c:v>
                </c:pt>
                <c:pt idx="2172">
                  <c:v>1.5169979658027143E-16</c:v>
                </c:pt>
                <c:pt idx="2173">
                  <c:v>1.4575373335975876E-16</c:v>
                </c:pt>
                <c:pt idx="2174">
                  <c:v>1.4005796507512441E-16</c:v>
                </c:pt>
                <c:pt idx="2175">
                  <c:v>1.3456421192474963E-16</c:v>
                </c:pt>
                <c:pt idx="2176">
                  <c:v>1.2930187539174328E-16</c:v>
                </c:pt>
                <c:pt idx="2177">
                  <c:v>1.2424349478907332E-16</c:v>
                </c:pt>
                <c:pt idx="2178">
                  <c:v>1.1936474661593309E-16</c:v>
                </c:pt>
                <c:pt idx="2179">
                  <c:v>1.1469172310564089E-16</c:v>
                </c:pt>
                <c:pt idx="2180">
                  <c:v>1.1020002052133132E-16</c:v>
                </c:pt>
                <c:pt idx="2181">
                  <c:v>1.0586802483287555E-16</c:v>
                </c:pt>
                <c:pt idx="2182">
                  <c:v>1.0171888832817919E-16</c:v>
                </c:pt>
                <c:pt idx="2183">
                  <c:v>9.7730926933783443E-17</c:v>
                </c:pt>
                <c:pt idx="2184">
                  <c:v>9.3884936938135972E-17</c:v>
                </c:pt>
                <c:pt idx="2185">
                  <c:v>9.0201459142855566E-17</c:v>
                </c:pt>
                <c:pt idx="2186">
                  <c:v>8.6661228718165716E-17</c:v>
                </c:pt>
                <c:pt idx="2187">
                  <c:v>8.3247185841312783E-17</c:v>
                </c:pt>
                <c:pt idx="2188">
                  <c:v>7.9977551916476696E-17</c:v>
                </c:pt>
                <c:pt idx="2189">
                  <c:v>7.683521381482279E-17</c:v>
                </c:pt>
                <c:pt idx="2190">
                  <c:v>7.38050183507931E-17</c:v>
                </c:pt>
                <c:pt idx="2191">
                  <c:v>7.0903127239234787E-17</c:v>
                </c:pt>
                <c:pt idx="2192">
                  <c:v>6.8104882290401724E-17</c:v>
                </c:pt>
                <c:pt idx="2193">
                  <c:v>6.5425201318405604E-17</c:v>
                </c:pt>
                <c:pt idx="2194">
                  <c:v>6.2850041632217264E-17</c:v>
                </c:pt>
                <c:pt idx="2195">
                  <c:v>6.036697048340325E-17</c:v>
                </c:pt>
                <c:pt idx="2196">
                  <c:v>5.7989216446289288E-17</c:v>
                </c:pt>
                <c:pt idx="2197">
                  <c:v>5.5704309843634911E-17</c:v>
                </c:pt>
                <c:pt idx="2198">
                  <c:v>5.3501211475703136E-17</c:v>
                </c:pt>
                <c:pt idx="2199">
                  <c:v>5.1391650382729248E-17</c:v>
                </c:pt>
                <c:pt idx="2200">
                  <c:v>4.9364555213371408E-17</c:v>
                </c:pt>
                <c:pt idx="2201">
                  <c:v>4.7410125456420583E-17</c:v>
                </c:pt>
                <c:pt idx="2202">
                  <c:v>4.5538759203916393E-17</c:v>
                </c:pt>
                <c:pt idx="2203">
                  <c:v>4.3740627966607288E-17</c:v>
                </c:pt>
                <c:pt idx="2204">
                  <c:v>4.2007032115625036E-17</c:v>
                </c:pt>
                <c:pt idx="2205">
                  <c:v>4.0347188590718499E-17</c:v>
                </c:pt>
                <c:pt idx="2206">
                  <c:v>3.8752373429605899E-17</c:v>
                </c:pt>
                <c:pt idx="2207">
                  <c:v>3.7214865273329775E-17</c:v>
                </c:pt>
                <c:pt idx="2208">
                  <c:v>3.574283299051276E-17</c:v>
                </c:pt>
                <c:pt idx="2209">
                  <c:v>3.4328534070118813E-17</c:v>
                </c:pt>
                <c:pt idx="2210">
                  <c:v>3.2965116345070959E-17</c:v>
                </c:pt>
                <c:pt idx="2211">
                  <c:v>3.16598188275537E-17</c:v>
                </c:pt>
                <c:pt idx="2212">
                  <c:v>3.0401518347324148E-17</c:v>
                </c:pt>
                <c:pt idx="2213">
                  <c:v>2.9196892785936234E-17</c:v>
                </c:pt>
                <c:pt idx="2214">
                  <c:v>2.8039598412856497E-17</c:v>
                </c:pt>
                <c:pt idx="2215">
                  <c:v>2.6924021715273837E-17</c:v>
                </c:pt>
                <c:pt idx="2216">
                  <c:v>2.5856079129111501E-17</c:v>
                </c:pt>
                <c:pt idx="2217">
                  <c:v>2.4830142625295597E-17</c:v>
                </c:pt>
                <c:pt idx="2218">
                  <c:v>2.3841232392981745E-17</c:v>
                </c:pt>
                <c:pt idx="2219">
                  <c:v>2.2894589554300679E-17</c:v>
                </c:pt>
                <c:pt idx="2220">
                  <c:v>2.1985221706951314E-17</c:v>
                </c:pt>
                <c:pt idx="2221">
                  <c:v>2.1108711796497524E-17</c:v>
                </c:pt>
                <c:pt idx="2222">
                  <c:v>2.0269702101690332E-17</c:v>
                </c:pt>
                <c:pt idx="2223">
                  <c:v>1.9463764653087964E-17</c:v>
                </c:pt>
                <c:pt idx="2224">
                  <c:v>1.8686982080691659E-17</c:v>
                </c:pt>
                <c:pt idx="2225">
                  <c:v>1.7943465703053584E-17</c:v>
                </c:pt>
                <c:pt idx="2226">
                  <c:v>1.7229288694572371E-17</c:v>
                </c:pt>
                <c:pt idx="2227">
                  <c:v>1.6540977305481263E-17</c:v>
                </c:pt>
                <c:pt idx="2228">
                  <c:v>1.5882172145954673E-17</c:v>
                </c:pt>
                <c:pt idx="2229">
                  <c:v>1.5247245714526867E-17</c:v>
                </c:pt>
                <c:pt idx="2230">
                  <c:v>1.4639554751383539E-17</c:v>
                </c:pt>
                <c:pt idx="2231">
                  <c:v>1.4055885931540444E-17</c:v>
                </c:pt>
                <c:pt idx="2232">
                  <c:v>1.3493397041114307E-17</c:v>
                </c:pt>
                <c:pt idx="2233">
                  <c:v>1.2955059857902917E-17</c:v>
                </c:pt>
                <c:pt idx="2234">
                  <c:v>1.2438025741508036E-17</c:v>
                </c:pt>
                <c:pt idx="2235">
                  <c:v>1.1939775234428664E-17</c:v>
                </c:pt>
                <c:pt idx="2236">
                  <c:v>1.1462938958950961E-17</c:v>
                </c:pt>
                <c:pt idx="2237">
                  <c:v>1.1004991904807705E-17</c:v>
                </c:pt>
                <c:pt idx="2238">
                  <c:v>1.0563701014049636E-17</c:v>
                </c:pt>
                <c:pt idx="2239">
                  <c:v>1.014139461578396E-17</c:v>
                </c:pt>
                <c:pt idx="2240">
                  <c:v>9.735834857983932E-18</c:v>
                </c:pt>
                <c:pt idx="2241">
                  <c:v>9.3450427862693695E-18</c:v>
                </c:pt>
                <c:pt idx="2242">
                  <c:v>8.9710789076969257E-18</c:v>
                </c:pt>
                <c:pt idx="2243">
                  <c:v>8.6119601321950098E-18</c:v>
                </c:pt>
                <c:pt idx="2244">
                  <c:v>8.2659329242706652E-18</c:v>
                </c:pt>
                <c:pt idx="2245">
                  <c:v>7.9348205408233303E-18</c:v>
                </c:pt>
                <c:pt idx="2246">
                  <c:v>7.6157879284455986E-18</c:v>
                </c:pt>
                <c:pt idx="2247">
                  <c:v>7.3105153565513335E-18</c:v>
                </c:pt>
                <c:pt idx="2248">
                  <c:v>7.0173820822368485E-18</c:v>
                </c:pt>
                <c:pt idx="2249">
                  <c:v>6.7349551499950768E-18</c:v>
                </c:pt>
                <c:pt idx="2250">
                  <c:v>6.4647210419946741E-18</c:v>
                </c:pt>
                <c:pt idx="2251">
                  <c:v>6.2052440256450969E-18</c:v>
                </c:pt>
                <c:pt idx="2252">
                  <c:v>5.9552548128942664E-18</c:v>
                </c:pt>
                <c:pt idx="2253">
                  <c:v>5.7160682800987764E-18</c:v>
                </c:pt>
                <c:pt idx="2254">
                  <c:v>5.4864127514355326E-18</c:v>
                </c:pt>
                <c:pt idx="2255">
                  <c:v>5.2651640588614675E-18</c:v>
                </c:pt>
                <c:pt idx="2256">
                  <c:v>5.053485135422461E-18</c:v>
                </c:pt>
                <c:pt idx="2257">
                  <c:v>4.8502497621156653E-18</c:v>
                </c:pt>
                <c:pt idx="2258">
                  <c:v>4.6544624281114708E-18</c:v>
                </c:pt>
                <c:pt idx="2259">
                  <c:v>4.4671515503980755E-18</c:v>
                </c:pt>
                <c:pt idx="2260">
                  <c:v>4.2873198583620172E-18</c:v>
                </c:pt>
                <c:pt idx="2261">
                  <c:v>4.1140858879520053E-18</c:v>
                </c:pt>
                <c:pt idx="2262">
                  <c:v>3.9483589841169387E-18</c:v>
                </c:pt>
                <c:pt idx="2263">
                  <c:v>3.7892561745556485E-18</c:v>
                </c:pt>
                <c:pt idx="2264">
                  <c:v>3.6359970772792345E-18</c:v>
                </c:pt>
                <c:pt idx="2265">
                  <c:v>3.4893856498276702E-18</c:v>
                </c:pt>
                <c:pt idx="2266">
                  <c:v>3.3481631219702924E-18</c:v>
                </c:pt>
                <c:pt idx="2267">
                  <c:v>3.2130699823233904E-18</c:v>
                </c:pt>
                <c:pt idx="2268">
                  <c:v>3.0833856337249938E-18</c:v>
                </c:pt>
                <c:pt idx="2269">
                  <c:v>2.9584732797749429E-18</c:v>
                </c:pt>
                <c:pt idx="2270">
                  <c:v>2.8389874534737222E-18</c:v>
                </c:pt>
                <c:pt idx="2271">
                  <c:v>2.72429036483861E-18</c:v>
                </c:pt>
                <c:pt idx="2272">
                  <c:v>2.6138184350540752E-18</c:v>
                </c:pt>
                <c:pt idx="2273">
                  <c:v>2.5081501465149572E-18</c:v>
                </c:pt>
                <c:pt idx="2274">
                  <c:v>2.4067210728657728E-18</c:v>
                </c:pt>
                <c:pt idx="2275">
                  <c:v>2.3090324981203557E-18</c:v>
                </c:pt>
                <c:pt idx="2276">
                  <c:v>2.2155956263808663E-18</c:v>
                </c:pt>
                <c:pt idx="2277">
                  <c:v>2.1259110197772487E-18</c:v>
                </c:pt>
                <c:pt idx="2278">
                  <c:v>2.0395374161984313E-18</c:v>
                </c:pt>
                <c:pt idx="2279">
                  <c:v>1.9569265095669262E-18</c:v>
                </c:pt>
                <c:pt idx="2280">
                  <c:v>1.8776364238978414E-18</c:v>
                </c:pt>
                <c:pt idx="2281">
                  <c:v>1.8012767816215414E-18</c:v>
                </c:pt>
                <c:pt idx="2282">
                  <c:v>1.7282466444353167E-18</c:v>
                </c:pt>
                <c:pt idx="2283">
                  <c:v>1.6579175467038527E-18</c:v>
                </c:pt>
                <c:pt idx="2284">
                  <c:v>1.5906568721392431E-18</c:v>
                </c:pt>
                <c:pt idx="2285">
                  <c:v>1.5261044383910338E-18</c:v>
                </c:pt>
                <c:pt idx="2286">
                  <c:v>1.4639420778524652E-18</c:v>
                </c:pt>
                <c:pt idx="2287">
                  <c:v>1.4044942988197732E-18</c:v>
                </c:pt>
                <c:pt idx="2288">
                  <c:v>1.3474425387448788E-18</c:v>
                </c:pt>
                <c:pt idx="2289">
                  <c:v>1.2925054146207421E-18</c:v>
                </c:pt>
                <c:pt idx="2290">
                  <c:v>1.2399695276330356E-18</c:v>
                </c:pt>
                <c:pt idx="2291">
                  <c:v>1.1895531612749392E-18</c:v>
                </c:pt>
                <c:pt idx="2292">
                  <c:v>1.1410074956055199E-18</c:v>
                </c:pt>
                <c:pt idx="2293">
                  <c:v>1.0945856215532335E-18</c:v>
                </c:pt>
                <c:pt idx="2294">
                  <c:v>1.0500384382105412E-18</c:v>
                </c:pt>
                <c:pt idx="2295">
                  <c:v>1.0071459479198802E-18</c:v>
                </c:pt>
                <c:pt idx="2296">
                  <c:v>9.6613162197233083E-19</c:v>
                </c:pt>
                <c:pt idx="2297">
                  <c:v>9.2677522660038865E-19</c:v>
                </c:pt>
                <c:pt idx="2298">
                  <c:v>8.888822720911889E-19</c:v>
                </c:pt>
                <c:pt idx="2299">
                  <c:v>8.5265005232058714E-19</c:v>
                </c:pt>
                <c:pt idx="2300">
                  <c:v>8.1776605779163852E-19</c:v>
                </c:pt>
                <c:pt idx="2301">
                  <c:v>7.8441183638251715E-19</c:v>
                </c:pt>
                <c:pt idx="2302">
                  <c:v>7.5240808389532654E-19</c:v>
                </c:pt>
                <c:pt idx="2303">
                  <c:v>7.2159647390521739E-19</c:v>
                </c:pt>
                <c:pt idx="2304">
                  <c:v>6.9213725511509638E-19</c:v>
                </c:pt>
                <c:pt idx="2305">
                  <c:v>6.6387195475877728E-19</c:v>
                </c:pt>
                <c:pt idx="2306">
                  <c:v>6.3666065023040152E-19</c:v>
                </c:pt>
                <c:pt idx="2307">
                  <c:v>6.1064477264289813E-19</c:v>
                </c:pt>
                <c:pt idx="2308">
                  <c:v>5.8568427785722462E-19</c:v>
                </c:pt>
                <c:pt idx="2309">
                  <c:v>5.6165552313948632E-19</c:v>
                </c:pt>
                <c:pt idx="2310">
                  <c:v>5.3868331654825142E-19</c:v>
                </c:pt>
                <c:pt idx="2311">
                  <c:v>5.1664391483897897E-19</c:v>
                </c:pt>
                <c:pt idx="2312">
                  <c:v>4.9542807448962193E-19</c:v>
                </c:pt>
                <c:pt idx="2313">
                  <c:v>4.7514592094401613E-19</c:v>
                </c:pt>
                <c:pt idx="2314">
                  <c:v>4.5568812794855766E-19</c:v>
                </c:pt>
                <c:pt idx="2315">
                  <c:v>4.3695818617111524E-19</c:v>
                </c:pt>
                <c:pt idx="2316">
                  <c:v>4.1905325398445087E-19</c:v>
                </c:pt>
                <c:pt idx="2317">
                  <c:v>4.01876754328262E-19</c:v>
                </c:pt>
                <c:pt idx="2318">
                  <c:v>3.8534343814389034E-19</c:v>
                </c:pt>
                <c:pt idx="2319">
                  <c:v>3.6953901325176857E-19</c:v>
                </c:pt>
                <c:pt idx="2320">
                  <c:v>3.5432680270892964E-19</c:v>
                </c:pt>
                <c:pt idx="2321">
                  <c:v>3.3978563151606282E-19</c:v>
                </c:pt>
                <c:pt idx="2322">
                  <c:v>3.2583697899194873E-19</c:v>
                </c:pt>
                <c:pt idx="2323">
                  <c:v>3.1241154227128353E-19</c:v>
                </c:pt>
                <c:pt idx="2324">
                  <c:v>2.9957884255354968E-19</c:v>
                </c:pt>
                <c:pt idx="2325">
                  <c:v>2.8726953858091502E-19</c:v>
                </c:pt>
                <c:pt idx="2326">
                  <c:v>2.7542243338338071E-19</c:v>
                </c:pt>
                <c:pt idx="2327">
                  <c:v>2.6409883516038855E-19</c:v>
                </c:pt>
                <c:pt idx="2328">
                  <c:v>2.5323751642386451E-19</c:v>
                </c:pt>
                <c:pt idx="2329">
                  <c:v>2.4278444457793373E-19</c:v>
                </c:pt>
                <c:pt idx="2330">
                  <c:v>2.3279367862622947E-19</c:v>
                </c:pt>
                <c:pt idx="2331">
                  <c:v>2.2321116201183927E-19</c:v>
                </c:pt>
                <c:pt idx="2332">
                  <c:v>2.1398919356049411E-19</c:v>
                </c:pt>
                <c:pt idx="2333">
                  <c:v>2.0517543456535375E-19</c:v>
                </c:pt>
                <c:pt idx="2334">
                  <c:v>1.9672216533026597E-19</c:v>
                </c:pt>
                <c:pt idx="2335">
                  <c:v>1.885872792942941E-19</c:v>
                </c:pt>
                <c:pt idx="2336">
                  <c:v>1.8081279220099131E-19</c:v>
                </c:pt>
                <c:pt idx="2337">
                  <c:v>1.7333132083882252E-19</c:v>
                </c:pt>
                <c:pt idx="2338">
                  <c:v>1.6618148944531345E-19</c:v>
                </c:pt>
                <c:pt idx="2339">
                  <c:v>1.593245446901554E-19</c:v>
                </c:pt>
                <c:pt idx="2340">
                  <c:v>1.5272629542221645E-19</c:v>
                </c:pt>
                <c:pt idx="2341">
                  <c:v>1.4642078406862006E-19</c:v>
                </c:pt>
                <c:pt idx="2342">
                  <c:v>1.4037381122150551E-19</c:v>
                </c:pt>
                <c:pt idx="2343">
                  <c:v>1.3455520551386476E-19</c:v>
                </c:pt>
                <c:pt idx="2344">
                  <c:v>1.2899496754473809E-19</c:v>
                </c:pt>
                <c:pt idx="2345">
                  <c:v>1.2366292031813511E-19</c:v>
                </c:pt>
                <c:pt idx="2346">
                  <c:v>1.185324428426599E-19</c:v>
                </c:pt>
                <c:pt idx="2347">
                  <c:v>1.1362997066440178E-19</c:v>
                </c:pt>
                <c:pt idx="2348">
                  <c:v>1.0892887928563424E-19</c:v>
                </c:pt>
                <c:pt idx="2349">
                  <c:v>1.0440568311106203E-19</c:v>
                </c:pt>
                <c:pt idx="2350">
                  <c:v>1.0008367354808019E-19</c:v>
                </c:pt>
                <c:pt idx="2351">
                  <c:v>9.5939363194749102E-20</c:v>
                </c:pt>
                <c:pt idx="2352">
                  <c:v>9.1952035036698315E-20</c:v>
                </c:pt>
                <c:pt idx="2353">
                  <c:v>8.8142207894696426E-20</c:v>
                </c:pt>
                <c:pt idx="2354">
                  <c:v>8.4476788691429566E-20</c:v>
                </c:pt>
                <c:pt idx="2355">
                  <c:v>8.097463160204693E-20</c:v>
                </c:pt>
                <c:pt idx="2356">
                  <c:v>7.7616683990208299E-20</c:v>
                </c:pt>
                <c:pt idx="2357">
                  <c:v>7.4386142311731712E-20</c:v>
                </c:pt>
                <c:pt idx="2358">
                  <c:v>7.1299613133213236E-20</c:v>
                </c:pt>
                <c:pt idx="2359">
                  <c:v>6.8340294067612425E-20</c:v>
                </c:pt>
                <c:pt idx="2360">
                  <c:v>6.5493367130834406E-20</c:v>
                </c:pt>
                <c:pt idx="2361">
                  <c:v>6.2773457520553329E-20</c:v>
                </c:pt>
                <c:pt idx="2362">
                  <c:v>6.0165749081237697E-20</c:v>
                </c:pt>
                <c:pt idx="2363">
                  <c:v>5.765717631086366E-20</c:v>
                </c:pt>
                <c:pt idx="2364">
                  <c:v>5.5260617948700817E-20</c:v>
                </c:pt>
                <c:pt idx="2365">
                  <c:v>5.2963010816715136E-20</c:v>
                </c:pt>
                <c:pt idx="2366">
                  <c:v>5.0752835989696065E-20</c:v>
                </c:pt>
                <c:pt idx="2367">
                  <c:v>4.8641432991086197E-20</c:v>
                </c:pt>
                <c:pt idx="2368">
                  <c:v>4.6617285571225894E-20</c:v>
                </c:pt>
                <c:pt idx="2369">
                  <c:v>4.4670239504021018E-20</c:v>
                </c:pt>
                <c:pt idx="2370">
                  <c:v>4.2810277908144977E-20</c:v>
                </c:pt>
                <c:pt idx="2371">
                  <c:v>4.1027249467775036E-20</c:v>
                </c:pt>
                <c:pt idx="2372">
                  <c:v>3.9312204021917594E-20</c:v>
                </c:pt>
                <c:pt idx="2373">
                  <c:v>3.7673929524570092E-20</c:v>
                </c:pt>
                <c:pt idx="2374">
                  <c:v>3.6098159261971149E-20</c:v>
                </c:pt>
                <c:pt idx="2375">
                  <c:v>3.4592964095014157E-20</c:v>
                </c:pt>
                <c:pt idx="2376">
                  <c:v>3.3150120199310795E-20</c:v>
                </c:pt>
                <c:pt idx="2377">
                  <c:v>3.1762377589291124E-20</c:v>
                </c:pt>
                <c:pt idx="2378">
                  <c:v>3.0436839538300769E-20</c:v>
                </c:pt>
                <c:pt idx="2379">
                  <c:v>2.9166259186816682E-20</c:v>
                </c:pt>
                <c:pt idx="2380">
                  <c:v>2.7944248221857413E-20</c:v>
                </c:pt>
                <c:pt idx="2381">
                  <c:v>2.6777057616855972E-20</c:v>
                </c:pt>
                <c:pt idx="2382">
                  <c:v>2.5658302158824179E-20</c:v>
                </c:pt>
                <c:pt idx="2383">
                  <c:v>2.458235344894859E-20</c:v>
                </c:pt>
                <c:pt idx="2384">
                  <c:v>2.3554711799795295E-20</c:v>
                </c:pt>
                <c:pt idx="2385">
                  <c:v>2.2569751847785809E-20</c:v>
                </c:pt>
                <c:pt idx="2386">
                  <c:v>2.1622515287143919E-20</c:v>
                </c:pt>
                <c:pt idx="2387">
                  <c:v>2.0717841365070721E-20</c:v>
                </c:pt>
                <c:pt idx="2388">
                  <c:v>1.9850774717117299E-20</c:v>
                </c:pt>
                <c:pt idx="2389">
                  <c:v>1.9016947856036279E-20</c:v>
                </c:pt>
                <c:pt idx="2390">
                  <c:v>1.8220617933225846E-20</c:v>
                </c:pt>
                <c:pt idx="2391">
                  <c:v>1.7454835381803131E-20</c:v>
                </c:pt>
                <c:pt idx="2392">
                  <c:v>1.6723508292602803E-20</c:v>
                </c:pt>
                <c:pt idx="2393">
                  <c:v>1.6022626599472881E-20</c:v>
                </c:pt>
                <c:pt idx="2394">
                  <c:v>1.5348656328352531E-20</c:v>
                </c:pt>
                <c:pt idx="2395">
                  <c:v>1.4705034833460519E-20</c:v>
                </c:pt>
                <c:pt idx="2396">
                  <c:v>1.4088230744330641E-20</c:v>
                </c:pt>
                <c:pt idx="2397">
                  <c:v>1.3495132138931527E-20</c:v>
                </c:pt>
                <c:pt idx="2398">
                  <c:v>1.2928761996198333E-20</c:v>
                </c:pt>
                <c:pt idx="2399">
                  <c:v>1.2493089933218803E-20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9B-41F3-9772-2F0398DA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19472"/>
        <c:axId val="248344424"/>
      </c:scatterChart>
      <c:valAx>
        <c:axId val="241919472"/>
        <c:scaling>
          <c:orientation val="minMax"/>
          <c:max val="90000"/>
          <c:min val="3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1"/>
              <a:lstStyle/>
              <a:p>
                <a:pPr algn="ctr"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 (s)</a:t>
                </a:r>
              </a:p>
            </c:rich>
          </c:tx>
          <c:layout>
            <c:manualLayout>
              <c:xMode val="edge"/>
              <c:yMode val="edge"/>
              <c:x val="0.4824413157315145"/>
              <c:y val="0.92384711286089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 algn="ctr"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44424"/>
        <c:crossesAt val="0"/>
        <c:crossBetween val="midCat"/>
        <c:majorUnit val="10000"/>
      </c:valAx>
      <c:valAx>
        <c:axId val="248344424"/>
        <c:scaling>
          <c:orientation val="minMax"/>
          <c:max val="1.5000000000000003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Concentration (mg/L)</a:t>
                </a:r>
              </a:p>
            </c:rich>
          </c:tx>
          <c:layout>
            <c:manualLayout>
              <c:xMode val="edge"/>
              <c:yMode val="edge"/>
              <c:x val="7.0462663018388497E-4"/>
              <c:y val="0.20555883639545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19472"/>
        <c:crossesAt val="1.0000000000000002E-2"/>
        <c:crossBetween val="midCat"/>
        <c:majorUnit val="3.0000000000000009E-3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037802566345875"/>
          <c:y val="5.7647777844728888E-2"/>
          <c:w val="0.72506762175561401"/>
          <c:h val="0.7855467371374956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8470126130067074"/>
                  <c:y val="0.151596675415573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conclusions!$A$3:$A$6</c:f>
              <c:numCache>
                <c:formatCode>General</c:formatCode>
                <c:ptCount val="4"/>
                <c:pt idx="0">
                  <c:v>0.30480000000000002</c:v>
                </c:pt>
                <c:pt idx="1">
                  <c:v>0.45720000000000005</c:v>
                </c:pt>
                <c:pt idx="2">
                  <c:v>0.60960000000000003</c:v>
                </c:pt>
                <c:pt idx="3">
                  <c:v>1.2192000000000001</c:v>
                </c:pt>
              </c:numCache>
            </c:numRef>
          </c:xVal>
          <c:yVal>
            <c:numRef>
              <c:f>conclusions!$D$3:$D$6</c:f>
              <c:numCache>
                <c:formatCode>0.0E+00</c:formatCode>
                <c:ptCount val="4"/>
                <c:pt idx="0">
                  <c:v>4.0000000000000001E-3</c:v>
                </c:pt>
                <c:pt idx="1">
                  <c:v>4.1000000000000003E-3</c:v>
                </c:pt>
                <c:pt idx="2">
                  <c:v>4.4999999999999997E-3</c:v>
                </c:pt>
                <c:pt idx="3">
                  <c:v>2.3E-3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2F-43DC-9E1A-F56FE32CA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79808"/>
        <c:axId val="337681776"/>
      </c:scatterChart>
      <c:valAx>
        <c:axId val="3376798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Depth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(m)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81776"/>
        <c:crosses val="autoZero"/>
        <c:crossBetween val="midCat"/>
      </c:valAx>
      <c:valAx>
        <c:axId val="3376817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Dispersivity (m)</a:t>
                </a:r>
              </a:p>
            </c:rich>
          </c:tx>
          <c:layout>
            <c:manualLayout>
              <c:xMode val="edge"/>
              <c:yMode val="edge"/>
              <c:x val="1.1029454651501924E-3"/>
              <c:y val="0.26586079517838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79808"/>
        <c:crosses val="autoZero"/>
        <c:crossBetween val="midCat"/>
        <c:majorUnit val="4.000000000000001E-3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707917760279965"/>
          <c:y val="2.4552493438320212E-2"/>
          <c:w val="0.68698162729658796"/>
          <c:h val="0.81913604549431318"/>
        </c:manualLayout>
      </c:layout>
      <c:scatterChart>
        <c:scatterStyle val="smoothMarker"/>
        <c:varyColors val="0"/>
        <c:ser>
          <c:idx val="2"/>
          <c:order val="1"/>
          <c:tx>
            <c:v>Visual Velocity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conclusions!$A$3:$A$6</c:f>
              <c:numCache>
                <c:formatCode>General</c:formatCode>
                <c:ptCount val="4"/>
                <c:pt idx="0">
                  <c:v>0.30480000000000002</c:v>
                </c:pt>
                <c:pt idx="1">
                  <c:v>0.45720000000000005</c:v>
                </c:pt>
                <c:pt idx="2">
                  <c:v>0.60960000000000003</c:v>
                </c:pt>
                <c:pt idx="3">
                  <c:v>1.2192000000000001</c:v>
                </c:pt>
              </c:numCache>
            </c:numRef>
          </c:xVal>
          <c:yVal>
            <c:numRef>
              <c:f>conclusions!$M$3:$M$6</c:f>
              <c:numCache>
                <c:formatCode>0.00E+00</c:formatCode>
                <c:ptCount val="4"/>
                <c:pt idx="0">
                  <c:v>2.5400000000000005E-4</c:v>
                </c:pt>
                <c:pt idx="1">
                  <c:v>9.8961038961038975E-5</c:v>
                </c:pt>
                <c:pt idx="2">
                  <c:v>6.7733333333333331E-5</c:v>
                </c:pt>
                <c:pt idx="3">
                  <c:v>2.3905882352941179E-5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36-480E-8A42-52FF2D9D6FDA}"/>
            </c:ext>
          </c:extLst>
        </c:ser>
        <c:ser>
          <c:idx val="0"/>
          <c:order val="2"/>
          <c:tx>
            <c:v>Tracer Velocity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conclusions!$A$3:$A$6</c:f>
              <c:numCache>
                <c:formatCode>General</c:formatCode>
                <c:ptCount val="4"/>
                <c:pt idx="0">
                  <c:v>0.30480000000000002</c:v>
                </c:pt>
                <c:pt idx="1">
                  <c:v>0.45720000000000005</c:v>
                </c:pt>
                <c:pt idx="2">
                  <c:v>0.60960000000000003</c:v>
                </c:pt>
                <c:pt idx="3">
                  <c:v>1.2192000000000001</c:v>
                </c:pt>
              </c:numCache>
            </c:numRef>
          </c:xVal>
          <c:yVal>
            <c:numRef>
              <c:f>conclusions!$L$3:$L$6</c:f>
              <c:numCache>
                <c:formatCode>0.00E+00</c:formatCode>
                <c:ptCount val="4"/>
                <c:pt idx="0">
                  <c:v>1.06E-4</c:v>
                </c:pt>
                <c:pt idx="1">
                  <c:v>6.2799999999999995E-5</c:v>
                </c:pt>
                <c:pt idx="2">
                  <c:v>4.8699999999999998E-5</c:v>
                </c:pt>
                <c:pt idx="3">
                  <c:v>2.05E-5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36-480E-8A42-52FF2D9D6FDA}"/>
            </c:ext>
          </c:extLst>
        </c:ser>
        <c:ser>
          <c:idx val="1"/>
          <c:order val="3"/>
          <c:tx>
            <c:v>Darcy Velocity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conclusions!$A$3:$A$6</c:f>
              <c:numCache>
                <c:formatCode>General</c:formatCode>
                <c:ptCount val="4"/>
                <c:pt idx="0">
                  <c:v>0.30480000000000002</c:v>
                </c:pt>
                <c:pt idx="1">
                  <c:v>0.45720000000000005</c:v>
                </c:pt>
                <c:pt idx="2">
                  <c:v>0.60960000000000003</c:v>
                </c:pt>
                <c:pt idx="3">
                  <c:v>1.2192000000000001</c:v>
                </c:pt>
              </c:numCache>
            </c:numRef>
          </c:xVal>
          <c:yVal>
            <c:numRef>
              <c:f>conclusions!$K$3:$K$6</c:f>
              <c:numCache>
                <c:formatCode>0.00E+00</c:formatCode>
                <c:ptCount val="4"/>
                <c:pt idx="0">
                  <c:v>1.4015151515151517E-5</c:v>
                </c:pt>
                <c:pt idx="1">
                  <c:v>2.3989898989898993E-5</c:v>
                </c:pt>
                <c:pt idx="2">
                  <c:v>2.1780303030303034E-5</c:v>
                </c:pt>
                <c:pt idx="3">
                  <c:v>1.1837121212121214E-5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36-480E-8A42-52FF2D9D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317040"/>
        <c:axId val="338313432"/>
      </c:scatterChart>
      <c:scatterChart>
        <c:scatterStyle val="smoothMarker"/>
        <c:varyColors val="0"/>
        <c:ser>
          <c:idx val="3"/>
          <c:order val="0"/>
          <c:tx>
            <c:v>Hydraulic Gradient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conclusions!$A$3:$A$6</c:f>
              <c:numCache>
                <c:formatCode>General</c:formatCode>
                <c:ptCount val="4"/>
                <c:pt idx="0">
                  <c:v>0.30480000000000002</c:v>
                </c:pt>
                <c:pt idx="1">
                  <c:v>0.45720000000000005</c:v>
                </c:pt>
                <c:pt idx="2">
                  <c:v>0.60960000000000003</c:v>
                </c:pt>
                <c:pt idx="3">
                  <c:v>1.2192000000000001</c:v>
                </c:pt>
              </c:numCache>
            </c:numRef>
          </c:xVal>
          <c:yVal>
            <c:numRef>
              <c:f>conclusions!$I$3:$I$6</c:f>
              <c:numCache>
                <c:formatCode>0.00</c:formatCode>
                <c:ptCount val="4"/>
                <c:pt idx="0">
                  <c:v>0.30833333333333335</c:v>
                </c:pt>
                <c:pt idx="1">
                  <c:v>0.52777777777777779</c:v>
                </c:pt>
                <c:pt idx="2">
                  <c:v>0.47916666666666669</c:v>
                </c:pt>
                <c:pt idx="3">
                  <c:v>0.26041666666666669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36-480E-8A42-52FF2D9D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44936"/>
        <c:axId val="331742312"/>
      </c:scatterChart>
      <c:valAx>
        <c:axId val="3383170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13432"/>
        <c:crossesAt val="0"/>
        <c:crossBetween val="midCat"/>
        <c:majorUnit val="0.4"/>
        <c:minorUnit val="4.0000000000000008E-2"/>
      </c:valAx>
      <c:valAx>
        <c:axId val="3383134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Velocity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(m/s)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820538057742779E-3"/>
              <c:y val="0.30876246719160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17040"/>
        <c:crosses val="autoZero"/>
        <c:crossBetween val="midCat"/>
        <c:majorUnit val="1.0000000000000003E-4"/>
        <c:minorUnit val="1.0000000000000004E-5"/>
      </c:valAx>
      <c:valAx>
        <c:axId val="331742312"/>
        <c:scaling>
          <c:orientation val="minMax"/>
          <c:min val="0.2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Hydraulic Gradient</a:t>
                </a:r>
              </a:p>
            </c:rich>
          </c:tx>
          <c:layout>
            <c:manualLayout>
              <c:xMode val="edge"/>
              <c:yMode val="edge"/>
              <c:x val="0.95795808727034115"/>
              <c:y val="0.22564435695538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44936"/>
        <c:crosses val="max"/>
        <c:crossBetween val="midCat"/>
        <c:majorUnit val="0.1"/>
      </c:valAx>
      <c:valAx>
        <c:axId val="331744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742312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54429805649293828"/>
          <c:y val="3.9545603674540686E-2"/>
          <c:w val="0.31497250343707034"/>
          <c:h val="0.28087051618547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781050</xdr:colOff>
      <xdr:row>9</xdr:row>
      <xdr:rowOff>171450</xdr:rowOff>
    </xdr:from>
    <xdr:to>
      <xdr:col>21</xdr:col>
      <xdr:colOff>530915</xdr:colOff>
      <xdr:row>33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0</xdr:colOff>
      <xdr:row>87</xdr:row>
      <xdr:rowOff>0</xdr:rowOff>
    </xdr:from>
    <xdr:to>
      <xdr:col>42</xdr:col>
      <xdr:colOff>58690</xdr:colOff>
      <xdr:row>120</xdr:row>
      <xdr:rowOff>163627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63400" y="16573500"/>
          <a:ext cx="8974090" cy="6450127"/>
        </a:xfrm>
        <a:prstGeom prst="rect">
          <a:avLst/>
        </a:prstGeom>
      </xdr:spPr>
    </xdr:pic>
    <xdr:clientData/>
  </xdr:twoCellAnchor>
  <xdr:twoCellAnchor>
    <xdr:from>
      <xdr:col>22</xdr:col>
      <xdr:colOff>219075</xdr:colOff>
      <xdr:row>10</xdr:row>
      <xdr:rowOff>28575</xdr:rowOff>
    </xdr:from>
    <xdr:to>
      <xdr:col>32</xdr:col>
      <xdr:colOff>311840</xdr:colOff>
      <xdr:row>34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FE9538-3BDB-4C80-8C95-343C8D4A8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0.72118</cdr:x>
      <cdr:y>0.04764</cdr:y>
    </cdr:from>
    <cdr:to>
      <cdr:x>0.94731</cdr:x>
      <cdr:y>0.23542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0E08171-A8E0-4BA3-881C-FFCA2DB6FD9F}"/>
            </a:ext>
          </a:extLst>
        </cdr:cNvPr>
        <cdr:cNvSpPr txBox="1"/>
      </cdr:nvSpPr>
      <cdr:spPr>
        <a:xfrm xmlns:a="http://schemas.openxmlformats.org/drawingml/2006/main">
          <a:off x="4600576" y="217831"/>
          <a:ext cx="1442596" cy="858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2000" b="1" baseline="0">
              <a:latin typeface="+mn-lt"/>
              <a:cs typeface="Times New Roman" panose="02020603050405020304" pitchFamily="18" charset="0"/>
            </a:rPr>
            <a:t>05-05-18</a:t>
          </a:r>
        </a:p>
        <a:p xmlns:a="http://schemas.openxmlformats.org/drawingml/2006/main">
          <a:pPr algn="r"/>
          <a:r>
            <a:rPr lang="en-US" sz="2000" b="1" baseline="0">
              <a:latin typeface="+mn-lt"/>
              <a:cs typeface="Times New Roman" panose="02020603050405020304" pitchFamily="18" charset="0"/>
            </a:rPr>
            <a:t>48" Test</a:t>
          </a:r>
          <a:endParaRPr lang="en-US" sz="2000" b="1">
            <a:latin typeface="+mn-lt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0.72118</cdr:x>
      <cdr:y>0.04764</cdr:y>
    </cdr:from>
    <cdr:to>
      <cdr:x>0.94731</cdr:x>
      <cdr:y>0.23542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0E08171-A8E0-4BA3-881C-FFCA2DB6FD9F}"/>
            </a:ext>
          </a:extLst>
        </cdr:cNvPr>
        <cdr:cNvSpPr txBox="1"/>
      </cdr:nvSpPr>
      <cdr:spPr>
        <a:xfrm xmlns:a="http://schemas.openxmlformats.org/drawingml/2006/main">
          <a:off x="4600576" y="217831"/>
          <a:ext cx="1442596" cy="858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2000" b="1" baseline="0">
              <a:latin typeface="+mn-lt"/>
              <a:cs typeface="Times New Roman" panose="02020603050405020304" pitchFamily="18" charset="0"/>
            </a:rPr>
            <a:t>05-05-18</a:t>
          </a:r>
        </a:p>
        <a:p xmlns:a="http://schemas.openxmlformats.org/drawingml/2006/main">
          <a:pPr algn="r"/>
          <a:r>
            <a:rPr lang="en-US" sz="2000" b="1" baseline="0">
              <a:latin typeface="+mn-lt"/>
              <a:cs typeface="Times New Roman" panose="02020603050405020304" pitchFamily="18" charset="0"/>
            </a:rPr>
            <a:t>1.2 m Test</a:t>
          </a:r>
          <a:endParaRPr lang="en-US" sz="2000" b="1">
            <a:latin typeface="+mn-lt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0.16866</cdr:x>
      <cdr:y>0.04653</cdr:y>
    </cdr:from>
    <cdr:to>
      <cdr:x>0.39479</cdr:x>
      <cdr:y>0.23431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102AB66-6C02-4E70-830B-0E135F0E5A87}"/>
            </a:ext>
          </a:extLst>
        </cdr:cNvPr>
        <cdr:cNvSpPr txBox="1"/>
      </cdr:nvSpPr>
      <cdr:spPr>
        <a:xfrm xmlns:a="http://schemas.openxmlformats.org/drawingml/2006/main">
          <a:off x="1108075" y="212725"/>
          <a:ext cx="1485621" cy="858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2000" b="1" baseline="0">
              <a:latin typeface="+mn-lt"/>
              <a:cs typeface="Times New Roman" panose="02020603050405020304" pitchFamily="18" charset="0"/>
            </a:rPr>
            <a:t>(f)</a:t>
          </a:r>
          <a:endParaRPr lang="en-US" sz="2000" b="1">
            <a:latin typeface="+mn-lt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404811</xdr:colOff>
      <xdr:row>12</xdr:row>
      <xdr:rowOff>138112</xdr:rowOff>
    </xdr:from>
    <xdr:to>
      <xdr:col>21</xdr:col>
      <xdr:colOff>147636</xdr:colOff>
      <xdr:row>34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419099</xdr:colOff>
      <xdr:row>12</xdr:row>
      <xdr:rowOff>52385</xdr:rowOff>
    </xdr:from>
    <xdr:to>
      <xdr:col>11</xdr:col>
      <xdr:colOff>342899</xdr:colOff>
      <xdr:row>33</xdr:row>
      <xdr:rowOff>166685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19050</xdr:colOff>
      <xdr:row>40</xdr:row>
      <xdr:rowOff>9525</xdr:rowOff>
    </xdr:from>
    <xdr:to>
      <xdr:col>11</xdr:col>
      <xdr:colOff>559141</xdr:colOff>
      <xdr:row>61</xdr:row>
      <xdr:rowOff>130278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513F23-88B7-460E-9721-CB114B1C4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7629525"/>
          <a:ext cx="6864691" cy="41212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311451</xdr:colOff>
      <xdr:row>24</xdr:row>
      <xdr:rowOff>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C690AD-1AFF-4CB0-9817-8F927333C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07451" cy="4572396"/>
        </a:xfrm>
        <a:prstGeom prst="rect">
          <a:avLst/>
        </a:prstGeom>
      </xdr:spPr>
    </xdr:pic>
    <xdr:clientData/>
  </xdr:twoCellAnchor>
  <xdr:twoCellAnchor editAs="oneCell">
    <xdr:from>
      <xdr:col>10</xdr:col>
      <xdr:colOff>298149</xdr:colOff>
      <xdr:row>0</xdr:row>
      <xdr:rowOff>0</xdr:rowOff>
    </xdr:from>
    <xdr:to>
      <xdr:col>21</xdr:col>
      <xdr:colOff>0</xdr:colOff>
      <xdr:row>24</xdr:row>
      <xdr:rowOff>396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EDEE20-B18B-4BED-BFB2-E06CDF031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4149" y="0"/>
          <a:ext cx="6407451" cy="457239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31</xdr:col>
      <xdr:colOff>311451</xdr:colOff>
      <xdr:row>24</xdr:row>
      <xdr:rowOff>396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3057D9-1A47-45E3-A56C-DA16ABA30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0" y="0"/>
          <a:ext cx="6407451" cy="45723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10</xdr:col>
      <xdr:colOff>311451</xdr:colOff>
      <xdr:row>48</xdr:row>
      <xdr:rowOff>396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3050429-DAE7-4EAF-9542-EA3854108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0"/>
          <a:ext cx="6407451" cy="4572396"/>
        </a:xfrm>
        <a:prstGeom prst="rect">
          <a:avLst/>
        </a:prstGeom>
      </xdr:spPr>
    </xdr:pic>
    <xdr:clientData/>
  </xdr:twoCellAnchor>
  <xdr:twoCellAnchor editAs="oneCell">
    <xdr:from>
      <xdr:col>10</xdr:col>
      <xdr:colOff>298149</xdr:colOff>
      <xdr:row>24</xdr:row>
      <xdr:rowOff>0</xdr:rowOff>
    </xdr:from>
    <xdr:to>
      <xdr:col>21</xdr:col>
      <xdr:colOff>0</xdr:colOff>
      <xdr:row>48</xdr:row>
      <xdr:rowOff>396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77D6CA-5E97-430C-9A9B-A087D89EC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4149" y="4572000"/>
          <a:ext cx="6407451" cy="4572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030"/>
  <sheetViews>
    <sheetView topLeftCell="K1" zoomScaleNormal="100" workbookViewId="0">
      <selection activeCell="W4" sqref="W4"/>
    </sheetView>
  </sheetViews>
  <sheetFormatPr defaultRowHeight="15" x14ac:dyDescent="0.25"/>
  <cols>
    <col min="1" max="1" width="6" customWidth="1"/>
    <col min="2" max="3" width="20.28515625" customWidth="1"/>
    <col min="5" max="5" width="13.140625" customWidth="1"/>
    <col min="6" max="6" width="24.85546875" customWidth="1"/>
    <col min="7" max="8" width="20.42578125" customWidth="1"/>
    <col min="9" max="9" width="14.7109375" customWidth="1"/>
    <col min="10" max="10" width="20.140625" customWidth="1"/>
    <col min="11" max="11" width="7.140625" customWidth="1"/>
    <col min="12" max="12" width="12.140625" customWidth="1"/>
    <col min="13" max="13" width="12" bestFit="1" customWidth="1"/>
    <col min="14" max="18" width="12" customWidth="1"/>
    <col min="19" max="19" width="14.42578125" customWidth="1"/>
    <col min="20" max="20" width="13" customWidth="1"/>
    <col min="21" max="21" width="12" bestFit="1" customWidth="1"/>
    <col min="25" max="25" width="12" bestFit="1" customWidth="1"/>
    <col min="32" max="32" width="12" bestFit="1" customWidth="1"/>
    <col min="38" max="38" width="12" bestFit="1" customWidth="1"/>
  </cols>
  <sheetData>
    <row r="1" spans="1:35" ht="26.25" x14ac:dyDescent="0.4">
      <c r="A1" s="9" t="s">
        <v>48</v>
      </c>
      <c r="E1" t="s">
        <v>74</v>
      </c>
      <c r="F1">
        <f>(9+(1/6))*3600</f>
        <v>33000</v>
      </c>
    </row>
    <row r="2" spans="1:35" x14ac:dyDescent="0.25">
      <c r="B2" s="6"/>
      <c r="C2" s="6"/>
      <c r="S2" s="6"/>
      <c r="V2" s="6" t="s">
        <v>0</v>
      </c>
      <c r="W2" s="6"/>
    </row>
    <row r="3" spans="1:35" x14ac:dyDescent="0.25">
      <c r="A3" s="6"/>
      <c r="B3" s="6" t="s">
        <v>47</v>
      </c>
      <c r="C3" s="6"/>
      <c r="D3" s="6" t="s">
        <v>10</v>
      </c>
      <c r="E3" s="6" t="s">
        <v>23</v>
      </c>
      <c r="F3" s="6" t="s">
        <v>19</v>
      </c>
      <c r="G3" s="6" t="s">
        <v>15</v>
      </c>
      <c r="H3" s="6" t="s">
        <v>46</v>
      </c>
      <c r="I3" s="6" t="s">
        <v>16</v>
      </c>
      <c r="J3" s="6" t="s">
        <v>24</v>
      </c>
      <c r="L3" s="6" t="s">
        <v>9</v>
      </c>
      <c r="M3" s="6" t="s">
        <v>12</v>
      </c>
      <c r="O3" s="6" t="s">
        <v>41</v>
      </c>
      <c r="Q3">
        <f>SUM(J4:J2403)</f>
        <v>7.2534203021946562</v>
      </c>
      <c r="R3" t="s">
        <v>17</v>
      </c>
      <c r="V3" s="6" t="s">
        <v>1</v>
      </c>
      <c r="W3">
        <f>4*0.3048</f>
        <v>1.2192000000000001</v>
      </c>
      <c r="X3" t="s">
        <v>6</v>
      </c>
    </row>
    <row r="4" spans="1:35" x14ac:dyDescent="0.25">
      <c r="B4">
        <v>23.148099999999999</v>
      </c>
      <c r="C4">
        <f>B4+$F$1</f>
        <v>33023.148099999999</v>
      </c>
      <c r="D4" s="1">
        <v>2E-3</v>
      </c>
      <c r="E4">
        <f>D4+D4*(-0.0035*(8.6-20))</f>
        <v>2.0798000000000001E-3</v>
      </c>
      <c r="F4">
        <f>(E4/0.0044)/30</f>
        <v>1.5756060606060607E-2</v>
      </c>
      <c r="G4">
        <f>F4/10^3</f>
        <v>1.5756060606060605E-5</v>
      </c>
      <c r="H4">
        <f>(G4-$G$4)</f>
        <v>0</v>
      </c>
      <c r="I4">
        <f>H4*(340/10^6)</f>
        <v>0</v>
      </c>
      <c r="J4">
        <f>I4*flux_issue!$F$14</f>
        <v>0</v>
      </c>
      <c r="L4" s="1">
        <f>($W$7/2)*1/SQRT(4*PI()*$W$6*$W$4*C4)*EXP(-1*($W$3-$W$4*C4)^2/(4*$W$6*$W$4*C4))</f>
        <v>2.3424716944526656E-23</v>
      </c>
      <c r="M4" s="1">
        <f>(H4-L4)^2</f>
        <v>5.4871736393119423E-46</v>
      </c>
      <c r="S4" s="2" t="s">
        <v>11</v>
      </c>
      <c r="T4" s="2">
        <f>SUM(M5:M5596)</f>
        <v>8.1235119307906847E-4</v>
      </c>
      <c r="V4" s="6" t="s">
        <v>2</v>
      </c>
      <c r="W4" s="1">
        <v>2.05E-5</v>
      </c>
      <c r="X4" t="s">
        <v>7</v>
      </c>
      <c r="Y4">
        <f>1.2192/58000</f>
        <v>2.1020689655172416E-5</v>
      </c>
      <c r="AI4" s="1"/>
    </row>
    <row r="5" spans="1:35" x14ac:dyDescent="0.25">
      <c r="B5">
        <v>52.083300000000001</v>
      </c>
      <c r="C5">
        <f t="shared" ref="C5:C68" si="0">B5+$F$1</f>
        <v>33052.083299999998</v>
      </c>
      <c r="D5" s="1">
        <v>2E-3</v>
      </c>
      <c r="E5">
        <f t="shared" ref="E5:E68" si="1">D5+D5*(-0.0035*(8.6-20))</f>
        <v>2.0798000000000001E-3</v>
      </c>
      <c r="F5">
        <f t="shared" ref="F5:F68" si="2">(E5/0.0044)/30</f>
        <v>1.5756060606060607E-2</v>
      </c>
      <c r="G5">
        <f t="shared" ref="G5:G68" si="3">F5/10^3</f>
        <v>1.5756060606060605E-5</v>
      </c>
      <c r="H5">
        <f t="shared" ref="H5:H68" si="4">(G5-$G$4)</f>
        <v>0</v>
      </c>
      <c r="I5">
        <f t="shared" ref="I5:I68" si="5">H5*(340/10^6)</f>
        <v>0</v>
      </c>
      <c r="J5">
        <f>I5*flux_issue!$F$14</f>
        <v>0</v>
      </c>
      <c r="L5" s="1">
        <f t="shared" ref="L5:L68" si="6">($W$7/2)*1/SQRT(4*PI()*$W$6*$W$4*C5)*EXP(-1*($W$3-$W$4*C5)^2/(4*$W$6*$W$4*C5))</f>
        <v>2.705350685645451E-23</v>
      </c>
      <c r="M5" s="1">
        <f t="shared" ref="M5:M68" si="7">(H5-L5)^2</f>
        <v>7.3189223323223112E-46</v>
      </c>
      <c r="O5" s="6" t="s">
        <v>40</v>
      </c>
      <c r="Q5">
        <f>20000*10^-3*1</f>
        <v>20</v>
      </c>
      <c r="R5" t="s">
        <v>17</v>
      </c>
      <c r="V5" s="6" t="s">
        <v>3</v>
      </c>
      <c r="W5" s="1">
        <v>9.9999999999999995E-8</v>
      </c>
      <c r="X5" t="s">
        <v>13</v>
      </c>
    </row>
    <row r="6" spans="1:35" x14ac:dyDescent="0.25">
      <c r="B6">
        <v>81.018500000000003</v>
      </c>
      <c r="C6">
        <f t="shared" si="0"/>
        <v>33081.018499999998</v>
      </c>
      <c r="D6" s="1">
        <v>2E-3</v>
      </c>
      <c r="E6">
        <f t="shared" si="1"/>
        <v>2.0798000000000001E-3</v>
      </c>
      <c r="F6">
        <f t="shared" si="2"/>
        <v>1.5756060606060607E-2</v>
      </c>
      <c r="G6">
        <f t="shared" si="3"/>
        <v>1.5756060606060605E-5</v>
      </c>
      <c r="H6">
        <f t="shared" si="4"/>
        <v>0</v>
      </c>
      <c r="I6">
        <f t="shared" si="5"/>
        <v>0</v>
      </c>
      <c r="J6">
        <f>I6*flux_issue!$F$14</f>
        <v>0</v>
      </c>
      <c r="L6" s="1">
        <f t="shared" si="6"/>
        <v>3.1233037005154163E-23</v>
      </c>
      <c r="M6" s="1">
        <f t="shared" si="7"/>
        <v>9.755026005653293E-46</v>
      </c>
      <c r="S6" s="6" t="s">
        <v>43</v>
      </c>
      <c r="T6">
        <f>MAX(J4:J5596)</f>
        <v>5.75066495983746E-2</v>
      </c>
      <c r="V6" s="7" t="s">
        <v>4</v>
      </c>
      <c r="W6" s="3">
        <v>2.3E-3</v>
      </c>
      <c r="X6" t="s">
        <v>6</v>
      </c>
    </row>
    <row r="7" spans="1:35" x14ac:dyDescent="0.25">
      <c r="B7">
        <v>109.95399999999999</v>
      </c>
      <c r="C7">
        <f t="shared" si="0"/>
        <v>33109.953999999998</v>
      </c>
      <c r="D7" s="1">
        <v>2E-3</v>
      </c>
      <c r="E7">
        <f t="shared" si="1"/>
        <v>2.0798000000000001E-3</v>
      </c>
      <c r="F7">
        <f t="shared" si="2"/>
        <v>1.5756060606060607E-2</v>
      </c>
      <c r="G7">
        <f t="shared" si="3"/>
        <v>1.5756060606060605E-5</v>
      </c>
      <c r="H7">
        <f t="shared" si="4"/>
        <v>0</v>
      </c>
      <c r="I7">
        <f t="shared" si="5"/>
        <v>0</v>
      </c>
      <c r="J7">
        <f>I7*flux_issue!$F$14</f>
        <v>0</v>
      </c>
      <c r="L7" s="1">
        <f t="shared" si="6"/>
        <v>3.604519269263498E-23</v>
      </c>
      <c r="M7" s="1">
        <f t="shared" si="7"/>
        <v>1.2992559162491861E-45</v>
      </c>
      <c r="O7" s="6" t="s">
        <v>42</v>
      </c>
      <c r="Q7">
        <f>Q3/Q5*100</f>
        <v>36.267101510973283</v>
      </c>
      <c r="R7" t="s">
        <v>18</v>
      </c>
      <c r="S7" s="6" t="s">
        <v>44</v>
      </c>
      <c r="T7">
        <f>MAX(H5:H5597)</f>
        <v>1.4196210606060605E-2</v>
      </c>
      <c r="V7" s="7" t="s">
        <v>5</v>
      </c>
      <c r="W7" s="3">
        <v>2.0791249260648176E-3</v>
      </c>
      <c r="X7" t="s">
        <v>45</v>
      </c>
    </row>
    <row r="8" spans="1:35" x14ac:dyDescent="0.25">
      <c r="B8">
        <v>138.88900000000001</v>
      </c>
      <c r="C8">
        <f t="shared" si="0"/>
        <v>33138.889000000003</v>
      </c>
      <c r="D8" s="1">
        <v>2E-3</v>
      </c>
      <c r="E8">
        <f t="shared" si="1"/>
        <v>2.0798000000000001E-3</v>
      </c>
      <c r="F8">
        <f t="shared" si="2"/>
        <v>1.5756060606060607E-2</v>
      </c>
      <c r="G8">
        <f t="shared" si="3"/>
        <v>1.5756060606060605E-5</v>
      </c>
      <c r="H8">
        <f t="shared" si="4"/>
        <v>0</v>
      </c>
      <c r="I8">
        <f t="shared" si="5"/>
        <v>0</v>
      </c>
      <c r="J8">
        <f>I8*flux_issue!$F$14</f>
        <v>0</v>
      </c>
      <c r="L8" s="1">
        <f t="shared" si="6"/>
        <v>4.1583560499226903E-23</v>
      </c>
      <c r="M8" s="1">
        <f t="shared" si="7"/>
        <v>1.729192503792864E-45</v>
      </c>
    </row>
    <row r="9" spans="1:35" x14ac:dyDescent="0.25">
      <c r="B9">
        <v>167.82400000000001</v>
      </c>
      <c r="C9">
        <f t="shared" si="0"/>
        <v>33167.824000000001</v>
      </c>
      <c r="D9" s="1">
        <v>2E-3</v>
      </c>
      <c r="E9">
        <f t="shared" si="1"/>
        <v>2.0798000000000001E-3</v>
      </c>
      <c r="F9">
        <f t="shared" si="2"/>
        <v>1.5756060606060607E-2</v>
      </c>
      <c r="G9">
        <f t="shared" si="3"/>
        <v>1.5756060606060605E-5</v>
      </c>
      <c r="H9">
        <f t="shared" si="4"/>
        <v>0</v>
      </c>
      <c r="I9">
        <f t="shared" si="5"/>
        <v>0</v>
      </c>
      <c r="J9">
        <f>I9*flux_issue!$F$14</f>
        <v>0</v>
      </c>
      <c r="L9" s="1">
        <f t="shared" si="6"/>
        <v>4.7955526901007426E-23</v>
      </c>
      <c r="M9" s="1">
        <f t="shared" si="7"/>
        <v>2.299732560353247E-45</v>
      </c>
    </row>
    <row r="10" spans="1:35" x14ac:dyDescent="0.25">
      <c r="B10">
        <v>196.75899999999999</v>
      </c>
      <c r="C10">
        <f t="shared" si="0"/>
        <v>33196.758999999998</v>
      </c>
      <c r="D10" s="1">
        <v>2E-3</v>
      </c>
      <c r="E10">
        <f t="shared" si="1"/>
        <v>2.0798000000000001E-3</v>
      </c>
      <c r="F10">
        <f t="shared" si="2"/>
        <v>1.5756060606060607E-2</v>
      </c>
      <c r="G10">
        <f t="shared" si="3"/>
        <v>1.5756060606060605E-5</v>
      </c>
      <c r="H10">
        <f t="shared" si="4"/>
        <v>0</v>
      </c>
      <c r="I10">
        <f t="shared" si="5"/>
        <v>0</v>
      </c>
      <c r="J10">
        <f>I10*flux_issue!$F$14</f>
        <v>0</v>
      </c>
      <c r="L10" s="1">
        <f t="shared" si="6"/>
        <v>5.5283909587409267E-23</v>
      </c>
      <c r="M10" s="1">
        <f t="shared" si="7"/>
        <v>3.0563106592688425E-45</v>
      </c>
    </row>
    <row r="11" spans="1:35" x14ac:dyDescent="0.25">
      <c r="B11">
        <v>225.69399999999999</v>
      </c>
      <c r="C11">
        <f t="shared" si="0"/>
        <v>33225.694000000003</v>
      </c>
      <c r="D11" s="1">
        <v>2E-3</v>
      </c>
      <c r="E11">
        <f t="shared" si="1"/>
        <v>2.0798000000000001E-3</v>
      </c>
      <c r="F11">
        <f t="shared" si="2"/>
        <v>1.5756060606060607E-2</v>
      </c>
      <c r="G11">
        <f t="shared" si="3"/>
        <v>1.5756060606060605E-5</v>
      </c>
      <c r="H11">
        <f t="shared" si="4"/>
        <v>0</v>
      </c>
      <c r="I11">
        <f t="shared" si="5"/>
        <v>0</v>
      </c>
      <c r="J11">
        <f>I11*flux_issue!$F$14</f>
        <v>0</v>
      </c>
      <c r="L11" s="1">
        <f t="shared" si="6"/>
        <v>6.3709225443539674E-23</v>
      </c>
      <c r="M11" s="1">
        <f t="shared" si="7"/>
        <v>4.0588654066157633E-45</v>
      </c>
    </row>
    <row r="12" spans="1:35" x14ac:dyDescent="0.25">
      <c r="B12">
        <v>254.63</v>
      </c>
      <c r="C12">
        <f t="shared" si="0"/>
        <v>33254.629999999997</v>
      </c>
      <c r="D12" s="1">
        <v>2E-3</v>
      </c>
      <c r="E12">
        <f t="shared" si="1"/>
        <v>2.0798000000000001E-3</v>
      </c>
      <c r="F12">
        <f t="shared" si="2"/>
        <v>1.5756060606060607E-2</v>
      </c>
      <c r="G12">
        <f t="shared" si="3"/>
        <v>1.5756060606060605E-5</v>
      </c>
      <c r="H12">
        <f t="shared" si="4"/>
        <v>0</v>
      </c>
      <c r="I12">
        <f t="shared" si="5"/>
        <v>0</v>
      </c>
      <c r="J12">
        <f>I12*flux_issue!$F$14</f>
        <v>0</v>
      </c>
      <c r="L12" s="1">
        <f t="shared" si="6"/>
        <v>7.33925416293303E-23</v>
      </c>
      <c r="M12" s="1">
        <f t="shared" si="7"/>
        <v>5.3864651668129813E-45</v>
      </c>
    </row>
    <row r="13" spans="1:35" x14ac:dyDescent="0.25">
      <c r="B13">
        <v>283.565</v>
      </c>
      <c r="C13">
        <f t="shared" si="0"/>
        <v>33283.565000000002</v>
      </c>
      <c r="D13" s="1">
        <v>2E-3</v>
      </c>
      <c r="E13">
        <f t="shared" si="1"/>
        <v>2.0798000000000001E-3</v>
      </c>
      <c r="F13">
        <f t="shared" si="2"/>
        <v>1.5756060606060607E-2</v>
      </c>
      <c r="G13">
        <f t="shared" si="3"/>
        <v>1.5756060606060605E-5</v>
      </c>
      <c r="H13">
        <f t="shared" si="4"/>
        <v>0</v>
      </c>
      <c r="I13">
        <f t="shared" si="5"/>
        <v>0</v>
      </c>
      <c r="J13">
        <f>I13*flux_issue!$F$14</f>
        <v>0</v>
      </c>
      <c r="L13" s="1">
        <f t="shared" si="6"/>
        <v>8.4516930574446093E-23</v>
      </c>
      <c r="M13" s="1">
        <f t="shared" si="7"/>
        <v>7.1431115537257413E-45</v>
      </c>
    </row>
    <row r="14" spans="1:35" x14ac:dyDescent="0.25">
      <c r="B14">
        <v>312.5</v>
      </c>
      <c r="C14">
        <f t="shared" si="0"/>
        <v>33312.5</v>
      </c>
      <c r="D14" s="1">
        <v>2E-3</v>
      </c>
      <c r="E14">
        <f t="shared" si="1"/>
        <v>2.0798000000000001E-3</v>
      </c>
      <c r="F14">
        <f t="shared" si="2"/>
        <v>1.5756060606060607E-2</v>
      </c>
      <c r="G14">
        <f t="shared" si="3"/>
        <v>1.5756060606060605E-5</v>
      </c>
      <c r="H14">
        <f t="shared" si="4"/>
        <v>0</v>
      </c>
      <c r="I14">
        <f t="shared" si="5"/>
        <v>0</v>
      </c>
      <c r="J14">
        <f>I14*flux_issue!$F$14</f>
        <v>0</v>
      </c>
      <c r="L14" s="1">
        <f t="shared" si="6"/>
        <v>9.7292692546477031E-23</v>
      </c>
      <c r="M14" s="1">
        <f t="shared" si="7"/>
        <v>9.4658680229433078E-45</v>
      </c>
      <c r="T14" s="1"/>
    </row>
    <row r="15" spans="1:35" x14ac:dyDescent="0.25">
      <c r="B15">
        <v>341.435</v>
      </c>
      <c r="C15">
        <f t="shared" si="0"/>
        <v>33341.434999999998</v>
      </c>
      <c r="D15" s="1">
        <v>2E-3</v>
      </c>
      <c r="E15">
        <f t="shared" si="1"/>
        <v>2.0798000000000001E-3</v>
      </c>
      <c r="F15">
        <f t="shared" si="2"/>
        <v>1.5756060606060607E-2</v>
      </c>
      <c r="G15">
        <f t="shared" si="3"/>
        <v>1.5756060606060605E-5</v>
      </c>
      <c r="H15">
        <f t="shared" si="4"/>
        <v>0</v>
      </c>
      <c r="I15">
        <f t="shared" si="5"/>
        <v>0</v>
      </c>
      <c r="J15">
        <f>I15*flux_issue!$F$14</f>
        <v>0</v>
      </c>
      <c r="L15" s="1">
        <f t="shared" si="6"/>
        <v>1.1195973221515748E-22</v>
      </c>
      <c r="M15" s="1">
        <f t="shared" si="7"/>
        <v>1.2534981637689771E-44</v>
      </c>
      <c r="T15" s="1"/>
    </row>
    <row r="16" spans="1:35" x14ac:dyDescent="0.25">
      <c r="B16">
        <v>370.37</v>
      </c>
      <c r="C16">
        <f t="shared" si="0"/>
        <v>33370.370000000003</v>
      </c>
      <c r="D16" s="1">
        <v>2E-3</v>
      </c>
      <c r="E16">
        <f t="shared" si="1"/>
        <v>2.0798000000000001E-3</v>
      </c>
      <c r="F16">
        <f t="shared" si="2"/>
        <v>1.5756060606060607E-2</v>
      </c>
      <c r="G16">
        <f t="shared" si="3"/>
        <v>1.5756060606060605E-5</v>
      </c>
      <c r="H16">
        <f t="shared" si="4"/>
        <v>0</v>
      </c>
      <c r="I16">
        <f t="shared" si="5"/>
        <v>0</v>
      </c>
      <c r="J16">
        <f>I16*flux_issue!$F$14</f>
        <v>0</v>
      </c>
      <c r="L16" s="1">
        <f t="shared" si="6"/>
        <v>1.2879203483904018E-22</v>
      </c>
      <c r="M16" s="1">
        <f t="shared" si="7"/>
        <v>1.658738823798054E-44</v>
      </c>
      <c r="R16" s="5"/>
      <c r="T16" s="1"/>
    </row>
    <row r="17" spans="2:20" x14ac:dyDescent="0.25">
      <c r="B17">
        <v>399.30599999999998</v>
      </c>
      <c r="C17">
        <f t="shared" si="0"/>
        <v>33399.305999999997</v>
      </c>
      <c r="D17" s="1">
        <v>2E-3</v>
      </c>
      <c r="E17">
        <f t="shared" si="1"/>
        <v>2.0798000000000001E-3</v>
      </c>
      <c r="F17">
        <f t="shared" si="2"/>
        <v>1.5756060606060607E-2</v>
      </c>
      <c r="G17">
        <f t="shared" si="3"/>
        <v>1.5756060606060605E-5</v>
      </c>
      <c r="H17">
        <f t="shared" si="4"/>
        <v>0</v>
      </c>
      <c r="I17">
        <f t="shared" si="5"/>
        <v>0</v>
      </c>
      <c r="J17">
        <f>I17*flux_issue!$F$14</f>
        <v>0</v>
      </c>
      <c r="L17" s="1">
        <f t="shared" si="6"/>
        <v>1.4810311049695987E-22</v>
      </c>
      <c r="M17" s="1">
        <f t="shared" si="7"/>
        <v>2.1934531338874706E-44</v>
      </c>
      <c r="T17" s="1"/>
    </row>
    <row r="18" spans="2:20" x14ac:dyDescent="0.25">
      <c r="B18">
        <v>428.24099999999999</v>
      </c>
      <c r="C18">
        <f t="shared" si="0"/>
        <v>33428.241000000002</v>
      </c>
      <c r="D18" s="1">
        <v>2E-3</v>
      </c>
      <c r="E18">
        <f t="shared" si="1"/>
        <v>2.0798000000000001E-3</v>
      </c>
      <c r="F18">
        <f t="shared" si="2"/>
        <v>1.5756060606060607E-2</v>
      </c>
      <c r="G18">
        <f t="shared" si="3"/>
        <v>1.5756060606060605E-5</v>
      </c>
      <c r="H18">
        <f t="shared" si="4"/>
        <v>0</v>
      </c>
      <c r="I18">
        <f t="shared" si="5"/>
        <v>0</v>
      </c>
      <c r="J18">
        <f>I18*flux_issue!$F$14</f>
        <v>0</v>
      </c>
      <c r="L18" s="1">
        <f t="shared" si="6"/>
        <v>1.7024861294722579E-22</v>
      </c>
      <c r="M18" s="1">
        <f t="shared" si="7"/>
        <v>2.8984590210454297E-44</v>
      </c>
      <c r="T18" s="1"/>
    </row>
    <row r="19" spans="2:20" x14ac:dyDescent="0.25">
      <c r="B19">
        <v>457.17599999999999</v>
      </c>
      <c r="C19">
        <f t="shared" si="0"/>
        <v>33457.175999999999</v>
      </c>
      <c r="D19" s="1">
        <v>2E-3</v>
      </c>
      <c r="E19">
        <f t="shared" si="1"/>
        <v>2.0798000000000001E-3</v>
      </c>
      <c r="F19">
        <f t="shared" si="2"/>
        <v>1.5756060606060607E-2</v>
      </c>
      <c r="G19">
        <f t="shared" si="3"/>
        <v>1.5756060606060605E-5</v>
      </c>
      <c r="H19">
        <f t="shared" si="4"/>
        <v>0</v>
      </c>
      <c r="I19">
        <f t="shared" si="5"/>
        <v>0</v>
      </c>
      <c r="J19">
        <f>I19*flux_issue!$F$14</f>
        <v>0</v>
      </c>
      <c r="L19" s="1">
        <f t="shared" si="6"/>
        <v>1.9563642174615073E-22</v>
      </c>
      <c r="M19" s="1">
        <f t="shared" si="7"/>
        <v>3.8273609513637759E-44</v>
      </c>
      <c r="T19" s="1"/>
    </row>
    <row r="20" spans="2:20" x14ac:dyDescent="0.25">
      <c r="B20">
        <v>486.11099999999999</v>
      </c>
      <c r="C20">
        <f t="shared" si="0"/>
        <v>33486.110999999997</v>
      </c>
      <c r="D20" s="1">
        <v>2E-3</v>
      </c>
      <c r="E20">
        <f t="shared" si="1"/>
        <v>2.0798000000000001E-3</v>
      </c>
      <c r="F20">
        <f t="shared" si="2"/>
        <v>1.5756060606060607E-2</v>
      </c>
      <c r="G20">
        <f t="shared" si="3"/>
        <v>1.5756060606060605E-5</v>
      </c>
      <c r="H20">
        <f t="shared" si="4"/>
        <v>0</v>
      </c>
      <c r="I20">
        <f t="shared" si="5"/>
        <v>0</v>
      </c>
      <c r="J20">
        <f>I20*flux_issue!$F$14</f>
        <v>0</v>
      </c>
      <c r="L20" s="1">
        <f t="shared" si="6"/>
        <v>2.247309888854353E-22</v>
      </c>
      <c r="M20" s="1">
        <f t="shared" si="7"/>
        <v>5.0504017365425645E-44</v>
      </c>
      <c r="T20" s="1"/>
    </row>
    <row r="21" spans="2:20" x14ac:dyDescent="0.25">
      <c r="B21">
        <v>515.04600000000005</v>
      </c>
      <c r="C21">
        <f t="shared" si="0"/>
        <v>33515.046000000002</v>
      </c>
      <c r="D21" s="1">
        <v>2E-3</v>
      </c>
      <c r="E21">
        <f t="shared" si="1"/>
        <v>2.0798000000000001E-3</v>
      </c>
      <c r="F21">
        <f t="shared" si="2"/>
        <v>1.5756060606060607E-2</v>
      </c>
      <c r="G21">
        <f t="shared" si="3"/>
        <v>1.5756060606060605E-5</v>
      </c>
      <c r="H21">
        <f t="shared" si="4"/>
        <v>0</v>
      </c>
      <c r="I21">
        <f t="shared" si="5"/>
        <v>0</v>
      </c>
      <c r="J21">
        <f>I21*flux_issue!$F$14</f>
        <v>0</v>
      </c>
      <c r="L21" s="1">
        <f t="shared" si="6"/>
        <v>2.5806180724150962E-22</v>
      </c>
      <c r="M21" s="1">
        <f t="shared" si="7"/>
        <v>6.6595896356754069E-44</v>
      </c>
      <c r="T21" s="1"/>
    </row>
    <row r="22" spans="2:20" x14ac:dyDescent="0.25">
      <c r="B22">
        <v>543.98199999999997</v>
      </c>
      <c r="C22">
        <f t="shared" si="0"/>
        <v>33543.982000000004</v>
      </c>
      <c r="D22" s="1">
        <v>2E-3</v>
      </c>
      <c r="E22">
        <f t="shared" si="1"/>
        <v>2.0798000000000001E-3</v>
      </c>
      <c r="F22">
        <f t="shared" si="2"/>
        <v>1.5756060606060607E-2</v>
      </c>
      <c r="G22">
        <f t="shared" si="3"/>
        <v>1.5756060606060605E-5</v>
      </c>
      <c r="H22">
        <f t="shared" si="4"/>
        <v>0</v>
      </c>
      <c r="I22">
        <f t="shared" si="5"/>
        <v>0</v>
      </c>
      <c r="J22">
        <f>I22*flux_issue!$F$14</f>
        <v>0</v>
      </c>
      <c r="L22" s="1">
        <f t="shared" si="6"/>
        <v>2.9623371707649814E-22</v>
      </c>
      <c r="M22" s="1">
        <f t="shared" si="7"/>
        <v>8.7754415132958749E-44</v>
      </c>
      <c r="T22" s="1"/>
    </row>
    <row r="23" spans="2:20" x14ac:dyDescent="0.25">
      <c r="B23">
        <v>572.91700000000003</v>
      </c>
      <c r="C23">
        <f t="shared" si="0"/>
        <v>33572.917000000001</v>
      </c>
      <c r="D23" s="1">
        <v>2E-3</v>
      </c>
      <c r="E23">
        <f t="shared" si="1"/>
        <v>2.0798000000000001E-3</v>
      </c>
      <c r="F23">
        <f t="shared" si="2"/>
        <v>1.5756060606060607E-2</v>
      </c>
      <c r="G23">
        <f t="shared" si="3"/>
        <v>1.5756060606060605E-5</v>
      </c>
      <c r="H23">
        <f t="shared" si="4"/>
        <v>0</v>
      </c>
      <c r="I23">
        <f t="shared" si="5"/>
        <v>0</v>
      </c>
      <c r="J23">
        <f>I23*flux_issue!$F$14</f>
        <v>0</v>
      </c>
      <c r="L23" s="1">
        <f t="shared" si="6"/>
        <v>3.3993155136494028E-22</v>
      </c>
      <c r="M23" s="1">
        <f t="shared" si="7"/>
        <v>1.1555345961337503E-43</v>
      </c>
      <c r="T23" s="1"/>
    </row>
    <row r="24" spans="2:20" x14ac:dyDescent="0.25">
      <c r="B24">
        <v>601.85199999999998</v>
      </c>
      <c r="C24">
        <f t="shared" si="0"/>
        <v>33601.851999999999</v>
      </c>
      <c r="D24" s="1">
        <v>2E-3</v>
      </c>
      <c r="E24">
        <f t="shared" si="1"/>
        <v>2.0798000000000001E-3</v>
      </c>
      <c r="F24">
        <f t="shared" si="2"/>
        <v>1.5756060606060607E-2</v>
      </c>
      <c r="G24">
        <f t="shared" si="3"/>
        <v>1.5756060606060605E-5</v>
      </c>
      <c r="H24">
        <f t="shared" si="4"/>
        <v>0</v>
      </c>
      <c r="I24">
        <f t="shared" si="5"/>
        <v>0</v>
      </c>
      <c r="J24">
        <f>I24*flux_issue!$F$14</f>
        <v>0</v>
      </c>
      <c r="L24" s="1">
        <f t="shared" si="6"/>
        <v>3.899394405031458E-22</v>
      </c>
      <c r="M24" s="1">
        <f t="shared" si="7"/>
        <v>1.5205276725990637E-43</v>
      </c>
      <c r="T24" s="1"/>
    </row>
    <row r="25" spans="2:20" x14ac:dyDescent="0.25">
      <c r="B25">
        <v>630.78700000000003</v>
      </c>
      <c r="C25">
        <f t="shared" si="0"/>
        <v>33630.786999999997</v>
      </c>
      <c r="D25" s="1">
        <v>2E-3</v>
      </c>
      <c r="E25">
        <f t="shared" si="1"/>
        <v>2.0798000000000001E-3</v>
      </c>
      <c r="F25">
        <f t="shared" si="2"/>
        <v>1.5756060606060607E-2</v>
      </c>
      <c r="G25">
        <f t="shared" si="3"/>
        <v>1.5756060606060605E-5</v>
      </c>
      <c r="H25">
        <f t="shared" si="4"/>
        <v>0</v>
      </c>
      <c r="I25">
        <f t="shared" si="5"/>
        <v>0</v>
      </c>
      <c r="J25">
        <f>I25*flux_issue!$F$14</f>
        <v>0</v>
      </c>
      <c r="L25" s="1">
        <f t="shared" si="6"/>
        <v>4.4714866913047123E-22</v>
      </c>
      <c r="M25" s="1">
        <f t="shared" si="7"/>
        <v>1.9994193230515162E-43</v>
      </c>
      <c r="T25" s="1"/>
    </row>
    <row r="26" spans="2:20" x14ac:dyDescent="0.25">
      <c r="B26">
        <v>659.72199999999998</v>
      </c>
      <c r="C26">
        <f t="shared" si="0"/>
        <v>33659.722000000002</v>
      </c>
      <c r="D26" s="1">
        <v>2E-3</v>
      </c>
      <c r="E26">
        <f t="shared" si="1"/>
        <v>2.0798000000000001E-3</v>
      </c>
      <c r="F26">
        <f t="shared" si="2"/>
        <v>1.5756060606060607E-2</v>
      </c>
      <c r="G26">
        <f t="shared" si="3"/>
        <v>1.5756060606060605E-5</v>
      </c>
      <c r="H26">
        <f t="shared" si="4"/>
        <v>0</v>
      </c>
      <c r="I26">
        <f t="shared" si="5"/>
        <v>0</v>
      </c>
      <c r="J26">
        <f>I26*flux_issue!$F$14</f>
        <v>0</v>
      </c>
      <c r="L26" s="1">
        <f t="shared" si="6"/>
        <v>5.1257356014422849E-22</v>
      </c>
      <c r="M26" s="1">
        <f t="shared" si="7"/>
        <v>2.6273165455892901E-43</v>
      </c>
      <c r="T26" s="1"/>
    </row>
    <row r="27" spans="2:20" x14ac:dyDescent="0.25">
      <c r="B27">
        <v>688.65700000000004</v>
      </c>
      <c r="C27">
        <f t="shared" si="0"/>
        <v>33688.656999999999</v>
      </c>
      <c r="D27" s="1">
        <v>2E-3</v>
      </c>
      <c r="E27">
        <f t="shared" si="1"/>
        <v>2.0798000000000001E-3</v>
      </c>
      <c r="F27">
        <f t="shared" si="2"/>
        <v>1.5756060606060607E-2</v>
      </c>
      <c r="G27">
        <f t="shared" si="3"/>
        <v>1.5756060606060605E-5</v>
      </c>
      <c r="H27">
        <f t="shared" si="4"/>
        <v>0</v>
      </c>
      <c r="I27">
        <f t="shared" si="5"/>
        <v>0</v>
      </c>
      <c r="J27">
        <f>I27*flux_issue!$F$14</f>
        <v>0</v>
      </c>
      <c r="L27" s="1">
        <f t="shared" si="6"/>
        <v>5.8736805902903238E-22</v>
      </c>
      <c r="M27" s="1">
        <f t="shared" si="7"/>
        <v>3.4500123676753288E-43</v>
      </c>
      <c r="T27" s="1"/>
    </row>
    <row r="28" spans="2:20" x14ac:dyDescent="0.25">
      <c r="B28">
        <v>717.59299999999996</v>
      </c>
      <c r="C28">
        <f t="shared" si="0"/>
        <v>33717.593000000001</v>
      </c>
      <c r="D28" s="1">
        <v>2E-3</v>
      </c>
      <c r="E28">
        <f t="shared" si="1"/>
        <v>2.0798000000000001E-3</v>
      </c>
      <c r="F28">
        <f t="shared" si="2"/>
        <v>1.5756060606060607E-2</v>
      </c>
      <c r="G28">
        <f t="shared" si="3"/>
        <v>1.5756060606060605E-5</v>
      </c>
      <c r="H28">
        <f t="shared" si="4"/>
        <v>0</v>
      </c>
      <c r="I28">
        <f t="shared" si="5"/>
        <v>0</v>
      </c>
      <c r="J28">
        <f>I28*flux_issue!$F$14</f>
        <v>0</v>
      </c>
      <c r="L28" s="1">
        <f t="shared" si="6"/>
        <v>6.7284765391367336E-22</v>
      </c>
      <c r="M28" s="1">
        <f t="shared" si="7"/>
        <v>4.5272396537713433E-43</v>
      </c>
      <c r="T28" s="1"/>
    </row>
    <row r="29" spans="2:20" x14ac:dyDescent="0.25">
      <c r="B29">
        <v>746.52800000000002</v>
      </c>
      <c r="C29">
        <f t="shared" si="0"/>
        <v>33746.527999999998</v>
      </c>
      <c r="D29" s="1">
        <v>2E-3</v>
      </c>
      <c r="E29">
        <f t="shared" si="1"/>
        <v>2.0798000000000001E-3</v>
      </c>
      <c r="F29">
        <f t="shared" si="2"/>
        <v>1.5756060606060607E-2</v>
      </c>
      <c r="G29">
        <f t="shared" si="3"/>
        <v>1.5756060606060605E-5</v>
      </c>
      <c r="H29">
        <f t="shared" si="4"/>
        <v>0</v>
      </c>
      <c r="I29">
        <f t="shared" si="5"/>
        <v>0</v>
      </c>
      <c r="J29">
        <f>I29*flux_issue!$F$14</f>
        <v>0</v>
      </c>
      <c r="L29" s="1">
        <f t="shared" si="6"/>
        <v>7.7049842759417285E-22</v>
      </c>
      <c r="M29" s="1">
        <f t="shared" si="7"/>
        <v>5.9366782692509285E-43</v>
      </c>
      <c r="T29" s="1"/>
    </row>
    <row r="30" spans="2:20" x14ac:dyDescent="0.25">
      <c r="B30">
        <v>775.46299999999997</v>
      </c>
      <c r="C30">
        <f t="shared" si="0"/>
        <v>33775.463000000003</v>
      </c>
      <c r="D30" s="1">
        <v>2E-3</v>
      </c>
      <c r="E30">
        <f t="shared" si="1"/>
        <v>2.0798000000000001E-3</v>
      </c>
      <c r="F30">
        <f t="shared" si="2"/>
        <v>1.5756060606060607E-2</v>
      </c>
      <c r="G30">
        <f t="shared" si="3"/>
        <v>1.5756060606060605E-5</v>
      </c>
      <c r="H30">
        <f t="shared" si="4"/>
        <v>0</v>
      </c>
      <c r="I30">
        <f t="shared" si="5"/>
        <v>0</v>
      </c>
      <c r="J30">
        <f>I30*flux_issue!$F$14</f>
        <v>0</v>
      </c>
      <c r="L30" s="1">
        <f t="shared" si="6"/>
        <v>8.8201870373437329E-22</v>
      </c>
      <c r="M30" s="1">
        <f t="shared" si="7"/>
        <v>7.7795699373726416E-43</v>
      </c>
      <c r="T30" s="1"/>
    </row>
    <row r="31" spans="2:20" x14ac:dyDescent="0.25">
      <c r="B31">
        <v>804.39800000000002</v>
      </c>
      <c r="C31">
        <f t="shared" si="0"/>
        <v>33804.398000000001</v>
      </c>
      <c r="D31" s="1">
        <v>2E-3</v>
      </c>
      <c r="E31">
        <f t="shared" si="1"/>
        <v>2.0798000000000001E-3</v>
      </c>
      <c r="F31">
        <f t="shared" si="2"/>
        <v>1.5756060606060607E-2</v>
      </c>
      <c r="G31">
        <f t="shared" si="3"/>
        <v>1.5756060606060605E-5</v>
      </c>
      <c r="H31">
        <f t="shared" si="4"/>
        <v>0</v>
      </c>
      <c r="I31">
        <f t="shared" si="5"/>
        <v>0</v>
      </c>
      <c r="J31">
        <f>I31*flux_issue!$F$14</f>
        <v>0</v>
      </c>
      <c r="L31" s="1">
        <f t="shared" si="6"/>
        <v>1.0093347808889893E-21</v>
      </c>
      <c r="M31" s="1">
        <f t="shared" si="7"/>
        <v>1.0187566999122241E-42</v>
      </c>
      <c r="T31" s="1"/>
    </row>
    <row r="32" spans="2:20" x14ac:dyDescent="0.25">
      <c r="B32">
        <v>833.33299999999997</v>
      </c>
      <c r="C32">
        <f t="shared" si="0"/>
        <v>33833.332999999999</v>
      </c>
      <c r="D32" s="1">
        <v>2E-3</v>
      </c>
      <c r="E32">
        <f t="shared" si="1"/>
        <v>2.0798000000000001E-3</v>
      </c>
      <c r="F32">
        <f t="shared" si="2"/>
        <v>1.5756060606060607E-2</v>
      </c>
      <c r="G32">
        <f t="shared" si="3"/>
        <v>1.5756060606060605E-5</v>
      </c>
      <c r="H32">
        <f t="shared" si="4"/>
        <v>0</v>
      </c>
      <c r="I32">
        <f t="shared" si="5"/>
        <v>0</v>
      </c>
      <c r="J32">
        <f>I32*flux_issue!$F$14</f>
        <v>0</v>
      </c>
      <c r="L32" s="1">
        <f t="shared" si="6"/>
        <v>1.154634343176404E-21</v>
      </c>
      <c r="M32" s="1">
        <f t="shared" si="7"/>
        <v>1.333180466442406E-42</v>
      </c>
      <c r="T32" s="1"/>
    </row>
    <row r="33" spans="2:20" x14ac:dyDescent="0.25">
      <c r="B33">
        <v>862.26800000000003</v>
      </c>
      <c r="C33">
        <f t="shared" si="0"/>
        <v>33862.267999999996</v>
      </c>
      <c r="D33" s="1">
        <v>2E-3</v>
      </c>
      <c r="E33">
        <f t="shared" si="1"/>
        <v>2.0798000000000001E-3</v>
      </c>
      <c r="F33">
        <f t="shared" si="2"/>
        <v>1.5756060606060607E-2</v>
      </c>
      <c r="G33">
        <f t="shared" si="3"/>
        <v>1.5756060606060605E-5</v>
      </c>
      <c r="H33">
        <f t="shared" si="4"/>
        <v>0</v>
      </c>
      <c r="I33">
        <f t="shared" si="5"/>
        <v>0</v>
      </c>
      <c r="J33">
        <f>I33*flux_issue!$F$14</f>
        <v>0</v>
      </c>
      <c r="L33" s="1">
        <f t="shared" si="6"/>
        <v>1.3204010792181491E-21</v>
      </c>
      <c r="M33" s="1">
        <f t="shared" si="7"/>
        <v>1.7434590100004527E-42</v>
      </c>
      <c r="T33" s="1"/>
    </row>
    <row r="34" spans="2:20" x14ac:dyDescent="0.25">
      <c r="B34">
        <v>891.20399999999995</v>
      </c>
      <c r="C34">
        <f t="shared" si="0"/>
        <v>33891.203999999998</v>
      </c>
      <c r="D34" s="1">
        <v>2E-3</v>
      </c>
      <c r="E34">
        <f t="shared" si="1"/>
        <v>2.0798000000000001E-3</v>
      </c>
      <c r="F34">
        <f t="shared" si="2"/>
        <v>1.5756060606060607E-2</v>
      </c>
      <c r="G34">
        <f t="shared" si="3"/>
        <v>1.5756060606060605E-5</v>
      </c>
      <c r="H34">
        <f t="shared" si="4"/>
        <v>0</v>
      </c>
      <c r="I34">
        <f t="shared" si="5"/>
        <v>0</v>
      </c>
      <c r="J34">
        <f>I34*flux_issue!$F$14</f>
        <v>0</v>
      </c>
      <c r="L34" s="1">
        <f t="shared" si="6"/>
        <v>1.5094607433209483E-21</v>
      </c>
      <c r="M34" s="1">
        <f t="shared" si="7"/>
        <v>2.2784717356270299E-42</v>
      </c>
      <c r="T34" s="1"/>
    </row>
    <row r="35" spans="2:20" x14ac:dyDescent="0.25">
      <c r="B35">
        <v>920.13900000000001</v>
      </c>
      <c r="C35">
        <f t="shared" si="0"/>
        <v>33920.139000000003</v>
      </c>
      <c r="D35" s="1">
        <v>2E-3</v>
      </c>
      <c r="E35">
        <f t="shared" si="1"/>
        <v>2.0798000000000001E-3</v>
      </c>
      <c r="F35">
        <f t="shared" si="2"/>
        <v>1.5756060606060607E-2</v>
      </c>
      <c r="G35">
        <f t="shared" si="3"/>
        <v>1.5756060606060605E-5</v>
      </c>
      <c r="H35">
        <f t="shared" si="4"/>
        <v>0</v>
      </c>
      <c r="I35">
        <f t="shared" si="5"/>
        <v>0</v>
      </c>
      <c r="J35">
        <f>I35*flux_issue!$F$14</f>
        <v>0</v>
      </c>
      <c r="L35" s="1">
        <f t="shared" si="6"/>
        <v>1.7249983658168548E-21</v>
      </c>
      <c r="M35" s="1">
        <f t="shared" si="7"/>
        <v>2.9756193620708193E-42</v>
      </c>
      <c r="T35" s="1"/>
    </row>
    <row r="36" spans="2:20" x14ac:dyDescent="0.25">
      <c r="B36">
        <v>949.07399999999996</v>
      </c>
      <c r="C36">
        <f t="shared" si="0"/>
        <v>33949.074000000001</v>
      </c>
      <c r="D36" s="1">
        <v>2E-3</v>
      </c>
      <c r="E36">
        <f t="shared" si="1"/>
        <v>2.0798000000000001E-3</v>
      </c>
      <c r="F36">
        <f t="shared" si="2"/>
        <v>1.5756060606060607E-2</v>
      </c>
      <c r="G36">
        <f t="shared" si="3"/>
        <v>1.5756060606060605E-5</v>
      </c>
      <c r="H36">
        <f t="shared" si="4"/>
        <v>0</v>
      </c>
      <c r="I36">
        <f t="shared" si="5"/>
        <v>0</v>
      </c>
      <c r="J36">
        <f>I36*flux_issue!$F$14</f>
        <v>0</v>
      </c>
      <c r="L36" s="1">
        <f t="shared" si="6"/>
        <v>1.9706470767135993E-21</v>
      </c>
      <c r="M36" s="1">
        <f t="shared" si="7"/>
        <v>3.8834499009598545E-42</v>
      </c>
      <c r="T36" s="1"/>
    </row>
    <row r="37" spans="2:20" x14ac:dyDescent="0.25">
      <c r="B37">
        <v>978.00900000000001</v>
      </c>
      <c r="C37">
        <f t="shared" si="0"/>
        <v>33978.008999999998</v>
      </c>
      <c r="D37" s="1">
        <v>2E-3</v>
      </c>
      <c r="E37">
        <f t="shared" si="1"/>
        <v>2.0798000000000001E-3</v>
      </c>
      <c r="F37">
        <f t="shared" si="2"/>
        <v>1.5756060606060607E-2</v>
      </c>
      <c r="G37">
        <f t="shared" si="3"/>
        <v>1.5756060606060605E-5</v>
      </c>
      <c r="H37">
        <f t="shared" si="4"/>
        <v>0</v>
      </c>
      <c r="I37">
        <f t="shared" si="5"/>
        <v>0</v>
      </c>
      <c r="J37">
        <f>I37*flux_issue!$F$14</f>
        <v>0</v>
      </c>
      <c r="L37" s="1">
        <f t="shared" si="6"/>
        <v>2.2505190528276023E-21</v>
      </c>
      <c r="M37" s="1">
        <f t="shared" si="7"/>
        <v>5.0648360071400483E-42</v>
      </c>
      <c r="T37" s="1"/>
    </row>
    <row r="38" spans="2:20" x14ac:dyDescent="0.25">
      <c r="B38">
        <v>1006.94</v>
      </c>
      <c r="C38">
        <f t="shared" si="0"/>
        <v>34006.94</v>
      </c>
      <c r="D38" s="1">
        <v>2E-3</v>
      </c>
      <c r="E38">
        <f t="shared" si="1"/>
        <v>2.0798000000000001E-3</v>
      </c>
      <c r="F38">
        <f t="shared" si="2"/>
        <v>1.5756060606060607E-2</v>
      </c>
      <c r="G38">
        <f t="shared" si="3"/>
        <v>1.5756060606060605E-5</v>
      </c>
      <c r="H38">
        <f t="shared" si="4"/>
        <v>0</v>
      </c>
      <c r="I38">
        <f t="shared" si="5"/>
        <v>0</v>
      </c>
      <c r="J38">
        <f>I38*flux_issue!$F$14</f>
        <v>0</v>
      </c>
      <c r="L38" s="1">
        <f t="shared" si="6"/>
        <v>2.5692279666012641E-21</v>
      </c>
      <c r="M38" s="1">
        <f t="shared" si="7"/>
        <v>6.600932344366066E-42</v>
      </c>
      <c r="T38" s="1"/>
    </row>
    <row r="39" spans="2:20" x14ac:dyDescent="0.25">
      <c r="B39">
        <v>1035.8800000000001</v>
      </c>
      <c r="C39">
        <f t="shared" si="0"/>
        <v>34035.879999999997</v>
      </c>
      <c r="D39" s="1">
        <v>2E-3</v>
      </c>
      <c r="E39">
        <f t="shared" si="1"/>
        <v>2.0798000000000001E-3</v>
      </c>
      <c r="F39">
        <f t="shared" si="2"/>
        <v>1.5756060606060607E-2</v>
      </c>
      <c r="G39">
        <f t="shared" si="3"/>
        <v>1.5756060606060605E-5</v>
      </c>
      <c r="H39">
        <f t="shared" si="4"/>
        <v>0</v>
      </c>
      <c r="I39">
        <f t="shared" si="5"/>
        <v>0</v>
      </c>
      <c r="J39">
        <f>I39*flux_issue!$F$14</f>
        <v>0</v>
      </c>
      <c r="L39" s="1">
        <f t="shared" si="6"/>
        <v>2.932208676881077E-21</v>
      </c>
      <c r="M39" s="1">
        <f t="shared" si="7"/>
        <v>8.597847724776677E-42</v>
      </c>
      <c r="T39" s="1"/>
    </row>
    <row r="40" spans="2:20" x14ac:dyDescent="0.25">
      <c r="B40">
        <v>1064.81</v>
      </c>
      <c r="C40">
        <f t="shared" si="0"/>
        <v>34064.81</v>
      </c>
      <c r="D40" s="1">
        <v>2E-3</v>
      </c>
      <c r="E40">
        <f t="shared" si="1"/>
        <v>2.0798000000000001E-3</v>
      </c>
      <c r="F40">
        <f t="shared" si="2"/>
        <v>1.5756060606060607E-2</v>
      </c>
      <c r="G40">
        <f t="shared" si="3"/>
        <v>1.5756060606060605E-5</v>
      </c>
      <c r="H40">
        <f t="shared" si="4"/>
        <v>0</v>
      </c>
      <c r="I40">
        <f t="shared" si="5"/>
        <v>0</v>
      </c>
      <c r="J40">
        <f>I40*flux_issue!$F$14</f>
        <v>0</v>
      </c>
      <c r="L40" s="1">
        <f t="shared" si="6"/>
        <v>3.3452000471079229E-21</v>
      </c>
      <c r="M40" s="1">
        <f t="shared" si="7"/>
        <v>1.1190363355170849E-41</v>
      </c>
      <c r="T40" s="1"/>
    </row>
    <row r="41" spans="2:20" x14ac:dyDescent="0.25">
      <c r="B41">
        <v>1093.75</v>
      </c>
      <c r="C41">
        <f t="shared" si="0"/>
        <v>34093.75</v>
      </c>
      <c r="D41" s="1">
        <v>2E-3</v>
      </c>
      <c r="E41">
        <f t="shared" si="1"/>
        <v>2.0798000000000001E-3</v>
      </c>
      <c r="F41">
        <f t="shared" si="2"/>
        <v>1.5756060606060607E-2</v>
      </c>
      <c r="G41">
        <f t="shared" si="3"/>
        <v>1.5756060606060605E-5</v>
      </c>
      <c r="H41">
        <f t="shared" si="4"/>
        <v>0</v>
      </c>
      <c r="I41">
        <f t="shared" si="5"/>
        <v>0</v>
      </c>
      <c r="J41">
        <f>I41*flux_issue!$F$14</f>
        <v>0</v>
      </c>
      <c r="L41" s="1">
        <f t="shared" si="6"/>
        <v>3.8152608160845297E-21</v>
      </c>
      <c r="M41" s="1">
        <f t="shared" si="7"/>
        <v>1.4556215094749993E-41</v>
      </c>
      <c r="T41" s="1"/>
    </row>
    <row r="42" spans="2:20" x14ac:dyDescent="0.25">
      <c r="B42">
        <v>1122.69</v>
      </c>
      <c r="C42">
        <f t="shared" si="0"/>
        <v>34122.69</v>
      </c>
      <c r="D42" s="1">
        <v>2E-3</v>
      </c>
      <c r="E42">
        <f t="shared" si="1"/>
        <v>2.0798000000000001E-3</v>
      </c>
      <c r="F42">
        <f t="shared" si="2"/>
        <v>1.5756060606060607E-2</v>
      </c>
      <c r="G42">
        <f t="shared" si="3"/>
        <v>1.5756060606060605E-5</v>
      </c>
      <c r="H42">
        <f t="shared" si="4"/>
        <v>0</v>
      </c>
      <c r="I42">
        <f t="shared" si="5"/>
        <v>0</v>
      </c>
      <c r="J42">
        <f>I42*flux_issue!$F$14</f>
        <v>0</v>
      </c>
      <c r="L42" s="1">
        <f t="shared" si="6"/>
        <v>4.3499258207215213E-21</v>
      </c>
      <c r="M42" s="1">
        <f t="shared" si="7"/>
        <v>1.89218546457798E-41</v>
      </c>
      <c r="T42" s="1"/>
    </row>
    <row r="43" spans="2:20" x14ac:dyDescent="0.25">
      <c r="B43">
        <v>1151.6199999999999</v>
      </c>
      <c r="C43">
        <f t="shared" si="0"/>
        <v>34151.620000000003</v>
      </c>
      <c r="D43" s="1">
        <v>2E-3</v>
      </c>
      <c r="E43">
        <f t="shared" si="1"/>
        <v>2.0798000000000001E-3</v>
      </c>
      <c r="F43">
        <f t="shared" si="2"/>
        <v>1.5756060606060607E-2</v>
      </c>
      <c r="G43">
        <f t="shared" si="3"/>
        <v>1.5756060606060605E-5</v>
      </c>
      <c r="H43">
        <f t="shared" si="4"/>
        <v>0</v>
      </c>
      <c r="I43">
        <f t="shared" si="5"/>
        <v>0</v>
      </c>
      <c r="J43">
        <f>I43*flux_issue!$F$14</f>
        <v>0</v>
      </c>
      <c r="L43" s="1">
        <f t="shared" si="6"/>
        <v>4.9576482675120044E-21</v>
      </c>
      <c r="M43" s="1">
        <f t="shared" si="7"/>
        <v>2.4578276344364781E-41</v>
      </c>
      <c r="T43" s="1"/>
    </row>
    <row r="44" spans="2:20" x14ac:dyDescent="0.25">
      <c r="B44">
        <v>1180.56</v>
      </c>
      <c r="C44">
        <f t="shared" si="0"/>
        <v>34180.559999999998</v>
      </c>
      <c r="D44" s="1">
        <v>2E-3</v>
      </c>
      <c r="E44">
        <f t="shared" si="1"/>
        <v>2.0798000000000001E-3</v>
      </c>
      <c r="F44">
        <f t="shared" si="2"/>
        <v>1.5756060606060607E-2</v>
      </c>
      <c r="G44">
        <f t="shared" si="3"/>
        <v>1.5756060606060605E-5</v>
      </c>
      <c r="H44">
        <f t="shared" si="4"/>
        <v>0</v>
      </c>
      <c r="I44">
        <f t="shared" si="5"/>
        <v>0</v>
      </c>
      <c r="J44">
        <f>I44*flux_issue!$F$14</f>
        <v>0</v>
      </c>
      <c r="L44" s="1">
        <f t="shared" si="6"/>
        <v>5.6486601028477308E-21</v>
      </c>
      <c r="M44" s="1">
        <f t="shared" si="7"/>
        <v>3.1907360957503738E-41</v>
      </c>
      <c r="T44" s="1"/>
    </row>
    <row r="45" spans="2:20" x14ac:dyDescent="0.25">
      <c r="B45">
        <v>1209.49</v>
      </c>
      <c r="C45">
        <f t="shared" si="0"/>
        <v>34209.49</v>
      </c>
      <c r="D45" s="1">
        <v>2E-3</v>
      </c>
      <c r="E45">
        <f t="shared" si="1"/>
        <v>2.0798000000000001E-3</v>
      </c>
      <c r="F45">
        <f t="shared" si="2"/>
        <v>1.5756060606060607E-2</v>
      </c>
      <c r="G45">
        <f t="shared" si="3"/>
        <v>1.5756060606060605E-5</v>
      </c>
      <c r="H45">
        <f t="shared" si="4"/>
        <v>0</v>
      </c>
      <c r="I45">
        <f t="shared" si="5"/>
        <v>0</v>
      </c>
      <c r="J45">
        <f>I45*flux_issue!$F$14</f>
        <v>0</v>
      </c>
      <c r="L45" s="1">
        <f t="shared" si="6"/>
        <v>6.4335731894163629E-21</v>
      </c>
      <c r="M45" s="1">
        <f t="shared" si="7"/>
        <v>4.139086398357703E-41</v>
      </c>
      <c r="T45" s="1"/>
    </row>
    <row r="46" spans="2:20" x14ac:dyDescent="0.25">
      <c r="B46">
        <v>1238.43</v>
      </c>
      <c r="C46">
        <f t="shared" si="0"/>
        <v>34238.43</v>
      </c>
      <c r="D46" s="1">
        <v>2E-3</v>
      </c>
      <c r="E46">
        <f t="shared" si="1"/>
        <v>2.0798000000000001E-3</v>
      </c>
      <c r="F46">
        <f t="shared" si="2"/>
        <v>1.5756060606060607E-2</v>
      </c>
      <c r="G46">
        <f t="shared" si="3"/>
        <v>1.5756060606060605E-5</v>
      </c>
      <c r="H46">
        <f t="shared" si="4"/>
        <v>0</v>
      </c>
      <c r="I46">
        <f t="shared" si="5"/>
        <v>0</v>
      </c>
      <c r="J46">
        <f>I46*flux_issue!$F$14</f>
        <v>0</v>
      </c>
      <c r="L46" s="1">
        <f t="shared" si="6"/>
        <v>7.325470931525266E-21</v>
      </c>
      <c r="M46" s="1">
        <f t="shared" si="7"/>
        <v>5.3662524368621653E-41</v>
      </c>
      <c r="T46" s="1"/>
    </row>
    <row r="47" spans="2:20" x14ac:dyDescent="0.25">
      <c r="B47">
        <v>1267.3599999999999</v>
      </c>
      <c r="C47">
        <f t="shared" si="0"/>
        <v>34267.360000000001</v>
      </c>
      <c r="D47" s="1">
        <v>2E-3</v>
      </c>
      <c r="E47">
        <f t="shared" si="1"/>
        <v>2.0798000000000001E-3</v>
      </c>
      <c r="F47">
        <f t="shared" si="2"/>
        <v>1.5756060606060607E-2</v>
      </c>
      <c r="G47">
        <f t="shared" si="3"/>
        <v>1.5756060606060605E-5</v>
      </c>
      <c r="H47">
        <f t="shared" si="4"/>
        <v>0</v>
      </c>
      <c r="I47">
        <f t="shared" si="5"/>
        <v>0</v>
      </c>
      <c r="J47">
        <f>I47*flux_issue!$F$14</f>
        <v>0</v>
      </c>
      <c r="L47" s="1">
        <f t="shared" si="6"/>
        <v>8.3379012953957691E-21</v>
      </c>
      <c r="M47" s="1">
        <f t="shared" si="7"/>
        <v>6.9520598011762442E-41</v>
      </c>
      <c r="T47" s="1"/>
    </row>
    <row r="48" spans="2:20" x14ac:dyDescent="0.25">
      <c r="B48">
        <v>1296.3</v>
      </c>
      <c r="C48">
        <f t="shared" si="0"/>
        <v>34296.300000000003</v>
      </c>
      <c r="D48" s="1">
        <v>2E-3</v>
      </c>
      <c r="E48">
        <f t="shared" si="1"/>
        <v>2.0798000000000001E-3</v>
      </c>
      <c r="F48">
        <f t="shared" si="2"/>
        <v>1.5756060606060607E-2</v>
      </c>
      <c r="G48">
        <f t="shared" si="3"/>
        <v>1.5756060606060605E-5</v>
      </c>
      <c r="H48">
        <f t="shared" si="4"/>
        <v>0</v>
      </c>
      <c r="I48">
        <f t="shared" si="5"/>
        <v>0</v>
      </c>
      <c r="J48">
        <f>I48*flux_issue!$F$14</f>
        <v>0</v>
      </c>
      <c r="L48" s="1">
        <f t="shared" si="6"/>
        <v>9.487571788261637E-21</v>
      </c>
      <c r="M48" s="1">
        <f t="shared" si="7"/>
        <v>9.0014018437418119E-41</v>
      </c>
      <c r="T48" s="1"/>
    </row>
    <row r="49" spans="2:22" x14ac:dyDescent="0.25">
      <c r="B49">
        <v>1325.23</v>
      </c>
      <c r="C49">
        <f t="shared" si="0"/>
        <v>34325.230000000003</v>
      </c>
      <c r="D49" s="1">
        <v>2E-3</v>
      </c>
      <c r="E49">
        <f t="shared" si="1"/>
        <v>2.0798000000000001E-3</v>
      </c>
      <c r="F49">
        <f t="shared" si="2"/>
        <v>1.5756060606060607E-2</v>
      </c>
      <c r="G49">
        <f t="shared" si="3"/>
        <v>1.5756060606060605E-5</v>
      </c>
      <c r="H49">
        <f t="shared" si="4"/>
        <v>0</v>
      </c>
      <c r="I49">
        <f t="shared" si="5"/>
        <v>0</v>
      </c>
      <c r="J49">
        <f>I49*flux_issue!$F$14</f>
        <v>0</v>
      </c>
      <c r="L49" s="1">
        <f t="shared" si="6"/>
        <v>1.0791755982954156E-20</v>
      </c>
      <c r="M49" s="1">
        <f t="shared" si="7"/>
        <v>1.1646199719562684E-40</v>
      </c>
      <c r="T49" s="1"/>
    </row>
    <row r="50" spans="2:22" x14ac:dyDescent="0.25">
      <c r="B50">
        <v>1354.17</v>
      </c>
      <c r="C50">
        <f t="shared" si="0"/>
        <v>34354.17</v>
      </c>
      <c r="D50" s="1">
        <v>2E-3</v>
      </c>
      <c r="E50">
        <f t="shared" si="1"/>
        <v>2.0798000000000001E-3</v>
      </c>
      <c r="F50">
        <f t="shared" si="2"/>
        <v>1.5756060606060607E-2</v>
      </c>
      <c r="G50">
        <f t="shared" si="3"/>
        <v>1.5756060606060605E-5</v>
      </c>
      <c r="H50">
        <f t="shared" si="4"/>
        <v>0</v>
      </c>
      <c r="I50">
        <f t="shared" si="5"/>
        <v>0</v>
      </c>
      <c r="J50">
        <f>I50*flux_issue!$F$14</f>
        <v>0</v>
      </c>
      <c r="L50" s="1">
        <f t="shared" si="6"/>
        <v>1.2271761443221093E-20</v>
      </c>
      <c r="M50" s="1">
        <f t="shared" si="7"/>
        <v>1.5059612891932784E-40</v>
      </c>
      <c r="T50" s="1"/>
    </row>
    <row r="51" spans="2:22" x14ac:dyDescent="0.25">
      <c r="B51">
        <v>1383.1</v>
      </c>
      <c r="C51">
        <f t="shared" si="0"/>
        <v>34383.1</v>
      </c>
      <c r="D51" s="1">
        <v>2E-3</v>
      </c>
      <c r="E51">
        <f t="shared" si="1"/>
        <v>2.0798000000000001E-3</v>
      </c>
      <c r="F51">
        <f t="shared" si="2"/>
        <v>1.5756060606060607E-2</v>
      </c>
      <c r="G51">
        <f t="shared" si="3"/>
        <v>1.5756060606060605E-5</v>
      </c>
      <c r="H51">
        <f t="shared" si="4"/>
        <v>0</v>
      </c>
      <c r="I51">
        <f t="shared" si="5"/>
        <v>0</v>
      </c>
      <c r="J51">
        <f>I51*flux_issue!$F$14</f>
        <v>0</v>
      </c>
      <c r="L51" s="1">
        <f t="shared" si="6"/>
        <v>1.3949582898598069E-20</v>
      </c>
      <c r="M51" s="1">
        <f t="shared" si="7"/>
        <v>1.945908630448597E-40</v>
      </c>
      <c r="T51" s="1"/>
    </row>
    <row r="52" spans="2:22" x14ac:dyDescent="0.25">
      <c r="B52">
        <v>1412.04</v>
      </c>
      <c r="C52">
        <f t="shared" si="0"/>
        <v>34412.04</v>
      </c>
      <c r="D52" s="1">
        <v>2E-3</v>
      </c>
      <c r="E52">
        <f t="shared" si="1"/>
        <v>2.0798000000000001E-3</v>
      </c>
      <c r="F52">
        <f t="shared" si="2"/>
        <v>1.5756060606060607E-2</v>
      </c>
      <c r="G52">
        <f t="shared" si="3"/>
        <v>1.5756060606060605E-5</v>
      </c>
      <c r="H52">
        <f t="shared" si="4"/>
        <v>0</v>
      </c>
      <c r="I52">
        <f t="shared" si="5"/>
        <v>0</v>
      </c>
      <c r="J52">
        <f>I52*flux_issue!$F$14</f>
        <v>0</v>
      </c>
      <c r="L52" s="1">
        <f t="shared" si="6"/>
        <v>1.5852359109840936E-20</v>
      </c>
      <c r="M52" s="1">
        <f t="shared" si="7"/>
        <v>2.5129728934735691E-40</v>
      </c>
      <c r="T52" s="1"/>
    </row>
    <row r="53" spans="2:22" x14ac:dyDescent="0.25">
      <c r="B53">
        <v>1440.97</v>
      </c>
      <c r="C53">
        <f t="shared" si="0"/>
        <v>34440.97</v>
      </c>
      <c r="D53" s="1">
        <v>2E-3</v>
      </c>
      <c r="E53">
        <f t="shared" si="1"/>
        <v>2.0798000000000001E-3</v>
      </c>
      <c r="F53">
        <f t="shared" si="2"/>
        <v>1.5756060606060607E-2</v>
      </c>
      <c r="G53">
        <f t="shared" si="3"/>
        <v>1.5756060606060605E-5</v>
      </c>
      <c r="H53">
        <f t="shared" si="4"/>
        <v>0</v>
      </c>
      <c r="I53">
        <f t="shared" si="5"/>
        <v>0</v>
      </c>
      <c r="J53">
        <f>I53*flux_issue!$F$14</f>
        <v>0</v>
      </c>
      <c r="L53" s="1">
        <f t="shared" si="6"/>
        <v>1.8008059675283881E-20</v>
      </c>
      <c r="M53" s="1">
        <f t="shared" si="7"/>
        <v>3.2429021326858541E-40</v>
      </c>
      <c r="T53" s="1"/>
    </row>
    <row r="54" spans="2:22" x14ac:dyDescent="0.25">
      <c r="B54">
        <v>1469.91</v>
      </c>
      <c r="C54">
        <f t="shared" si="0"/>
        <v>34469.910000000003</v>
      </c>
      <c r="D54" s="1">
        <v>2E-3</v>
      </c>
      <c r="E54">
        <f t="shared" si="1"/>
        <v>2.0798000000000001E-3</v>
      </c>
      <c r="F54">
        <f t="shared" si="2"/>
        <v>1.5756060606060607E-2</v>
      </c>
      <c r="G54">
        <f t="shared" si="3"/>
        <v>1.5756060606060605E-5</v>
      </c>
      <c r="H54">
        <f t="shared" si="4"/>
        <v>0</v>
      </c>
      <c r="I54">
        <f t="shared" si="5"/>
        <v>0</v>
      </c>
      <c r="J54">
        <f>I54*flux_issue!$F$14</f>
        <v>0</v>
      </c>
      <c r="L54" s="1">
        <f t="shared" si="6"/>
        <v>2.0451205575306364E-20</v>
      </c>
      <c r="M54" s="1">
        <f t="shared" si="7"/>
        <v>4.1825180948344215E-40</v>
      </c>
      <c r="T54" s="1"/>
    </row>
    <row r="55" spans="2:22" x14ac:dyDescent="0.25">
      <c r="B55">
        <v>1498.84</v>
      </c>
      <c r="C55">
        <f t="shared" si="0"/>
        <v>34498.839999999997</v>
      </c>
      <c r="D55" s="1">
        <v>2E-3</v>
      </c>
      <c r="E55">
        <f t="shared" si="1"/>
        <v>2.0798000000000001E-3</v>
      </c>
      <c r="F55">
        <f t="shared" si="2"/>
        <v>1.5756060606060607E-2</v>
      </c>
      <c r="G55">
        <f t="shared" si="3"/>
        <v>1.5756060606060605E-5</v>
      </c>
      <c r="H55">
        <f t="shared" si="4"/>
        <v>0</v>
      </c>
      <c r="I55">
        <f t="shared" si="5"/>
        <v>0</v>
      </c>
      <c r="J55">
        <f>I55*flux_issue!$F$14</f>
        <v>0</v>
      </c>
      <c r="L55" s="1">
        <f t="shared" si="6"/>
        <v>2.3217318018965848E-20</v>
      </c>
      <c r="M55" s="1">
        <f t="shared" si="7"/>
        <v>5.3904385599379627E-40</v>
      </c>
      <c r="T55" s="1"/>
    </row>
    <row r="56" spans="2:22" x14ac:dyDescent="0.25">
      <c r="B56">
        <v>1527.78</v>
      </c>
      <c r="C56">
        <f t="shared" si="0"/>
        <v>34527.78</v>
      </c>
      <c r="D56" s="1">
        <v>2E-3</v>
      </c>
      <c r="E56">
        <f t="shared" si="1"/>
        <v>2.0798000000000001E-3</v>
      </c>
      <c r="F56">
        <f t="shared" si="2"/>
        <v>1.5756060606060607E-2</v>
      </c>
      <c r="G56">
        <f t="shared" si="3"/>
        <v>1.5756060606060605E-5</v>
      </c>
      <c r="H56">
        <f t="shared" si="4"/>
        <v>0</v>
      </c>
      <c r="I56">
        <f t="shared" si="5"/>
        <v>0</v>
      </c>
      <c r="J56">
        <f>I56*flux_issue!$F$14</f>
        <v>0</v>
      </c>
      <c r="L56" s="1">
        <f t="shared" si="6"/>
        <v>2.6350251683379793E-20</v>
      </c>
      <c r="M56" s="1">
        <f t="shared" si="7"/>
        <v>6.9433576377745961E-40</v>
      </c>
      <c r="T56" s="1"/>
    </row>
    <row r="57" spans="2:22" x14ac:dyDescent="0.25">
      <c r="B57">
        <v>1556.71</v>
      </c>
      <c r="C57">
        <f t="shared" si="0"/>
        <v>34556.71</v>
      </c>
      <c r="D57" s="1">
        <v>2E-3</v>
      </c>
      <c r="E57">
        <f t="shared" si="1"/>
        <v>2.0798000000000001E-3</v>
      </c>
      <c r="F57">
        <f t="shared" si="2"/>
        <v>1.5756060606060607E-2</v>
      </c>
      <c r="G57">
        <f t="shared" si="3"/>
        <v>1.5756060606060605E-5</v>
      </c>
      <c r="H57">
        <f t="shared" si="4"/>
        <v>0</v>
      </c>
      <c r="I57">
        <f t="shared" si="5"/>
        <v>0</v>
      </c>
      <c r="J57">
        <f>I57*flux_issue!$F$14</f>
        <v>0</v>
      </c>
      <c r="L57" s="1">
        <f t="shared" si="6"/>
        <v>2.9895059794120569E-20</v>
      </c>
      <c r="M57" s="1">
        <f t="shared" si="7"/>
        <v>8.9371460009404415E-40</v>
      </c>
      <c r="T57" s="1"/>
    </row>
    <row r="58" spans="2:22" x14ac:dyDescent="0.25">
      <c r="B58">
        <v>1585.65</v>
      </c>
      <c r="C58">
        <f t="shared" si="0"/>
        <v>34585.65</v>
      </c>
      <c r="D58" s="1">
        <v>2E-3</v>
      </c>
      <c r="E58">
        <f t="shared" si="1"/>
        <v>2.0798000000000001E-3</v>
      </c>
      <c r="F58">
        <f t="shared" si="2"/>
        <v>1.5756060606060607E-2</v>
      </c>
      <c r="G58">
        <f t="shared" si="3"/>
        <v>1.5756060606060605E-5</v>
      </c>
      <c r="H58">
        <f t="shared" si="4"/>
        <v>0</v>
      </c>
      <c r="I58">
        <f t="shared" si="5"/>
        <v>0</v>
      </c>
      <c r="J58">
        <f>I58*flux_issue!$F$14</f>
        <v>0</v>
      </c>
      <c r="L58" s="1">
        <f t="shared" si="6"/>
        <v>3.3907382871166228E-20</v>
      </c>
      <c r="M58" s="1">
        <f t="shared" si="7"/>
        <v>1.1497106131718569E-39</v>
      </c>
      <c r="T58" s="1"/>
    </row>
    <row r="59" spans="2:22" x14ac:dyDescent="0.25">
      <c r="B59">
        <v>1614.58</v>
      </c>
      <c r="C59">
        <f t="shared" si="0"/>
        <v>34614.58</v>
      </c>
      <c r="D59" s="1">
        <v>2E-3</v>
      </c>
      <c r="E59">
        <f t="shared" si="1"/>
        <v>2.0798000000000001E-3</v>
      </c>
      <c r="F59">
        <f t="shared" si="2"/>
        <v>1.5756060606060607E-2</v>
      </c>
      <c r="G59">
        <f t="shared" si="3"/>
        <v>1.5756060606060605E-5</v>
      </c>
      <c r="H59">
        <f t="shared" si="4"/>
        <v>0</v>
      </c>
      <c r="I59">
        <f t="shared" si="5"/>
        <v>0</v>
      </c>
      <c r="J59">
        <f>I59*flux_issue!$F$14</f>
        <v>0</v>
      </c>
      <c r="L59" s="1">
        <f t="shared" si="6"/>
        <v>3.844429032586685E-20</v>
      </c>
      <c r="M59" s="1">
        <f t="shared" si="7"/>
        <v>1.4779634586595397E-39</v>
      </c>
      <c r="T59" s="1"/>
    </row>
    <row r="60" spans="2:22" x14ac:dyDescent="0.25">
      <c r="B60">
        <v>1643.52</v>
      </c>
      <c r="C60">
        <f t="shared" si="0"/>
        <v>34643.519999999997</v>
      </c>
      <c r="D60" s="1">
        <v>2E-3</v>
      </c>
      <c r="E60">
        <f t="shared" si="1"/>
        <v>2.0798000000000001E-3</v>
      </c>
      <c r="F60">
        <f t="shared" si="2"/>
        <v>1.5756060606060607E-2</v>
      </c>
      <c r="G60">
        <f t="shared" si="3"/>
        <v>1.5756060606060605E-5</v>
      </c>
      <c r="H60">
        <f t="shared" si="4"/>
        <v>0</v>
      </c>
      <c r="I60">
        <f t="shared" si="5"/>
        <v>0</v>
      </c>
      <c r="J60">
        <f>I60*flux_issue!$F$14</f>
        <v>0</v>
      </c>
      <c r="L60" s="1">
        <f t="shared" si="6"/>
        <v>4.3576285818663229E-20</v>
      </c>
      <c r="M60" s="1">
        <f t="shared" si="7"/>
        <v>1.89889268574983E-39</v>
      </c>
      <c r="T60" s="1"/>
    </row>
    <row r="61" spans="2:22" x14ac:dyDescent="0.25">
      <c r="B61">
        <v>1672.45</v>
      </c>
      <c r="C61">
        <f t="shared" si="0"/>
        <v>34672.449999999997</v>
      </c>
      <c r="D61" s="1">
        <v>2E-3</v>
      </c>
      <c r="E61">
        <f t="shared" si="1"/>
        <v>2.0798000000000001E-3</v>
      </c>
      <c r="F61">
        <f t="shared" si="2"/>
        <v>1.5756060606060607E-2</v>
      </c>
      <c r="G61">
        <f t="shared" si="3"/>
        <v>1.5756060606060605E-5</v>
      </c>
      <c r="H61">
        <f t="shared" si="4"/>
        <v>0</v>
      </c>
      <c r="I61">
        <f t="shared" si="5"/>
        <v>0</v>
      </c>
      <c r="J61">
        <f>I61*flux_issue!$F$14</f>
        <v>0</v>
      </c>
      <c r="L61" s="1">
        <f t="shared" si="6"/>
        <v>4.9375566979992417E-20</v>
      </c>
      <c r="M61" s="1">
        <f t="shared" si="7"/>
        <v>2.4379466145957176E-39</v>
      </c>
      <c r="T61" s="1"/>
    </row>
    <row r="62" spans="2:22" x14ac:dyDescent="0.25">
      <c r="B62">
        <v>1701.39</v>
      </c>
      <c r="C62">
        <f t="shared" si="0"/>
        <v>34701.39</v>
      </c>
      <c r="D62" s="1">
        <v>2E-3</v>
      </c>
      <c r="E62">
        <f t="shared" si="1"/>
        <v>2.0798000000000001E-3</v>
      </c>
      <c r="F62">
        <f t="shared" si="2"/>
        <v>1.5756060606060607E-2</v>
      </c>
      <c r="G62">
        <f t="shared" si="3"/>
        <v>1.5756060606060605E-5</v>
      </c>
      <c r="H62">
        <f t="shared" si="4"/>
        <v>0</v>
      </c>
      <c r="I62">
        <f t="shared" si="5"/>
        <v>0</v>
      </c>
      <c r="J62">
        <f>I62*flux_issue!$F$14</f>
        <v>0</v>
      </c>
      <c r="L62" s="1">
        <f t="shared" si="6"/>
        <v>5.5931357486208778E-20</v>
      </c>
      <c r="M62" s="1">
        <f t="shared" si="7"/>
        <v>3.1283167502500825E-39</v>
      </c>
      <c r="T62" s="1"/>
    </row>
    <row r="63" spans="2:22" x14ac:dyDescent="0.25">
      <c r="B63">
        <v>1730.32</v>
      </c>
      <c r="C63">
        <f t="shared" si="0"/>
        <v>34730.32</v>
      </c>
      <c r="D63" s="1">
        <v>2E-3</v>
      </c>
      <c r="E63">
        <f t="shared" si="1"/>
        <v>2.0798000000000001E-3</v>
      </c>
      <c r="F63">
        <f t="shared" si="2"/>
        <v>1.5756060606060607E-2</v>
      </c>
      <c r="G63">
        <f t="shared" si="3"/>
        <v>1.5756060606060605E-5</v>
      </c>
      <c r="H63">
        <f t="shared" si="4"/>
        <v>0</v>
      </c>
      <c r="I63">
        <f t="shared" si="5"/>
        <v>0</v>
      </c>
      <c r="J63">
        <f>I63*flux_issue!$F$14</f>
        <v>0</v>
      </c>
      <c r="L63" s="1">
        <f t="shared" si="6"/>
        <v>6.3334876738610124E-20</v>
      </c>
      <c r="M63" s="1">
        <f t="shared" si="7"/>
        <v>4.0113066114949381E-39</v>
      </c>
      <c r="T63" s="1"/>
      <c r="V63" s="4"/>
    </row>
    <row r="64" spans="2:22" x14ac:dyDescent="0.25">
      <c r="B64">
        <v>1759.26</v>
      </c>
      <c r="C64">
        <f t="shared" si="0"/>
        <v>34759.26</v>
      </c>
      <c r="D64" s="1">
        <v>2E-3</v>
      </c>
      <c r="E64">
        <f t="shared" si="1"/>
        <v>2.0798000000000001E-3</v>
      </c>
      <c r="F64">
        <f t="shared" si="2"/>
        <v>1.5756060606060607E-2</v>
      </c>
      <c r="G64">
        <f t="shared" si="3"/>
        <v>1.5756060606060605E-5</v>
      </c>
      <c r="H64">
        <f t="shared" si="4"/>
        <v>0</v>
      </c>
      <c r="I64">
        <f t="shared" si="5"/>
        <v>0</v>
      </c>
      <c r="J64">
        <f>I64*flux_issue!$F$14</f>
        <v>0</v>
      </c>
      <c r="L64" s="1">
        <f t="shared" si="6"/>
        <v>7.1698896208354635E-20</v>
      </c>
      <c r="M64" s="1">
        <f t="shared" si="7"/>
        <v>5.1407317174964109E-39</v>
      </c>
      <c r="T64" s="1"/>
      <c r="V64" s="4"/>
    </row>
    <row r="65" spans="2:21" x14ac:dyDescent="0.25">
      <c r="B65">
        <v>1788.19</v>
      </c>
      <c r="C65">
        <f t="shared" si="0"/>
        <v>34788.19</v>
      </c>
      <c r="D65" s="1">
        <v>2E-3</v>
      </c>
      <c r="E65">
        <f t="shared" si="1"/>
        <v>2.0798000000000001E-3</v>
      </c>
      <c r="F65">
        <f t="shared" si="2"/>
        <v>1.5756060606060607E-2</v>
      </c>
      <c r="G65">
        <f t="shared" si="3"/>
        <v>1.5756060606060605E-5</v>
      </c>
      <c r="H65">
        <f t="shared" si="4"/>
        <v>0</v>
      </c>
      <c r="I65">
        <f t="shared" si="5"/>
        <v>0</v>
      </c>
      <c r="J65">
        <f>I65*flux_issue!$F$14</f>
        <v>0</v>
      </c>
      <c r="L65" s="1">
        <f t="shared" si="6"/>
        <v>8.1138522135789087E-20</v>
      </c>
      <c r="M65" s="1">
        <f t="shared" si="7"/>
        <v>6.5834597743799356E-39</v>
      </c>
      <c r="T65" s="1"/>
      <c r="U65" s="1"/>
    </row>
    <row r="66" spans="2:21" x14ac:dyDescent="0.25">
      <c r="B66">
        <v>1817.13</v>
      </c>
      <c r="C66">
        <f t="shared" si="0"/>
        <v>34817.129999999997</v>
      </c>
      <c r="D66" s="1">
        <v>2E-3</v>
      </c>
      <c r="E66">
        <f t="shared" si="1"/>
        <v>2.0798000000000001E-3</v>
      </c>
      <c r="F66">
        <f t="shared" si="2"/>
        <v>1.5756060606060607E-2</v>
      </c>
      <c r="G66">
        <f t="shared" si="3"/>
        <v>1.5756060606060605E-5</v>
      </c>
      <c r="H66">
        <f t="shared" si="4"/>
        <v>0</v>
      </c>
      <c r="I66">
        <f t="shared" si="5"/>
        <v>0</v>
      </c>
      <c r="J66">
        <f>I66*flux_issue!$F$14</f>
        <v>0</v>
      </c>
      <c r="L66" s="1">
        <f t="shared" si="6"/>
        <v>9.1796109205896983E-20</v>
      </c>
      <c r="M66" s="1">
        <f t="shared" si="7"/>
        <v>8.4265256653409649E-39</v>
      </c>
      <c r="T66" s="1"/>
    </row>
    <row r="67" spans="2:21" x14ac:dyDescent="0.25">
      <c r="B67">
        <v>1846.06</v>
      </c>
      <c r="C67">
        <f t="shared" si="0"/>
        <v>34846.06</v>
      </c>
      <c r="D67" s="1">
        <v>2E-3</v>
      </c>
      <c r="E67">
        <f t="shared" si="1"/>
        <v>2.0798000000000001E-3</v>
      </c>
      <c r="F67">
        <f t="shared" si="2"/>
        <v>1.5756060606060607E-2</v>
      </c>
      <c r="G67">
        <f t="shared" si="3"/>
        <v>1.5756060606060605E-5</v>
      </c>
      <c r="H67">
        <f t="shared" si="4"/>
        <v>0</v>
      </c>
      <c r="I67">
        <f t="shared" si="5"/>
        <v>0</v>
      </c>
      <c r="J67">
        <f>I67*flux_issue!$F$14</f>
        <v>0</v>
      </c>
      <c r="L67" s="1">
        <f t="shared" si="6"/>
        <v>1.0381672171480568E-19</v>
      </c>
      <c r="M67" s="1">
        <f t="shared" si="7"/>
        <v>1.0777911707609404E-38</v>
      </c>
      <c r="T67" s="1"/>
    </row>
    <row r="68" spans="2:21" x14ac:dyDescent="0.25">
      <c r="B68">
        <v>1875</v>
      </c>
      <c r="C68">
        <f t="shared" si="0"/>
        <v>34875</v>
      </c>
      <c r="D68" s="1">
        <v>2E-3</v>
      </c>
      <c r="E68">
        <f t="shared" si="1"/>
        <v>2.0798000000000001E-3</v>
      </c>
      <c r="F68">
        <f t="shared" si="2"/>
        <v>1.5756060606060607E-2</v>
      </c>
      <c r="G68">
        <f t="shared" si="3"/>
        <v>1.5756060606060605E-5</v>
      </c>
      <c r="H68">
        <f t="shared" si="4"/>
        <v>0</v>
      </c>
      <c r="I68">
        <f t="shared" si="5"/>
        <v>0</v>
      </c>
      <c r="J68">
        <f>I68*flux_issue!$F$14</f>
        <v>0</v>
      </c>
      <c r="L68" s="1">
        <f t="shared" si="6"/>
        <v>1.1737983317149452E-19</v>
      </c>
      <c r="M68" s="1">
        <f t="shared" si="7"/>
        <v>1.3778025235367885E-38</v>
      </c>
      <c r="T68" s="1"/>
    </row>
    <row r="69" spans="2:21" x14ac:dyDescent="0.25">
      <c r="B69">
        <v>1903.94</v>
      </c>
      <c r="C69">
        <f t="shared" ref="C69:C132" si="8">B69+$F$1</f>
        <v>34903.94</v>
      </c>
      <c r="D69" s="1">
        <v>2E-3</v>
      </c>
      <c r="E69">
        <f t="shared" ref="E69:E132" si="9">D69+D69*(-0.0035*(8.6-20))</f>
        <v>2.0798000000000001E-3</v>
      </c>
      <c r="F69">
        <f t="shared" ref="F69:F132" si="10">(E69/0.0044)/30</f>
        <v>1.5756060606060607E-2</v>
      </c>
      <c r="G69">
        <f t="shared" ref="G69:G132" si="11">F69/10^3</f>
        <v>1.5756060606060605E-5</v>
      </c>
      <c r="H69">
        <f t="shared" ref="H69:H132" si="12">(G69-$G$4)</f>
        <v>0</v>
      </c>
      <c r="I69">
        <f t="shared" ref="I69:I132" si="13">H69*(340/10^6)</f>
        <v>0</v>
      </c>
      <c r="J69">
        <f>I69*flux_issue!$F$14</f>
        <v>0</v>
      </c>
      <c r="L69" s="1">
        <f t="shared" ref="L69:L132" si="14">($W$7/2)*1/SQRT(4*PI()*$W$6*$W$4*C69)*EXP(-1*($W$3-$W$4*C69)^2/(4*$W$6*$W$4*C69))</f>
        <v>1.3267364032911956E-19</v>
      </c>
      <c r="M69" s="1">
        <f t="shared" ref="M69:M132" si="15">(H69-L69)^2</f>
        <v>1.760229483818058E-38</v>
      </c>
      <c r="T69" s="1"/>
    </row>
    <row r="70" spans="2:21" x14ac:dyDescent="0.25">
      <c r="B70">
        <v>1932.87</v>
      </c>
      <c r="C70">
        <f t="shared" si="8"/>
        <v>34932.870000000003</v>
      </c>
      <c r="D70" s="1">
        <v>2E-3</v>
      </c>
      <c r="E70">
        <f t="shared" si="9"/>
        <v>2.0798000000000001E-3</v>
      </c>
      <c r="F70">
        <f t="shared" si="10"/>
        <v>1.5756060606060607E-2</v>
      </c>
      <c r="G70">
        <f t="shared" si="11"/>
        <v>1.5756060606060605E-5</v>
      </c>
      <c r="H70">
        <f t="shared" si="12"/>
        <v>0</v>
      </c>
      <c r="I70">
        <f t="shared" si="13"/>
        <v>0</v>
      </c>
      <c r="J70">
        <f>I70*flux_issue!$F$14</f>
        <v>0</v>
      </c>
      <c r="L70" s="1">
        <f t="shared" si="14"/>
        <v>1.4990730940740512E-19</v>
      </c>
      <c r="M70" s="1">
        <f t="shared" si="15"/>
        <v>2.2472201413767491E-38</v>
      </c>
      <c r="T70" s="1"/>
    </row>
    <row r="71" spans="2:21" x14ac:dyDescent="0.25">
      <c r="B71">
        <v>1961.81</v>
      </c>
      <c r="C71">
        <f t="shared" si="8"/>
        <v>34961.81</v>
      </c>
      <c r="D71" s="1">
        <v>2E-3</v>
      </c>
      <c r="E71">
        <f t="shared" si="9"/>
        <v>2.0798000000000001E-3</v>
      </c>
      <c r="F71">
        <f t="shared" si="10"/>
        <v>1.5756060606060607E-2</v>
      </c>
      <c r="G71">
        <f t="shared" si="11"/>
        <v>1.5756060606060605E-5</v>
      </c>
      <c r="H71">
        <f t="shared" si="12"/>
        <v>0</v>
      </c>
      <c r="I71">
        <f t="shared" si="13"/>
        <v>0</v>
      </c>
      <c r="J71">
        <f>I71*flux_issue!$F$14</f>
        <v>0</v>
      </c>
      <c r="L71" s="1">
        <f t="shared" si="14"/>
        <v>1.6933431696347774E-19</v>
      </c>
      <c r="M71" s="1">
        <f t="shared" si="15"/>
        <v>2.8674110901487548E-38</v>
      </c>
      <c r="T71" s="1"/>
    </row>
    <row r="72" spans="2:21" x14ac:dyDescent="0.25">
      <c r="B72">
        <v>1990.74</v>
      </c>
      <c r="C72">
        <f t="shared" si="8"/>
        <v>34990.74</v>
      </c>
      <c r="D72" s="1">
        <v>2E-3</v>
      </c>
      <c r="E72">
        <f t="shared" si="9"/>
        <v>2.0798000000000001E-3</v>
      </c>
      <c r="F72">
        <f t="shared" si="10"/>
        <v>1.5756060606060607E-2</v>
      </c>
      <c r="G72">
        <f t="shared" si="11"/>
        <v>1.5756060606060605E-5</v>
      </c>
      <c r="H72">
        <f t="shared" si="12"/>
        <v>0</v>
      </c>
      <c r="I72">
        <f t="shared" si="13"/>
        <v>0</v>
      </c>
      <c r="J72">
        <f>I72*flux_issue!$F$14</f>
        <v>0</v>
      </c>
      <c r="L72" s="1">
        <f t="shared" si="14"/>
        <v>1.9121190044021477E-19</v>
      </c>
      <c r="M72" s="1">
        <f t="shared" si="15"/>
        <v>3.6561990869958606E-38</v>
      </c>
      <c r="T72" s="1"/>
    </row>
    <row r="73" spans="2:21" x14ac:dyDescent="0.25">
      <c r="B73">
        <v>2019.68</v>
      </c>
      <c r="C73">
        <f t="shared" si="8"/>
        <v>35019.68</v>
      </c>
      <c r="D73" s="1">
        <v>2E-3</v>
      </c>
      <c r="E73">
        <f t="shared" si="9"/>
        <v>2.0798000000000001E-3</v>
      </c>
      <c r="F73">
        <f t="shared" si="10"/>
        <v>1.5756060606060607E-2</v>
      </c>
      <c r="G73">
        <f t="shared" si="11"/>
        <v>1.5756060606060605E-5</v>
      </c>
      <c r="H73">
        <f t="shared" si="12"/>
        <v>0</v>
      </c>
      <c r="I73">
        <f t="shared" si="13"/>
        <v>0</v>
      </c>
      <c r="J73">
        <f>I73*flux_issue!$F$14</f>
        <v>0</v>
      </c>
      <c r="L73" s="1">
        <f t="shared" si="14"/>
        <v>2.1585863957205822E-19</v>
      </c>
      <c r="M73" s="1">
        <f t="shared" si="15"/>
        <v>4.6594952277899739E-38</v>
      </c>
      <c r="T73" s="1"/>
    </row>
    <row r="74" spans="2:21" x14ac:dyDescent="0.25">
      <c r="B74">
        <v>2048.61</v>
      </c>
      <c r="C74">
        <f t="shared" si="8"/>
        <v>35048.61</v>
      </c>
      <c r="D74" s="1">
        <v>2E-3</v>
      </c>
      <c r="E74">
        <f t="shared" si="9"/>
        <v>2.0798000000000001E-3</v>
      </c>
      <c r="F74">
        <f t="shared" si="10"/>
        <v>1.5756060606060607E-2</v>
      </c>
      <c r="G74">
        <f t="shared" si="11"/>
        <v>1.5756060606060605E-5</v>
      </c>
      <c r="H74">
        <f t="shared" si="12"/>
        <v>0</v>
      </c>
      <c r="I74">
        <f t="shared" si="13"/>
        <v>0</v>
      </c>
      <c r="J74">
        <f>I74*flux_issue!$F$14</f>
        <v>0</v>
      </c>
      <c r="L74" s="1">
        <f t="shared" si="14"/>
        <v>2.4359730300755806E-19</v>
      </c>
      <c r="M74" s="1">
        <f t="shared" si="15"/>
        <v>5.9339646032556053E-38</v>
      </c>
      <c r="T74" s="1"/>
    </row>
    <row r="75" spans="2:21" x14ac:dyDescent="0.25">
      <c r="B75">
        <v>2077.5500000000002</v>
      </c>
      <c r="C75">
        <f t="shared" si="8"/>
        <v>35077.550000000003</v>
      </c>
      <c r="D75" s="1">
        <v>2E-3</v>
      </c>
      <c r="E75">
        <f t="shared" si="9"/>
        <v>2.0798000000000001E-3</v>
      </c>
      <c r="F75">
        <f t="shared" si="10"/>
        <v>1.5756060606060607E-2</v>
      </c>
      <c r="G75">
        <f t="shared" si="11"/>
        <v>1.5756060606060605E-5</v>
      </c>
      <c r="H75">
        <f t="shared" si="12"/>
        <v>0</v>
      </c>
      <c r="I75">
        <f t="shared" si="13"/>
        <v>0</v>
      </c>
      <c r="J75">
        <f>I75*flux_issue!$F$14</f>
        <v>0</v>
      </c>
      <c r="L75" s="1">
        <f t="shared" si="14"/>
        <v>2.7482780217713247E-19</v>
      </c>
      <c r="M75" s="1">
        <f t="shared" si="15"/>
        <v>7.5530320849513061E-38</v>
      </c>
      <c r="T75" s="1"/>
    </row>
    <row r="76" spans="2:21" x14ac:dyDescent="0.25">
      <c r="B76">
        <v>2106.48</v>
      </c>
      <c r="C76">
        <f t="shared" si="8"/>
        <v>35106.480000000003</v>
      </c>
      <c r="D76" s="1">
        <v>2E-3</v>
      </c>
      <c r="E76">
        <f t="shared" si="9"/>
        <v>2.0798000000000001E-3</v>
      </c>
      <c r="F76">
        <f t="shared" si="10"/>
        <v>1.5756060606060607E-2</v>
      </c>
      <c r="G76">
        <f t="shared" si="11"/>
        <v>1.5756060606060605E-5</v>
      </c>
      <c r="H76">
        <f t="shared" si="12"/>
        <v>0</v>
      </c>
      <c r="I76">
        <f t="shared" si="13"/>
        <v>0</v>
      </c>
      <c r="J76">
        <f>I76*flux_issue!$F$14</f>
        <v>0</v>
      </c>
      <c r="L76" s="1">
        <f t="shared" si="14"/>
        <v>3.0995462927973598E-19</v>
      </c>
      <c r="M76" s="1">
        <f t="shared" si="15"/>
        <v>9.6071872211938561E-38</v>
      </c>
      <c r="T76" s="1"/>
    </row>
    <row r="77" spans="2:21" x14ac:dyDescent="0.25">
      <c r="B77">
        <v>2135.42</v>
      </c>
      <c r="C77">
        <f t="shared" si="8"/>
        <v>35135.42</v>
      </c>
      <c r="D77" s="1">
        <v>2E-3</v>
      </c>
      <c r="E77">
        <f t="shared" si="9"/>
        <v>2.0798000000000001E-3</v>
      </c>
      <c r="F77">
        <f t="shared" si="10"/>
        <v>1.5756060606060607E-2</v>
      </c>
      <c r="G77">
        <f t="shared" si="11"/>
        <v>1.5756060606060605E-5</v>
      </c>
      <c r="H77">
        <f t="shared" si="12"/>
        <v>0</v>
      </c>
      <c r="I77">
        <f t="shared" si="13"/>
        <v>0</v>
      </c>
      <c r="J77">
        <f>I77*flux_issue!$F$14</f>
        <v>0</v>
      </c>
      <c r="L77" s="1">
        <f t="shared" si="14"/>
        <v>3.4947917633662995E-19</v>
      </c>
      <c r="M77" s="1">
        <f t="shared" si="15"/>
        <v>1.2213569469292929E-37</v>
      </c>
      <c r="T77" s="1"/>
    </row>
    <row r="78" spans="2:21" x14ac:dyDescent="0.25">
      <c r="B78">
        <v>2164.35</v>
      </c>
      <c r="C78">
        <f t="shared" si="8"/>
        <v>35164.35</v>
      </c>
      <c r="D78" s="1">
        <v>2E-3</v>
      </c>
      <c r="E78">
        <f t="shared" si="9"/>
        <v>2.0798000000000001E-3</v>
      </c>
      <c r="F78">
        <f t="shared" si="10"/>
        <v>1.5756060606060607E-2</v>
      </c>
      <c r="G78">
        <f t="shared" si="11"/>
        <v>1.5756060606060605E-5</v>
      </c>
      <c r="H78">
        <f t="shared" si="12"/>
        <v>0</v>
      </c>
      <c r="I78">
        <f t="shared" si="13"/>
        <v>0</v>
      </c>
      <c r="J78">
        <f>I78*flux_issue!$F$14</f>
        <v>0</v>
      </c>
      <c r="L78" s="1">
        <f t="shared" si="14"/>
        <v>3.9390772610519268E-19</v>
      </c>
      <c r="M78" s="1">
        <f t="shared" si="15"/>
        <v>1.5516329668536349E-37</v>
      </c>
      <c r="T78" s="1"/>
    </row>
    <row r="79" spans="2:21" x14ac:dyDescent="0.25">
      <c r="B79">
        <v>2193.29</v>
      </c>
      <c r="C79">
        <f t="shared" si="8"/>
        <v>35193.29</v>
      </c>
      <c r="D79" s="1">
        <v>2E-3</v>
      </c>
      <c r="E79">
        <f t="shared" si="9"/>
        <v>2.0798000000000001E-3</v>
      </c>
      <c r="F79">
        <f t="shared" si="10"/>
        <v>1.5756060606060607E-2</v>
      </c>
      <c r="G79">
        <f t="shared" si="11"/>
        <v>1.5756060606060605E-5</v>
      </c>
      <c r="H79">
        <f t="shared" si="12"/>
        <v>0</v>
      </c>
      <c r="I79">
        <f t="shared" si="13"/>
        <v>0</v>
      </c>
      <c r="J79">
        <f>I79*flux_issue!$F$14</f>
        <v>0</v>
      </c>
      <c r="L79" s="1">
        <f t="shared" si="14"/>
        <v>4.4386813673606989E-19</v>
      </c>
      <c r="M79" s="1">
        <f t="shared" si="15"/>
        <v>1.9701892280955043E-37</v>
      </c>
      <c r="T79" s="1"/>
    </row>
    <row r="80" spans="2:21" x14ac:dyDescent="0.25">
      <c r="B80">
        <v>2222.2199999999998</v>
      </c>
      <c r="C80">
        <f t="shared" si="8"/>
        <v>35222.22</v>
      </c>
      <c r="D80" s="1">
        <v>2E-3</v>
      </c>
      <c r="E80">
        <f t="shared" si="9"/>
        <v>2.0798000000000001E-3</v>
      </c>
      <c r="F80">
        <f t="shared" si="10"/>
        <v>1.5756060606060607E-2</v>
      </c>
      <c r="G80">
        <f t="shared" si="11"/>
        <v>1.5756060606060605E-5</v>
      </c>
      <c r="H80">
        <f t="shared" si="12"/>
        <v>0</v>
      </c>
      <c r="I80">
        <f t="shared" si="13"/>
        <v>0</v>
      </c>
      <c r="J80">
        <f>I80*flux_issue!$F$14</f>
        <v>0</v>
      </c>
      <c r="L80" s="1">
        <f t="shared" si="14"/>
        <v>4.9999331948466981E-19</v>
      </c>
      <c r="M80" s="1">
        <f t="shared" si="15"/>
        <v>2.4999331952929909E-37</v>
      </c>
      <c r="T80" s="1"/>
    </row>
    <row r="81" spans="2:20" x14ac:dyDescent="0.25">
      <c r="B81">
        <v>2251.16</v>
      </c>
      <c r="C81">
        <f t="shared" si="8"/>
        <v>35251.160000000003</v>
      </c>
      <c r="D81" s="1">
        <v>2E-3</v>
      </c>
      <c r="E81">
        <f t="shared" si="9"/>
        <v>2.0798000000000001E-3</v>
      </c>
      <c r="F81">
        <f t="shared" si="10"/>
        <v>1.5756060606060607E-2</v>
      </c>
      <c r="G81">
        <f t="shared" si="11"/>
        <v>1.5756060606060605E-5</v>
      </c>
      <c r="H81">
        <f t="shared" si="12"/>
        <v>0</v>
      </c>
      <c r="I81">
        <f t="shared" si="13"/>
        <v>0</v>
      </c>
      <c r="J81">
        <f>I81*flux_issue!$F$14</f>
        <v>0</v>
      </c>
      <c r="L81" s="1">
        <f t="shared" si="14"/>
        <v>5.6306854387076271E-19</v>
      </c>
      <c r="M81" s="1">
        <f t="shared" si="15"/>
        <v>3.1704618509674101E-37</v>
      </c>
      <c r="T81" s="1"/>
    </row>
    <row r="82" spans="2:20" x14ac:dyDescent="0.25">
      <c r="B82">
        <v>2280.09</v>
      </c>
      <c r="C82">
        <f t="shared" si="8"/>
        <v>35280.089999999997</v>
      </c>
      <c r="D82" s="1">
        <v>2E-3</v>
      </c>
      <c r="E82">
        <f t="shared" si="9"/>
        <v>2.0798000000000001E-3</v>
      </c>
      <c r="F82">
        <f t="shared" si="10"/>
        <v>1.5756060606060607E-2</v>
      </c>
      <c r="G82">
        <f t="shared" si="11"/>
        <v>1.5756060606060605E-5</v>
      </c>
      <c r="H82">
        <f t="shared" si="12"/>
        <v>0</v>
      </c>
      <c r="I82">
        <f t="shared" si="13"/>
        <v>0</v>
      </c>
      <c r="J82">
        <f>I82*flux_issue!$F$14</f>
        <v>0</v>
      </c>
      <c r="L82" s="1">
        <f t="shared" si="14"/>
        <v>6.3388405478144068E-19</v>
      </c>
      <c r="M82" s="1">
        <f t="shared" si="15"/>
        <v>4.0180899490616046E-37</v>
      </c>
      <c r="T82" s="1"/>
    </row>
    <row r="83" spans="2:20" x14ac:dyDescent="0.25">
      <c r="B83">
        <v>2309.0300000000002</v>
      </c>
      <c r="C83">
        <f t="shared" si="8"/>
        <v>35309.03</v>
      </c>
      <c r="D83" s="1">
        <v>2E-3</v>
      </c>
      <c r="E83">
        <f t="shared" si="9"/>
        <v>2.0798000000000001E-3</v>
      </c>
      <c r="F83">
        <f t="shared" si="10"/>
        <v>1.5756060606060607E-2</v>
      </c>
      <c r="G83">
        <f t="shared" si="11"/>
        <v>1.5756060606060605E-5</v>
      </c>
      <c r="H83">
        <f t="shared" si="12"/>
        <v>0</v>
      </c>
      <c r="I83">
        <f t="shared" si="13"/>
        <v>0</v>
      </c>
      <c r="J83">
        <f>I83*flux_issue!$F$14</f>
        <v>0</v>
      </c>
      <c r="L83" s="1">
        <f t="shared" si="14"/>
        <v>7.1342081286042599E-19</v>
      </c>
      <c r="M83" s="1">
        <f t="shared" si="15"/>
        <v>5.0896925622243095E-37</v>
      </c>
      <c r="T83" s="1"/>
    </row>
    <row r="84" spans="2:20" x14ac:dyDescent="0.25">
      <c r="B84">
        <v>2337.96</v>
      </c>
      <c r="C84">
        <f t="shared" si="8"/>
        <v>35337.96</v>
      </c>
      <c r="D84" s="1">
        <v>2E-3</v>
      </c>
      <c r="E84">
        <f t="shared" si="9"/>
        <v>2.0798000000000001E-3</v>
      </c>
      <c r="F84">
        <f t="shared" si="10"/>
        <v>1.5756060606060607E-2</v>
      </c>
      <c r="G84">
        <f t="shared" si="11"/>
        <v>1.5756060606060605E-5</v>
      </c>
      <c r="H84">
        <f t="shared" si="12"/>
        <v>0</v>
      </c>
      <c r="I84">
        <f t="shared" si="13"/>
        <v>0</v>
      </c>
      <c r="J84">
        <f>I84*flux_issue!$F$14</f>
        <v>0</v>
      </c>
      <c r="L84" s="1">
        <f t="shared" si="14"/>
        <v>8.026643081561009E-19</v>
      </c>
      <c r="M84" s="1">
        <f t="shared" si="15"/>
        <v>6.442699915877121E-37</v>
      </c>
      <c r="T84" s="1"/>
    </row>
    <row r="85" spans="2:20" x14ac:dyDescent="0.25">
      <c r="B85">
        <v>2366.9</v>
      </c>
      <c r="C85">
        <f t="shared" si="8"/>
        <v>35366.9</v>
      </c>
      <c r="D85" s="1">
        <v>2E-3</v>
      </c>
      <c r="E85">
        <f t="shared" si="9"/>
        <v>2.0798000000000001E-3</v>
      </c>
      <c r="F85">
        <f t="shared" si="10"/>
        <v>1.5756060606060607E-2</v>
      </c>
      <c r="G85">
        <f t="shared" si="11"/>
        <v>1.5756060606060605E-5</v>
      </c>
      <c r="H85">
        <f t="shared" si="12"/>
        <v>0</v>
      </c>
      <c r="I85">
        <f t="shared" si="13"/>
        <v>0</v>
      </c>
      <c r="J85">
        <f>I85*flux_issue!$F$14</f>
        <v>0</v>
      </c>
      <c r="L85" s="1">
        <f t="shared" si="14"/>
        <v>9.0283848763829963E-19</v>
      </c>
      <c r="M85" s="1">
        <f t="shared" si="15"/>
        <v>8.1511733476101217E-37</v>
      </c>
      <c r="T85" s="1"/>
    </row>
    <row r="86" spans="2:20" x14ac:dyDescent="0.25">
      <c r="B86">
        <v>2395.83</v>
      </c>
      <c r="C86">
        <f t="shared" si="8"/>
        <v>35395.83</v>
      </c>
      <c r="D86" s="1">
        <v>2E-3</v>
      </c>
      <c r="E86">
        <f t="shared" si="9"/>
        <v>2.0798000000000001E-3</v>
      </c>
      <c r="F86">
        <f t="shared" si="10"/>
        <v>1.5756060606060607E-2</v>
      </c>
      <c r="G86">
        <f t="shared" si="11"/>
        <v>1.5756060606060605E-5</v>
      </c>
      <c r="H86">
        <f t="shared" si="12"/>
        <v>0</v>
      </c>
      <c r="I86">
        <f t="shared" si="13"/>
        <v>0</v>
      </c>
      <c r="J86">
        <f>I86*flux_issue!$F$14</f>
        <v>0</v>
      </c>
      <c r="L86" s="1">
        <f t="shared" si="14"/>
        <v>1.0151708383769073E-18</v>
      </c>
      <c r="M86" s="1">
        <f t="shared" si="15"/>
        <v>1.0305718310908729E-36</v>
      </c>
      <c r="T86" s="1"/>
    </row>
    <row r="87" spans="2:20" x14ac:dyDescent="0.25">
      <c r="B87">
        <v>2424.77</v>
      </c>
      <c r="C87">
        <f t="shared" si="8"/>
        <v>35424.769999999997</v>
      </c>
      <c r="D87" s="1">
        <v>2E-3</v>
      </c>
      <c r="E87">
        <f t="shared" si="9"/>
        <v>2.0798000000000001E-3</v>
      </c>
      <c r="F87">
        <f t="shared" si="10"/>
        <v>1.5756060606060607E-2</v>
      </c>
      <c r="G87">
        <f t="shared" si="11"/>
        <v>1.5756060606060605E-5</v>
      </c>
      <c r="H87">
        <f t="shared" si="12"/>
        <v>0</v>
      </c>
      <c r="I87">
        <f t="shared" si="13"/>
        <v>0</v>
      </c>
      <c r="J87">
        <f>I87*flux_issue!$F$14</f>
        <v>0</v>
      </c>
      <c r="L87" s="1">
        <f t="shared" si="14"/>
        <v>1.141186657008556E-18</v>
      </c>
      <c r="M87" s="1">
        <f t="shared" si="15"/>
        <v>1.3023069861343636E-36</v>
      </c>
      <c r="T87" s="1"/>
    </row>
    <row r="88" spans="2:20" x14ac:dyDescent="0.25">
      <c r="B88">
        <v>2453.6999999999998</v>
      </c>
      <c r="C88">
        <f t="shared" si="8"/>
        <v>35453.699999999997</v>
      </c>
      <c r="D88" s="1">
        <v>2E-3</v>
      </c>
      <c r="E88">
        <f t="shared" si="9"/>
        <v>2.0798000000000001E-3</v>
      </c>
      <c r="F88">
        <f t="shared" si="10"/>
        <v>1.5756060606060607E-2</v>
      </c>
      <c r="G88">
        <f t="shared" si="11"/>
        <v>1.5756060606060605E-5</v>
      </c>
      <c r="H88">
        <f t="shared" si="12"/>
        <v>0</v>
      </c>
      <c r="I88">
        <f t="shared" si="13"/>
        <v>0</v>
      </c>
      <c r="J88">
        <f>I88*flux_issue!$F$14</f>
        <v>0</v>
      </c>
      <c r="L88" s="1">
        <f t="shared" si="14"/>
        <v>1.2824130108684974E-18</v>
      </c>
      <c r="M88" s="1">
        <f t="shared" si="15"/>
        <v>1.6445831304448049E-36</v>
      </c>
      <c r="T88" s="1"/>
    </row>
    <row r="89" spans="2:20" x14ac:dyDescent="0.25">
      <c r="B89">
        <v>2482.64</v>
      </c>
      <c r="C89">
        <f t="shared" si="8"/>
        <v>35482.639999999999</v>
      </c>
      <c r="D89" s="1">
        <v>2E-3</v>
      </c>
      <c r="E89">
        <f t="shared" si="9"/>
        <v>2.0798000000000001E-3</v>
      </c>
      <c r="F89">
        <f t="shared" si="10"/>
        <v>1.5756060606060607E-2</v>
      </c>
      <c r="G89">
        <f t="shared" si="11"/>
        <v>1.5756060606060605E-5</v>
      </c>
      <c r="H89">
        <f t="shared" si="12"/>
        <v>0</v>
      </c>
      <c r="I89">
        <f t="shared" si="13"/>
        <v>0</v>
      </c>
      <c r="J89">
        <f>I89*flux_issue!$F$14</f>
        <v>0</v>
      </c>
      <c r="L89" s="1">
        <f t="shared" si="14"/>
        <v>1.4407484813458306E-18</v>
      </c>
      <c r="M89" s="1">
        <f t="shared" si="15"/>
        <v>2.0757561865003173E-36</v>
      </c>
      <c r="T89" s="1"/>
    </row>
    <row r="90" spans="2:20" x14ac:dyDescent="0.25">
      <c r="B90">
        <v>2511.5700000000002</v>
      </c>
      <c r="C90">
        <f t="shared" si="8"/>
        <v>35511.57</v>
      </c>
      <c r="D90" s="1">
        <v>2E-3</v>
      </c>
      <c r="E90">
        <f t="shared" si="9"/>
        <v>2.0798000000000001E-3</v>
      </c>
      <c r="F90">
        <f t="shared" si="10"/>
        <v>1.5756060606060607E-2</v>
      </c>
      <c r="G90">
        <f t="shared" si="11"/>
        <v>1.5756060606060605E-5</v>
      </c>
      <c r="H90">
        <f t="shared" si="12"/>
        <v>0</v>
      </c>
      <c r="I90">
        <f t="shared" si="13"/>
        <v>0</v>
      </c>
      <c r="J90">
        <f>I90*flux_issue!$F$14</f>
        <v>0</v>
      </c>
      <c r="L90" s="1">
        <f t="shared" si="14"/>
        <v>1.6180905538871866E-18</v>
      </c>
      <c r="M90" s="1">
        <f t="shared" si="15"/>
        <v>2.6182170405789421E-36</v>
      </c>
      <c r="T90" s="1"/>
    </row>
    <row r="91" spans="2:20" x14ac:dyDescent="0.25">
      <c r="B91">
        <v>2540.5100000000002</v>
      </c>
      <c r="C91">
        <f t="shared" si="8"/>
        <v>35540.51</v>
      </c>
      <c r="D91" s="1">
        <v>2E-3</v>
      </c>
      <c r="E91">
        <f t="shared" si="9"/>
        <v>2.0798000000000001E-3</v>
      </c>
      <c r="F91">
        <f t="shared" si="10"/>
        <v>1.5756060606060607E-2</v>
      </c>
      <c r="G91">
        <f t="shared" si="11"/>
        <v>1.5756060606060605E-5</v>
      </c>
      <c r="H91">
        <f t="shared" si="12"/>
        <v>0</v>
      </c>
      <c r="I91">
        <f t="shared" si="13"/>
        <v>0</v>
      </c>
      <c r="J91">
        <f>I91*flux_issue!$F$14</f>
        <v>0</v>
      </c>
      <c r="L91" s="1">
        <f t="shared" si="14"/>
        <v>1.8167996513270231E-18</v>
      </c>
      <c r="M91" s="1">
        <f t="shared" si="15"/>
        <v>3.3007609730619928E-36</v>
      </c>
      <c r="T91" s="1"/>
    </row>
    <row r="92" spans="2:20" x14ac:dyDescent="0.25">
      <c r="B92">
        <v>2569.44</v>
      </c>
      <c r="C92">
        <f t="shared" si="8"/>
        <v>35569.440000000002</v>
      </c>
      <c r="D92" s="1">
        <v>2E-3</v>
      </c>
      <c r="E92">
        <f t="shared" si="9"/>
        <v>2.0798000000000001E-3</v>
      </c>
      <c r="F92">
        <f t="shared" si="10"/>
        <v>1.5756060606060607E-2</v>
      </c>
      <c r="G92">
        <f t="shared" si="11"/>
        <v>1.5756060606060605E-5</v>
      </c>
      <c r="H92">
        <f t="shared" si="12"/>
        <v>0</v>
      </c>
      <c r="I92">
        <f t="shared" si="13"/>
        <v>0</v>
      </c>
      <c r="J92">
        <f>I92*flux_issue!$F$14</f>
        <v>0</v>
      </c>
      <c r="L92" s="1">
        <f t="shared" si="14"/>
        <v>2.0392307152208444E-18</v>
      </c>
      <c r="M92" s="1">
        <f t="shared" si="15"/>
        <v>4.1584619099001164E-36</v>
      </c>
      <c r="T92" s="1"/>
    </row>
    <row r="93" spans="2:20" x14ac:dyDescent="0.25">
      <c r="B93">
        <v>2598.38</v>
      </c>
      <c r="C93">
        <f t="shared" si="8"/>
        <v>35598.379999999997</v>
      </c>
      <c r="D93" s="1">
        <v>2E-3</v>
      </c>
      <c r="E93">
        <f t="shared" si="9"/>
        <v>2.0798000000000001E-3</v>
      </c>
      <c r="F93">
        <f t="shared" si="10"/>
        <v>1.5756060606060607E-2</v>
      </c>
      <c r="G93">
        <f t="shared" si="11"/>
        <v>1.5756060606060605E-5</v>
      </c>
      <c r="H93">
        <f t="shared" si="12"/>
        <v>0</v>
      </c>
      <c r="I93">
        <f t="shared" si="13"/>
        <v>0</v>
      </c>
      <c r="J93">
        <f>I93*flux_issue!$F$14</f>
        <v>0</v>
      </c>
      <c r="L93" s="1">
        <f t="shared" si="14"/>
        <v>2.2883148989554457E-18</v>
      </c>
      <c r="M93" s="1">
        <f t="shared" si="15"/>
        <v>5.2363850767814716E-36</v>
      </c>
      <c r="T93" s="1"/>
    </row>
    <row r="94" spans="2:20" x14ac:dyDescent="0.25">
      <c r="B94">
        <v>2627.31</v>
      </c>
      <c r="C94">
        <f t="shared" si="8"/>
        <v>35627.31</v>
      </c>
      <c r="D94" s="1">
        <v>2E-3</v>
      </c>
      <c r="E94">
        <f t="shared" si="9"/>
        <v>2.0798000000000001E-3</v>
      </c>
      <c r="F94">
        <f t="shared" si="10"/>
        <v>1.5756060606060607E-2</v>
      </c>
      <c r="G94">
        <f t="shared" si="11"/>
        <v>1.5756060606060605E-5</v>
      </c>
      <c r="H94">
        <f t="shared" si="12"/>
        <v>0</v>
      </c>
      <c r="I94">
        <f t="shared" si="13"/>
        <v>0</v>
      </c>
      <c r="J94">
        <f>I94*flux_issue!$F$14</f>
        <v>0</v>
      </c>
      <c r="L94" s="1">
        <f t="shared" si="14"/>
        <v>2.5669714144127348E-18</v>
      </c>
      <c r="M94" s="1">
        <f t="shared" si="15"/>
        <v>6.5893422424121169E-36</v>
      </c>
      <c r="T94" s="1"/>
    </row>
    <row r="95" spans="2:20" x14ac:dyDescent="0.25">
      <c r="B95">
        <v>2656.25</v>
      </c>
      <c r="C95">
        <f t="shared" si="8"/>
        <v>35656.25</v>
      </c>
      <c r="D95" s="1">
        <v>2E-3</v>
      </c>
      <c r="E95">
        <f t="shared" si="9"/>
        <v>2.0798000000000001E-3</v>
      </c>
      <c r="F95">
        <f t="shared" si="10"/>
        <v>1.5756060606060607E-2</v>
      </c>
      <c r="G95">
        <f t="shared" si="11"/>
        <v>1.5756060606060605E-5</v>
      </c>
      <c r="H95">
        <f t="shared" si="12"/>
        <v>0</v>
      </c>
      <c r="I95">
        <f t="shared" si="13"/>
        <v>0</v>
      </c>
      <c r="J95">
        <f>I95*flux_issue!$F$14</f>
        <v>0</v>
      </c>
      <c r="L95" s="1">
        <f t="shared" si="14"/>
        <v>2.8788358765974106E-18</v>
      </c>
      <c r="M95" s="1">
        <f t="shared" si="15"/>
        <v>8.2876960043843823E-36</v>
      </c>
      <c r="T95" s="1"/>
    </row>
    <row r="96" spans="2:20" x14ac:dyDescent="0.25">
      <c r="B96">
        <v>2685.19</v>
      </c>
      <c r="C96">
        <f t="shared" si="8"/>
        <v>35685.19</v>
      </c>
      <c r="D96" s="1">
        <v>2E-3</v>
      </c>
      <c r="E96">
        <f t="shared" si="9"/>
        <v>2.0798000000000001E-3</v>
      </c>
      <c r="F96">
        <f t="shared" si="10"/>
        <v>1.5756060606060607E-2</v>
      </c>
      <c r="G96">
        <f t="shared" si="11"/>
        <v>1.5756060606060605E-5</v>
      </c>
      <c r="H96">
        <f t="shared" si="12"/>
        <v>0</v>
      </c>
      <c r="I96">
        <f t="shared" si="13"/>
        <v>0</v>
      </c>
      <c r="J96">
        <f>I96*flux_issue!$F$14</f>
        <v>0</v>
      </c>
      <c r="L96" s="1">
        <f t="shared" si="14"/>
        <v>3.227650083888482E-18</v>
      </c>
      <c r="M96" s="1">
        <f t="shared" si="15"/>
        <v>1.0417725064025325E-35</v>
      </c>
      <c r="T96" s="1"/>
    </row>
    <row r="97" spans="2:20" x14ac:dyDescent="0.25">
      <c r="B97">
        <v>2714.12</v>
      </c>
      <c r="C97">
        <f t="shared" si="8"/>
        <v>35714.120000000003</v>
      </c>
      <c r="D97" s="1">
        <v>2E-3</v>
      </c>
      <c r="E97">
        <f t="shared" si="9"/>
        <v>2.0798000000000001E-3</v>
      </c>
      <c r="F97">
        <f t="shared" si="10"/>
        <v>1.5756060606060607E-2</v>
      </c>
      <c r="G97">
        <f t="shared" si="11"/>
        <v>1.5756060606060605E-5</v>
      </c>
      <c r="H97">
        <f t="shared" si="12"/>
        <v>0</v>
      </c>
      <c r="I97">
        <f t="shared" si="13"/>
        <v>0</v>
      </c>
      <c r="J97">
        <f>I97*flux_issue!$F$14</f>
        <v>0</v>
      </c>
      <c r="L97" s="1">
        <f t="shared" si="14"/>
        <v>3.6175359910985609E-18</v>
      </c>
      <c r="M97" s="1">
        <f t="shared" si="15"/>
        <v>1.3086566646893448E-35</v>
      </c>
      <c r="T97" s="1"/>
    </row>
    <row r="98" spans="2:20" x14ac:dyDescent="0.25">
      <c r="B98">
        <v>2743.06</v>
      </c>
      <c r="C98">
        <f t="shared" si="8"/>
        <v>35743.06</v>
      </c>
      <c r="D98" s="1">
        <v>2E-3</v>
      </c>
      <c r="E98">
        <f t="shared" si="9"/>
        <v>2.0798000000000001E-3</v>
      </c>
      <c r="F98">
        <f t="shared" si="10"/>
        <v>1.5756060606060607E-2</v>
      </c>
      <c r="G98">
        <f t="shared" si="11"/>
        <v>1.5756060606060605E-5</v>
      </c>
      <c r="H98">
        <f t="shared" si="12"/>
        <v>0</v>
      </c>
      <c r="I98">
        <f t="shared" si="13"/>
        <v>0</v>
      </c>
      <c r="J98">
        <f>I98*flux_issue!$F$14</f>
        <v>0</v>
      </c>
      <c r="L98" s="1">
        <f t="shared" si="14"/>
        <v>4.0535048370553773E-18</v>
      </c>
      <c r="M98" s="1">
        <f t="shared" si="15"/>
        <v>1.6430901464031341E-35</v>
      </c>
      <c r="T98" s="1"/>
    </row>
    <row r="99" spans="2:20" x14ac:dyDescent="0.25">
      <c r="B99">
        <v>2771.99</v>
      </c>
      <c r="C99">
        <f t="shared" si="8"/>
        <v>35771.99</v>
      </c>
      <c r="D99" s="1">
        <v>2E-3</v>
      </c>
      <c r="E99">
        <f t="shared" si="9"/>
        <v>2.0798000000000001E-3</v>
      </c>
      <c r="F99">
        <f t="shared" si="10"/>
        <v>1.5756060606060607E-2</v>
      </c>
      <c r="G99">
        <f t="shared" si="11"/>
        <v>1.5756060606060605E-5</v>
      </c>
      <c r="H99">
        <f t="shared" si="12"/>
        <v>0</v>
      </c>
      <c r="I99">
        <f t="shared" si="13"/>
        <v>0</v>
      </c>
      <c r="J99">
        <f>I99*flux_issue!$F$14</f>
        <v>0</v>
      </c>
      <c r="L99" s="1">
        <f t="shared" si="14"/>
        <v>4.5405253408201056E-18</v>
      </c>
      <c r="M99" s="1">
        <f t="shared" si="15"/>
        <v>2.0616370370629537E-35</v>
      </c>
      <c r="T99" s="1"/>
    </row>
    <row r="100" spans="2:20" x14ac:dyDescent="0.25">
      <c r="B100">
        <v>2800.93</v>
      </c>
      <c r="C100">
        <f t="shared" si="8"/>
        <v>35800.93</v>
      </c>
      <c r="D100" s="1">
        <v>2E-3</v>
      </c>
      <c r="E100">
        <f t="shared" si="9"/>
        <v>2.0798000000000001E-3</v>
      </c>
      <c r="F100">
        <f t="shared" si="10"/>
        <v>1.5756060606060607E-2</v>
      </c>
      <c r="G100">
        <f t="shared" si="11"/>
        <v>1.5756060606060605E-5</v>
      </c>
      <c r="H100">
        <f t="shared" si="12"/>
        <v>0</v>
      </c>
      <c r="I100">
        <f t="shared" si="13"/>
        <v>0</v>
      </c>
      <c r="J100">
        <f>I100*flux_issue!$F$14</f>
        <v>0</v>
      </c>
      <c r="L100" s="1">
        <f t="shared" si="14"/>
        <v>5.0847950737110107E-18</v>
      </c>
      <c r="M100" s="1">
        <f t="shared" si="15"/>
        <v>2.5855140941635762E-35</v>
      </c>
      <c r="T100" s="1"/>
    </row>
    <row r="101" spans="2:20" x14ac:dyDescent="0.25">
      <c r="B101">
        <v>2829.86</v>
      </c>
      <c r="C101">
        <f t="shared" si="8"/>
        <v>35829.86</v>
      </c>
      <c r="D101" s="1">
        <v>2E-3</v>
      </c>
      <c r="E101">
        <f t="shared" si="9"/>
        <v>2.0798000000000001E-3</v>
      </c>
      <c r="F101">
        <f t="shared" si="10"/>
        <v>1.5756060606060607E-2</v>
      </c>
      <c r="G101">
        <f t="shared" si="11"/>
        <v>1.5756060606060605E-5</v>
      </c>
      <c r="H101">
        <f t="shared" si="12"/>
        <v>0</v>
      </c>
      <c r="I101">
        <f t="shared" si="13"/>
        <v>0</v>
      </c>
      <c r="J101">
        <f>I101*flux_issue!$F$14</f>
        <v>0</v>
      </c>
      <c r="L101" s="1">
        <f t="shared" si="14"/>
        <v>5.6924480076522346E-18</v>
      </c>
      <c r="M101" s="1">
        <f t="shared" si="15"/>
        <v>3.2403964319823896E-35</v>
      </c>
      <c r="T101" s="1"/>
    </row>
    <row r="102" spans="2:20" x14ac:dyDescent="0.25">
      <c r="B102">
        <v>2858.8</v>
      </c>
      <c r="C102">
        <f t="shared" si="8"/>
        <v>35858.800000000003</v>
      </c>
      <c r="D102" s="1">
        <v>2E-3</v>
      </c>
      <c r="E102">
        <f t="shared" si="9"/>
        <v>2.0798000000000001E-3</v>
      </c>
      <c r="F102">
        <f t="shared" si="10"/>
        <v>1.5756060606060607E-2</v>
      </c>
      <c r="G102">
        <f t="shared" si="11"/>
        <v>1.5756060606060605E-5</v>
      </c>
      <c r="H102">
        <f t="shared" si="12"/>
        <v>0</v>
      </c>
      <c r="I102">
        <f t="shared" si="13"/>
        <v>0</v>
      </c>
      <c r="J102">
        <f>I102*flux_issue!$F$14</f>
        <v>0</v>
      </c>
      <c r="L102" s="1">
        <f t="shared" si="14"/>
        <v>6.3711400563110843E-18</v>
      </c>
      <c r="M102" s="1">
        <f t="shared" si="15"/>
        <v>4.0591425617131606E-35</v>
      </c>
      <c r="T102" s="1"/>
    </row>
    <row r="103" spans="2:20" x14ac:dyDescent="0.25">
      <c r="B103">
        <v>2887.73</v>
      </c>
      <c r="C103">
        <f t="shared" si="8"/>
        <v>35887.730000000003</v>
      </c>
      <c r="D103" s="1">
        <v>2E-3</v>
      </c>
      <c r="E103">
        <f t="shared" si="9"/>
        <v>2.0798000000000001E-3</v>
      </c>
      <c r="F103">
        <f t="shared" si="10"/>
        <v>1.5756060606060607E-2</v>
      </c>
      <c r="G103">
        <f t="shared" si="11"/>
        <v>1.5756060606060605E-5</v>
      </c>
      <c r="H103">
        <f t="shared" si="12"/>
        <v>0</v>
      </c>
      <c r="I103">
        <f t="shared" si="13"/>
        <v>0</v>
      </c>
      <c r="J103">
        <f>I103*flux_issue!$F$14</f>
        <v>0</v>
      </c>
      <c r="L103" s="1">
        <f t="shared" si="14"/>
        <v>7.12843490549597E-18</v>
      </c>
      <c r="M103" s="1">
        <f t="shared" si="15"/>
        <v>5.0814584201893334E-35</v>
      </c>
      <c r="T103" s="1"/>
    </row>
    <row r="104" spans="2:20" x14ac:dyDescent="0.25">
      <c r="B104">
        <v>2916.67</v>
      </c>
      <c r="C104">
        <f t="shared" si="8"/>
        <v>35916.67</v>
      </c>
      <c r="D104" s="1">
        <v>2E-3</v>
      </c>
      <c r="E104">
        <f t="shared" si="9"/>
        <v>2.0798000000000001E-3</v>
      </c>
      <c r="F104">
        <f t="shared" si="10"/>
        <v>1.5756060606060607E-2</v>
      </c>
      <c r="G104">
        <f t="shared" si="11"/>
        <v>1.5756060606060605E-5</v>
      </c>
      <c r="H104">
        <f t="shared" si="12"/>
        <v>0</v>
      </c>
      <c r="I104">
        <f t="shared" si="13"/>
        <v>0</v>
      </c>
      <c r="J104">
        <f>I104*flux_issue!$F$14</f>
        <v>0</v>
      </c>
      <c r="L104" s="1">
        <f t="shared" si="14"/>
        <v>7.9737791212516167E-18</v>
      </c>
      <c r="M104" s="1">
        <f t="shared" si="15"/>
        <v>6.3581153474508207E-35</v>
      </c>
      <c r="T104" s="1"/>
    </row>
    <row r="105" spans="2:20" x14ac:dyDescent="0.25">
      <c r="B105">
        <v>2945.6</v>
      </c>
      <c r="C105">
        <f t="shared" si="8"/>
        <v>35945.599999999999</v>
      </c>
      <c r="D105" s="1">
        <v>2E-3</v>
      </c>
      <c r="E105">
        <f t="shared" si="9"/>
        <v>2.0798000000000001E-3</v>
      </c>
      <c r="F105">
        <f t="shared" si="10"/>
        <v>1.5756060606060607E-2</v>
      </c>
      <c r="G105">
        <f t="shared" si="11"/>
        <v>1.5756060606060605E-5</v>
      </c>
      <c r="H105">
        <f t="shared" si="12"/>
        <v>0</v>
      </c>
      <c r="I105">
        <f t="shared" si="13"/>
        <v>0</v>
      </c>
      <c r="J105">
        <f>I105*flux_issue!$F$14</f>
        <v>0</v>
      </c>
      <c r="L105" s="1">
        <f t="shared" si="14"/>
        <v>8.9164885394505969E-18</v>
      </c>
      <c r="M105" s="1">
        <f t="shared" si="15"/>
        <v>7.9503767874153839E-35</v>
      </c>
      <c r="T105" s="1"/>
    </row>
    <row r="106" spans="2:20" x14ac:dyDescent="0.25">
      <c r="B106">
        <v>2974.54</v>
      </c>
      <c r="C106">
        <f t="shared" si="8"/>
        <v>35974.54</v>
      </c>
      <c r="D106" s="1">
        <v>2E-3</v>
      </c>
      <c r="E106">
        <f t="shared" si="9"/>
        <v>2.0798000000000001E-3</v>
      </c>
      <c r="F106">
        <f t="shared" si="10"/>
        <v>1.5756060606060607E-2</v>
      </c>
      <c r="G106">
        <f t="shared" si="11"/>
        <v>1.5756060606060605E-5</v>
      </c>
      <c r="H106">
        <f t="shared" si="12"/>
        <v>0</v>
      </c>
      <c r="I106">
        <f t="shared" si="13"/>
        <v>0</v>
      </c>
      <c r="J106">
        <f>I106*flux_issue!$F$14</f>
        <v>0</v>
      </c>
      <c r="L106" s="1">
        <f t="shared" si="14"/>
        <v>9.9682058870402313E-18</v>
      </c>
      <c r="M106" s="1">
        <f t="shared" si="15"/>
        <v>9.9365128606423523E-35</v>
      </c>
      <c r="T106" s="1"/>
    </row>
    <row r="107" spans="2:20" x14ac:dyDescent="0.25">
      <c r="B107">
        <v>3003.47</v>
      </c>
      <c r="C107">
        <f t="shared" si="8"/>
        <v>36003.47</v>
      </c>
      <c r="D107" s="1">
        <v>2E-3</v>
      </c>
      <c r="E107">
        <f t="shared" si="9"/>
        <v>2.0798000000000001E-3</v>
      </c>
      <c r="F107">
        <f t="shared" si="10"/>
        <v>1.5756060606060607E-2</v>
      </c>
      <c r="G107">
        <f t="shared" si="11"/>
        <v>1.5756060606060605E-5</v>
      </c>
      <c r="H107">
        <f t="shared" si="12"/>
        <v>0</v>
      </c>
      <c r="I107">
        <f t="shared" si="13"/>
        <v>0</v>
      </c>
      <c r="J107">
        <f>I107*flux_issue!$F$14</f>
        <v>0</v>
      </c>
      <c r="L107" s="1">
        <f t="shared" si="14"/>
        <v>1.1140391810327927E-17</v>
      </c>
      <c r="M107" s="1">
        <f t="shared" si="15"/>
        <v>1.2410832968762155E-34</v>
      </c>
      <c r="T107" s="1"/>
    </row>
    <row r="108" spans="2:20" x14ac:dyDescent="0.25">
      <c r="B108">
        <v>3032.41</v>
      </c>
      <c r="C108">
        <f t="shared" si="8"/>
        <v>36032.410000000003</v>
      </c>
      <c r="D108" s="1">
        <v>2E-3</v>
      </c>
      <c r="E108">
        <f t="shared" si="9"/>
        <v>2.0798000000000001E-3</v>
      </c>
      <c r="F108">
        <f t="shared" si="10"/>
        <v>1.5756060606060607E-2</v>
      </c>
      <c r="G108">
        <f t="shared" si="11"/>
        <v>1.5756060606060605E-5</v>
      </c>
      <c r="H108">
        <f t="shared" si="12"/>
        <v>0</v>
      </c>
      <c r="I108">
        <f t="shared" si="13"/>
        <v>0</v>
      </c>
      <c r="J108">
        <f>I108*flux_issue!$F$14</f>
        <v>0</v>
      </c>
      <c r="L108" s="1">
        <f t="shared" si="14"/>
        <v>1.2447379458413005E-17</v>
      </c>
      <c r="M108" s="1">
        <f t="shared" si="15"/>
        <v>1.5493725538172205E-34</v>
      </c>
      <c r="T108" s="1"/>
    </row>
    <row r="109" spans="2:20" x14ac:dyDescent="0.25">
      <c r="B109">
        <v>3061.34</v>
      </c>
      <c r="C109">
        <f t="shared" si="8"/>
        <v>36061.339999999997</v>
      </c>
      <c r="D109" s="1">
        <v>2E-3</v>
      </c>
      <c r="E109">
        <f t="shared" si="9"/>
        <v>2.0798000000000001E-3</v>
      </c>
      <c r="F109">
        <f t="shared" si="10"/>
        <v>1.5756060606060607E-2</v>
      </c>
      <c r="G109">
        <f t="shared" si="11"/>
        <v>1.5756060606060605E-5</v>
      </c>
      <c r="H109">
        <f t="shared" si="12"/>
        <v>0</v>
      </c>
      <c r="I109">
        <f t="shared" si="13"/>
        <v>0</v>
      </c>
      <c r="J109">
        <f>I109*flux_issue!$F$14</f>
        <v>0</v>
      </c>
      <c r="L109" s="1">
        <f t="shared" si="14"/>
        <v>1.3903251909418687E-17</v>
      </c>
      <c r="M109" s="1">
        <f t="shared" si="15"/>
        <v>1.9330041365675435E-34</v>
      </c>
      <c r="T109" s="1"/>
    </row>
    <row r="110" spans="2:20" x14ac:dyDescent="0.25">
      <c r="B110">
        <v>3090.28</v>
      </c>
      <c r="C110">
        <f t="shared" si="8"/>
        <v>36090.28</v>
      </c>
      <c r="D110" s="1">
        <v>2E-3</v>
      </c>
      <c r="E110">
        <f t="shared" si="9"/>
        <v>2.0798000000000001E-3</v>
      </c>
      <c r="F110">
        <f t="shared" si="10"/>
        <v>1.5756060606060607E-2</v>
      </c>
      <c r="G110">
        <f t="shared" si="11"/>
        <v>1.5756060606060605E-5</v>
      </c>
      <c r="H110">
        <f t="shared" si="12"/>
        <v>0</v>
      </c>
      <c r="I110">
        <f t="shared" si="13"/>
        <v>0</v>
      </c>
      <c r="J110">
        <f>I110*flux_issue!$F$14</f>
        <v>0</v>
      </c>
      <c r="L110" s="1">
        <f t="shared" si="14"/>
        <v>1.5525634483694546E-17</v>
      </c>
      <c r="M110" s="1">
        <f t="shared" si="15"/>
        <v>2.4104532612128522E-34</v>
      </c>
      <c r="T110" s="1"/>
    </row>
    <row r="111" spans="2:20" x14ac:dyDescent="0.25">
      <c r="B111">
        <v>3119.21</v>
      </c>
      <c r="C111">
        <f t="shared" si="8"/>
        <v>36119.21</v>
      </c>
      <c r="D111" s="1">
        <v>2E-3</v>
      </c>
      <c r="E111">
        <f t="shared" si="9"/>
        <v>2.0798000000000001E-3</v>
      </c>
      <c r="F111">
        <f t="shared" si="10"/>
        <v>1.5756060606060607E-2</v>
      </c>
      <c r="G111">
        <f t="shared" si="11"/>
        <v>1.5756060606060605E-5</v>
      </c>
      <c r="H111">
        <f t="shared" si="12"/>
        <v>0</v>
      </c>
      <c r="I111">
        <f t="shared" si="13"/>
        <v>0</v>
      </c>
      <c r="J111">
        <f>I111*flux_issue!$F$14</f>
        <v>0</v>
      </c>
      <c r="L111" s="1">
        <f t="shared" si="14"/>
        <v>1.7331812982385944E-17</v>
      </c>
      <c r="M111" s="1">
        <f t="shared" si="15"/>
        <v>3.0039174125640194E-34</v>
      </c>
      <c r="T111" s="1"/>
    </row>
    <row r="112" spans="2:20" x14ac:dyDescent="0.25">
      <c r="B112">
        <v>3148.15</v>
      </c>
      <c r="C112">
        <f t="shared" si="8"/>
        <v>36148.15</v>
      </c>
      <c r="D112" s="1">
        <v>2E-3</v>
      </c>
      <c r="E112">
        <f t="shared" si="9"/>
        <v>2.0798000000000001E-3</v>
      </c>
      <c r="F112">
        <f t="shared" si="10"/>
        <v>1.5756060606060607E-2</v>
      </c>
      <c r="G112">
        <f t="shared" si="11"/>
        <v>1.5756060606060605E-5</v>
      </c>
      <c r="H112">
        <f t="shared" si="12"/>
        <v>0</v>
      </c>
      <c r="I112">
        <f t="shared" si="13"/>
        <v>0</v>
      </c>
      <c r="J112">
        <f>I112*flux_issue!$F$14</f>
        <v>0</v>
      </c>
      <c r="L112" s="1">
        <f t="shared" si="14"/>
        <v>1.934343667434952E-17</v>
      </c>
      <c r="M112" s="1">
        <f t="shared" si="15"/>
        <v>3.7416854237456999E-34</v>
      </c>
      <c r="T112" s="1"/>
    </row>
    <row r="113" spans="2:20" x14ac:dyDescent="0.25">
      <c r="B113">
        <v>3177.08</v>
      </c>
      <c r="C113">
        <f t="shared" si="8"/>
        <v>36177.08</v>
      </c>
      <c r="D113" s="1">
        <v>2E-3</v>
      </c>
      <c r="E113">
        <f t="shared" si="9"/>
        <v>2.0798000000000001E-3</v>
      </c>
      <c r="F113">
        <f t="shared" si="10"/>
        <v>1.5756060606060607E-2</v>
      </c>
      <c r="G113">
        <f t="shared" si="11"/>
        <v>1.5756060606060605E-5</v>
      </c>
      <c r="H113">
        <f t="shared" si="12"/>
        <v>0</v>
      </c>
      <c r="I113">
        <f t="shared" si="13"/>
        <v>0</v>
      </c>
      <c r="J113">
        <f>I113*flux_issue!$F$14</f>
        <v>0</v>
      </c>
      <c r="L113" s="1">
        <f t="shared" si="14"/>
        <v>2.1581698299762559E-17</v>
      </c>
      <c r="M113" s="1">
        <f t="shared" si="15"/>
        <v>4.6576970150197414E-34</v>
      </c>
      <c r="T113" s="1"/>
    </row>
    <row r="114" spans="2:20" x14ac:dyDescent="0.25">
      <c r="B114">
        <v>3206.02</v>
      </c>
      <c r="C114">
        <f t="shared" si="8"/>
        <v>36206.019999999997</v>
      </c>
      <c r="D114" s="1">
        <v>2E-3</v>
      </c>
      <c r="E114">
        <f t="shared" si="9"/>
        <v>2.0798000000000001E-3</v>
      </c>
      <c r="F114">
        <f t="shared" si="10"/>
        <v>1.5756060606060607E-2</v>
      </c>
      <c r="G114">
        <f t="shared" si="11"/>
        <v>1.5756060606060605E-5</v>
      </c>
      <c r="H114">
        <f t="shared" si="12"/>
        <v>0</v>
      </c>
      <c r="I114">
        <f t="shared" si="13"/>
        <v>0</v>
      </c>
      <c r="J114">
        <f>I114*flux_issue!$F$14</f>
        <v>0</v>
      </c>
      <c r="L114" s="1">
        <f t="shared" si="14"/>
        <v>2.4073159968389829E-17</v>
      </c>
      <c r="M114" s="1">
        <f t="shared" si="15"/>
        <v>5.7951703086368661E-34</v>
      </c>
      <c r="T114" s="1"/>
    </row>
    <row r="115" spans="2:20" x14ac:dyDescent="0.25">
      <c r="B115">
        <v>3234.95</v>
      </c>
      <c r="C115">
        <f t="shared" si="8"/>
        <v>36234.949999999997</v>
      </c>
      <c r="D115" s="1">
        <v>2E-3</v>
      </c>
      <c r="E115">
        <f t="shared" si="9"/>
        <v>2.0798000000000001E-3</v>
      </c>
      <c r="F115">
        <f t="shared" si="10"/>
        <v>1.5756060606060607E-2</v>
      </c>
      <c r="G115">
        <f t="shared" si="11"/>
        <v>1.5756060606060605E-5</v>
      </c>
      <c r="H115">
        <f t="shared" si="12"/>
        <v>0</v>
      </c>
      <c r="I115">
        <f t="shared" si="13"/>
        <v>0</v>
      </c>
      <c r="J115">
        <f>I115*flux_issue!$F$14</f>
        <v>0</v>
      </c>
      <c r="L115" s="1">
        <f t="shared" si="14"/>
        <v>2.684377498144255E-17</v>
      </c>
      <c r="M115" s="1">
        <f t="shared" si="15"/>
        <v>7.20588255254321E-34</v>
      </c>
      <c r="T115" s="1"/>
    </row>
    <row r="116" spans="2:20" x14ac:dyDescent="0.25">
      <c r="B116">
        <v>3263.89</v>
      </c>
      <c r="C116">
        <f t="shared" si="8"/>
        <v>36263.89</v>
      </c>
      <c r="D116" s="1">
        <v>2E-3</v>
      </c>
      <c r="E116">
        <f t="shared" si="9"/>
        <v>2.0798000000000001E-3</v>
      </c>
      <c r="F116">
        <f t="shared" si="10"/>
        <v>1.5756060606060607E-2</v>
      </c>
      <c r="G116">
        <f t="shared" si="11"/>
        <v>1.5756060606060605E-5</v>
      </c>
      <c r="H116">
        <f t="shared" si="12"/>
        <v>0</v>
      </c>
      <c r="I116">
        <f t="shared" si="13"/>
        <v>0</v>
      </c>
      <c r="J116">
        <f>I116*flux_issue!$F$14</f>
        <v>0</v>
      </c>
      <c r="L116" s="1">
        <f t="shared" si="14"/>
        <v>2.9926096810417684E-17</v>
      </c>
      <c r="M116" s="1">
        <f t="shared" si="15"/>
        <v>8.9557127030649152E-34</v>
      </c>
      <c r="T116" s="1"/>
    </row>
    <row r="117" spans="2:20" x14ac:dyDescent="0.25">
      <c r="B117">
        <v>3292.82</v>
      </c>
      <c r="C117">
        <f t="shared" si="8"/>
        <v>36292.82</v>
      </c>
      <c r="D117" s="1">
        <v>2E-3</v>
      </c>
      <c r="E117">
        <f t="shared" si="9"/>
        <v>2.0798000000000001E-3</v>
      </c>
      <c r="F117">
        <f t="shared" si="10"/>
        <v>1.5756060606060607E-2</v>
      </c>
      <c r="G117">
        <f t="shared" si="11"/>
        <v>1.5756060606060605E-5</v>
      </c>
      <c r="H117">
        <f t="shared" si="12"/>
        <v>0</v>
      </c>
      <c r="I117">
        <f t="shared" si="13"/>
        <v>0</v>
      </c>
      <c r="J117">
        <f>I117*flux_issue!$F$14</f>
        <v>0</v>
      </c>
      <c r="L117" s="1">
        <f t="shared" si="14"/>
        <v>3.3351872857360872E-17</v>
      </c>
      <c r="M117" s="1">
        <f t="shared" si="15"/>
        <v>1.1123474230935649E-33</v>
      </c>
      <c r="T117" s="1"/>
    </row>
    <row r="118" spans="2:20" x14ac:dyDescent="0.25">
      <c r="B118">
        <v>3321.76</v>
      </c>
      <c r="C118">
        <f t="shared" si="8"/>
        <v>36321.760000000002</v>
      </c>
      <c r="D118" s="1">
        <v>2E-3</v>
      </c>
      <c r="E118">
        <f t="shared" si="9"/>
        <v>2.0798000000000001E-3</v>
      </c>
      <c r="F118">
        <f t="shared" si="10"/>
        <v>1.5756060606060607E-2</v>
      </c>
      <c r="G118">
        <f t="shared" si="11"/>
        <v>1.5756060606060605E-5</v>
      </c>
      <c r="H118">
        <f t="shared" si="12"/>
        <v>0</v>
      </c>
      <c r="I118">
        <f t="shared" si="13"/>
        <v>0</v>
      </c>
      <c r="J118">
        <f>I118*flux_issue!$F$14</f>
        <v>0</v>
      </c>
      <c r="L118" s="1">
        <f t="shared" si="14"/>
        <v>3.7160955086605948E-17</v>
      </c>
      <c r="M118" s="1">
        <f t="shared" si="15"/>
        <v>1.3809365829487445E-33</v>
      </c>
      <c r="T118" s="1"/>
    </row>
    <row r="119" spans="2:20" x14ac:dyDescent="0.25">
      <c r="B119">
        <v>3350.69</v>
      </c>
      <c r="C119">
        <f t="shared" si="8"/>
        <v>36350.69</v>
      </c>
      <c r="D119" s="1">
        <v>2E-3</v>
      </c>
      <c r="E119">
        <f t="shared" si="9"/>
        <v>2.0798000000000001E-3</v>
      </c>
      <c r="F119">
        <f t="shared" si="10"/>
        <v>1.5756060606060607E-2</v>
      </c>
      <c r="G119">
        <f t="shared" si="11"/>
        <v>1.5756060606060605E-5</v>
      </c>
      <c r="H119">
        <f t="shared" si="12"/>
        <v>0</v>
      </c>
      <c r="I119">
        <f t="shared" si="13"/>
        <v>0</v>
      </c>
      <c r="J119">
        <f>I119*flux_issue!$F$14</f>
        <v>0</v>
      </c>
      <c r="L119" s="1">
        <f t="shared" si="14"/>
        <v>4.1392134951500755E-17</v>
      </c>
      <c r="M119" s="1">
        <f t="shared" si="15"/>
        <v>1.7133088358432503E-33</v>
      </c>
      <c r="T119" s="1"/>
    </row>
    <row r="120" spans="2:20" x14ac:dyDescent="0.25">
      <c r="B120">
        <v>3379.63</v>
      </c>
      <c r="C120">
        <f t="shared" si="8"/>
        <v>36379.629999999997</v>
      </c>
      <c r="D120" s="1">
        <v>2E-3</v>
      </c>
      <c r="E120">
        <f t="shared" si="9"/>
        <v>2.0798000000000001E-3</v>
      </c>
      <c r="F120">
        <f t="shared" si="10"/>
        <v>1.5756060606060607E-2</v>
      </c>
      <c r="G120">
        <f t="shared" si="11"/>
        <v>1.5756060606060605E-5</v>
      </c>
      <c r="H120">
        <f t="shared" si="12"/>
        <v>0</v>
      </c>
      <c r="I120">
        <f t="shared" si="13"/>
        <v>0</v>
      </c>
      <c r="J120">
        <f>I120*flux_issue!$F$14</f>
        <v>0</v>
      </c>
      <c r="L120" s="1">
        <f t="shared" si="14"/>
        <v>4.6094145334587655E-17</v>
      </c>
      <c r="M120" s="1">
        <f t="shared" si="15"/>
        <v>2.1246702341260891E-33</v>
      </c>
      <c r="T120" s="1"/>
    </row>
    <row r="121" spans="2:20" x14ac:dyDescent="0.25">
      <c r="B121">
        <v>3408.56</v>
      </c>
      <c r="C121">
        <f t="shared" si="8"/>
        <v>36408.559999999998</v>
      </c>
      <c r="D121" s="1">
        <v>2E-3</v>
      </c>
      <c r="E121">
        <f t="shared" si="9"/>
        <v>2.0798000000000001E-3</v>
      </c>
      <c r="F121">
        <f t="shared" si="10"/>
        <v>1.5756060606060607E-2</v>
      </c>
      <c r="G121">
        <f t="shared" si="11"/>
        <v>1.5756060606060605E-5</v>
      </c>
      <c r="H121">
        <f t="shared" si="12"/>
        <v>0</v>
      </c>
      <c r="I121">
        <f t="shared" si="13"/>
        <v>0</v>
      </c>
      <c r="J121">
        <f>I121*flux_issue!$F$14</f>
        <v>0</v>
      </c>
      <c r="L121" s="1">
        <f t="shared" si="14"/>
        <v>5.1314331697082954E-17</v>
      </c>
      <c r="M121" s="1">
        <f t="shared" si="15"/>
        <v>2.6331606375182524E-33</v>
      </c>
      <c r="T121" s="1"/>
    </row>
    <row r="122" spans="2:20" x14ac:dyDescent="0.25">
      <c r="B122">
        <v>3437.5</v>
      </c>
      <c r="C122">
        <f t="shared" si="8"/>
        <v>36437.5</v>
      </c>
      <c r="D122" s="1">
        <v>2E-3</v>
      </c>
      <c r="E122">
        <f t="shared" si="9"/>
        <v>2.0798000000000001E-3</v>
      </c>
      <c r="F122">
        <f t="shared" si="10"/>
        <v>1.5756060606060607E-2</v>
      </c>
      <c r="G122">
        <f t="shared" si="11"/>
        <v>1.5756060606060605E-5</v>
      </c>
      <c r="H122">
        <f t="shared" si="12"/>
        <v>0</v>
      </c>
      <c r="I122">
        <f t="shared" si="13"/>
        <v>0</v>
      </c>
      <c r="J122">
        <f>I122*flux_issue!$F$14</f>
        <v>0</v>
      </c>
      <c r="L122" s="1">
        <f t="shared" si="14"/>
        <v>5.7112221403728418E-17</v>
      </c>
      <c r="M122" s="1">
        <f t="shared" si="15"/>
        <v>3.2618058336684942E-33</v>
      </c>
      <c r="T122" s="1"/>
    </row>
    <row r="123" spans="2:20" x14ac:dyDescent="0.25">
      <c r="B123">
        <v>3466.44</v>
      </c>
      <c r="C123">
        <f t="shared" si="8"/>
        <v>36466.44</v>
      </c>
      <c r="D123" s="1">
        <v>2E-3</v>
      </c>
      <c r="E123">
        <f t="shared" si="9"/>
        <v>2.0798000000000001E-3</v>
      </c>
      <c r="F123">
        <f t="shared" si="10"/>
        <v>1.5756060606060607E-2</v>
      </c>
      <c r="G123">
        <f t="shared" si="11"/>
        <v>1.5756060606060605E-5</v>
      </c>
      <c r="H123">
        <f t="shared" si="12"/>
        <v>0</v>
      </c>
      <c r="I123">
        <f t="shared" si="13"/>
        <v>0</v>
      </c>
      <c r="J123">
        <f>I123*flux_issue!$F$14</f>
        <v>0</v>
      </c>
      <c r="L123" s="1">
        <f t="shared" si="14"/>
        <v>6.354787750446423E-17</v>
      </c>
      <c r="M123" s="1">
        <f t="shared" si="15"/>
        <v>4.0383327353223908E-33</v>
      </c>
      <c r="T123" s="1"/>
    </row>
    <row r="124" spans="2:20" x14ac:dyDescent="0.25">
      <c r="B124">
        <v>3495.37</v>
      </c>
      <c r="C124">
        <f t="shared" si="8"/>
        <v>36495.370000000003</v>
      </c>
      <c r="D124" s="1">
        <v>2E-3</v>
      </c>
      <c r="E124">
        <f t="shared" si="9"/>
        <v>2.0798000000000001E-3</v>
      </c>
      <c r="F124">
        <f t="shared" si="10"/>
        <v>1.5756060606060607E-2</v>
      </c>
      <c r="G124">
        <f t="shared" si="11"/>
        <v>1.5756060606060605E-5</v>
      </c>
      <c r="H124">
        <f t="shared" si="12"/>
        <v>0</v>
      </c>
      <c r="I124">
        <f t="shared" si="13"/>
        <v>0</v>
      </c>
      <c r="J124">
        <f>I124*flux_issue!$F$14</f>
        <v>0</v>
      </c>
      <c r="L124" s="1">
        <f t="shared" si="14"/>
        <v>7.0686908480374255E-17</v>
      </c>
      <c r="M124" s="1">
        <f t="shared" si="15"/>
        <v>4.9966390305128058E-33</v>
      </c>
      <c r="T124" s="1"/>
    </row>
    <row r="125" spans="2:20" x14ac:dyDescent="0.25">
      <c r="B125">
        <v>3524.31</v>
      </c>
      <c r="C125">
        <f t="shared" si="8"/>
        <v>36524.31</v>
      </c>
      <c r="D125" s="1">
        <v>2E-3</v>
      </c>
      <c r="E125">
        <f t="shared" si="9"/>
        <v>2.0798000000000001E-3</v>
      </c>
      <c r="F125">
        <f t="shared" si="10"/>
        <v>1.5756060606060607E-2</v>
      </c>
      <c r="G125">
        <f t="shared" si="11"/>
        <v>1.5756060606060605E-5</v>
      </c>
      <c r="H125">
        <f t="shared" si="12"/>
        <v>0</v>
      </c>
      <c r="I125">
        <f t="shared" si="13"/>
        <v>0</v>
      </c>
      <c r="J125">
        <f>I125*flux_issue!$F$14</f>
        <v>0</v>
      </c>
      <c r="L125" s="1">
        <f t="shared" si="14"/>
        <v>7.8609514429137969E-17</v>
      </c>
      <c r="M125" s="1">
        <f t="shared" si="15"/>
        <v>6.1794557587848504E-33</v>
      </c>
      <c r="T125" s="1"/>
    </row>
    <row r="126" spans="2:20" x14ac:dyDescent="0.25">
      <c r="B126">
        <v>3553.24</v>
      </c>
      <c r="C126">
        <f t="shared" si="8"/>
        <v>36553.24</v>
      </c>
      <c r="D126" s="1">
        <v>2E-3</v>
      </c>
      <c r="E126">
        <f t="shared" si="9"/>
        <v>2.0798000000000001E-3</v>
      </c>
      <c r="F126">
        <f t="shared" si="10"/>
        <v>1.5756060606060607E-2</v>
      </c>
      <c r="G126">
        <f t="shared" si="11"/>
        <v>1.5756060606060605E-5</v>
      </c>
      <c r="H126">
        <f t="shared" si="12"/>
        <v>0</v>
      </c>
      <c r="I126">
        <f t="shared" si="13"/>
        <v>0</v>
      </c>
      <c r="J126">
        <f>I126*flux_issue!$F$14</f>
        <v>0</v>
      </c>
      <c r="L126" s="1">
        <f t="shared" si="14"/>
        <v>8.7393236317975452E-17</v>
      </c>
      <c r="M126" s="1">
        <f t="shared" si="15"/>
        <v>7.6375777541295037E-33</v>
      </c>
      <c r="T126" s="1"/>
    </row>
    <row r="127" spans="2:20" x14ac:dyDescent="0.25">
      <c r="B127">
        <v>3582.18</v>
      </c>
      <c r="C127">
        <f t="shared" si="8"/>
        <v>36582.18</v>
      </c>
      <c r="D127" s="1">
        <v>2E-3</v>
      </c>
      <c r="E127">
        <f t="shared" si="9"/>
        <v>2.0798000000000001E-3</v>
      </c>
      <c r="F127">
        <f t="shared" si="10"/>
        <v>1.5756060606060607E-2</v>
      </c>
      <c r="G127">
        <f t="shared" si="11"/>
        <v>1.5756060606060605E-5</v>
      </c>
      <c r="H127">
        <f t="shared" si="12"/>
        <v>0</v>
      </c>
      <c r="I127">
        <f t="shared" si="13"/>
        <v>0</v>
      </c>
      <c r="J127">
        <f>I127*flux_issue!$F$14</f>
        <v>0</v>
      </c>
      <c r="L127" s="1">
        <f t="shared" si="14"/>
        <v>9.7135771908541585E-17</v>
      </c>
      <c r="M127" s="1">
        <f t="shared" si="15"/>
        <v>9.4353581842682168E-33</v>
      </c>
      <c r="T127" s="1"/>
    </row>
    <row r="128" spans="2:20" x14ac:dyDescent="0.25">
      <c r="B128">
        <v>3611.11</v>
      </c>
      <c r="C128">
        <f t="shared" si="8"/>
        <v>36611.11</v>
      </c>
      <c r="D128" s="1">
        <v>2E-3</v>
      </c>
      <c r="E128">
        <f t="shared" si="9"/>
        <v>2.0798000000000001E-3</v>
      </c>
      <c r="F128">
        <f t="shared" si="10"/>
        <v>1.5756060606060607E-2</v>
      </c>
      <c r="G128">
        <f t="shared" si="11"/>
        <v>1.5756060606060605E-5</v>
      </c>
      <c r="H128">
        <f t="shared" si="12"/>
        <v>0</v>
      </c>
      <c r="I128">
        <f t="shared" si="13"/>
        <v>0</v>
      </c>
      <c r="J128">
        <f>I128*flux_issue!$F$14</f>
        <v>0</v>
      </c>
      <c r="L128" s="1">
        <f t="shared" si="14"/>
        <v>1.079313949663356E-16</v>
      </c>
      <c r="M128" s="1">
        <f t="shared" si="15"/>
        <v>1.1649186019379134E-32</v>
      </c>
      <c r="T128" s="1"/>
    </row>
    <row r="129" spans="2:20" x14ac:dyDescent="0.25">
      <c r="B129">
        <v>3640.05</v>
      </c>
      <c r="C129">
        <f t="shared" si="8"/>
        <v>36640.050000000003</v>
      </c>
      <c r="D129" s="1">
        <v>2E-3</v>
      </c>
      <c r="E129">
        <f t="shared" si="9"/>
        <v>2.0798000000000001E-3</v>
      </c>
      <c r="F129">
        <f t="shared" si="10"/>
        <v>1.5756060606060607E-2</v>
      </c>
      <c r="G129">
        <f t="shared" si="11"/>
        <v>1.5756060606060605E-5</v>
      </c>
      <c r="H129">
        <f t="shared" si="12"/>
        <v>0</v>
      </c>
      <c r="I129">
        <f t="shared" si="13"/>
        <v>0</v>
      </c>
      <c r="J129">
        <f>I129*flux_issue!$F$14</f>
        <v>0</v>
      </c>
      <c r="L129" s="1">
        <f t="shared" si="14"/>
        <v>1.1989898972567556E-16</v>
      </c>
      <c r="M129" s="1">
        <f t="shared" si="15"/>
        <v>1.4375767737237654E-32</v>
      </c>
      <c r="T129" s="1"/>
    </row>
    <row r="130" spans="2:20" x14ac:dyDescent="0.25">
      <c r="B130">
        <v>3668.98</v>
      </c>
      <c r="C130">
        <f t="shared" si="8"/>
        <v>36668.980000000003</v>
      </c>
      <c r="D130" s="1">
        <v>2E-3</v>
      </c>
      <c r="E130">
        <f t="shared" si="9"/>
        <v>2.0798000000000001E-3</v>
      </c>
      <c r="F130">
        <f t="shared" si="10"/>
        <v>1.5756060606060607E-2</v>
      </c>
      <c r="G130">
        <f t="shared" si="11"/>
        <v>1.5756060606060605E-5</v>
      </c>
      <c r="H130">
        <f t="shared" si="12"/>
        <v>0</v>
      </c>
      <c r="I130">
        <f t="shared" si="13"/>
        <v>0</v>
      </c>
      <c r="J130">
        <f>I130*flux_issue!$F$14</f>
        <v>0</v>
      </c>
      <c r="L130" s="1">
        <f t="shared" si="14"/>
        <v>1.3315304801512974E-16</v>
      </c>
      <c r="M130" s="1">
        <f t="shared" si="15"/>
        <v>1.7729734195719448E-32</v>
      </c>
      <c r="T130" s="1"/>
    </row>
    <row r="131" spans="2:20" x14ac:dyDescent="0.25">
      <c r="B131">
        <v>3697.92</v>
      </c>
      <c r="C131">
        <f t="shared" si="8"/>
        <v>36697.919999999998</v>
      </c>
      <c r="D131" s="1">
        <v>2E-3</v>
      </c>
      <c r="E131">
        <f t="shared" si="9"/>
        <v>2.0798000000000001E-3</v>
      </c>
      <c r="F131">
        <f t="shared" si="10"/>
        <v>1.5756060606060607E-2</v>
      </c>
      <c r="G131">
        <f t="shared" si="11"/>
        <v>1.5756060606060605E-5</v>
      </c>
      <c r="H131">
        <f t="shared" si="12"/>
        <v>0</v>
      </c>
      <c r="I131">
        <f t="shared" si="13"/>
        <v>0</v>
      </c>
      <c r="J131">
        <f>I131*flux_issue!$F$14</f>
        <v>0</v>
      </c>
      <c r="L131" s="1">
        <f t="shared" si="14"/>
        <v>1.4783807921286167E-16</v>
      </c>
      <c r="M131" s="1">
        <f t="shared" si="15"/>
        <v>2.1856097665348362E-32</v>
      </c>
      <c r="T131" s="1"/>
    </row>
    <row r="132" spans="2:20" x14ac:dyDescent="0.25">
      <c r="B132">
        <v>3726.85</v>
      </c>
      <c r="C132">
        <f t="shared" si="8"/>
        <v>36726.85</v>
      </c>
      <c r="D132" s="1">
        <v>2E-3</v>
      </c>
      <c r="E132">
        <f t="shared" si="9"/>
        <v>2.0798000000000001E-3</v>
      </c>
      <c r="F132">
        <f t="shared" si="10"/>
        <v>1.5756060606060607E-2</v>
      </c>
      <c r="G132">
        <f t="shared" si="11"/>
        <v>1.5756060606060605E-5</v>
      </c>
      <c r="H132">
        <f t="shared" si="12"/>
        <v>0</v>
      </c>
      <c r="I132">
        <f t="shared" si="13"/>
        <v>0</v>
      </c>
      <c r="J132">
        <f>I132*flux_issue!$F$14</f>
        <v>0</v>
      </c>
      <c r="L132" s="1">
        <f t="shared" si="14"/>
        <v>1.6409297754968263E-16</v>
      </c>
      <c r="M132" s="1">
        <f t="shared" si="15"/>
        <v>2.6926505281120648E-32</v>
      </c>
      <c r="T132" s="1"/>
    </row>
    <row r="133" spans="2:20" x14ac:dyDescent="0.25">
      <c r="B133">
        <v>3755.79</v>
      </c>
      <c r="C133">
        <f t="shared" ref="C133:C196" si="16">B133+$F$1</f>
        <v>36755.79</v>
      </c>
      <c r="D133" s="1">
        <v>2E-3</v>
      </c>
      <c r="E133">
        <f t="shared" ref="E133:E196" si="17">D133+D133*(-0.0035*(8.6-20))</f>
        <v>2.0798000000000001E-3</v>
      </c>
      <c r="F133">
        <f t="shared" ref="F133:F196" si="18">(E133/0.0044)/30</f>
        <v>1.5756060606060607E-2</v>
      </c>
      <c r="G133">
        <f t="shared" ref="G133:G196" si="19">F133/10^3</f>
        <v>1.5756060606060605E-5</v>
      </c>
      <c r="H133">
        <f t="shared" ref="H133:H196" si="20">(G133-$G$4)</f>
        <v>0</v>
      </c>
      <c r="I133">
        <f t="shared" ref="I133:I196" si="21">H133*(340/10^6)</f>
        <v>0</v>
      </c>
      <c r="J133">
        <f>I133*flux_issue!$F$14</f>
        <v>0</v>
      </c>
      <c r="L133" s="1">
        <f t="shared" ref="L133:L196" si="22">($W$7/2)*1/SQRT(4*PI()*$W$6*$W$4*C133)*EXP(-1*($W$3-$W$4*C133)^2/(4*$W$6*$W$4*C133))</f>
        <v>1.8209321270502419E-16</v>
      </c>
      <c r="M133" s="1">
        <f t="shared" ref="M133:M196" si="23">(H133-L133)^2</f>
        <v>3.3157938113237185E-32</v>
      </c>
      <c r="T133" s="1"/>
    </row>
    <row r="134" spans="2:20" x14ac:dyDescent="0.25">
      <c r="B134">
        <v>3784.72</v>
      </c>
      <c r="C134">
        <f t="shared" si="16"/>
        <v>36784.720000000001</v>
      </c>
      <c r="D134" s="1">
        <v>2E-3</v>
      </c>
      <c r="E134">
        <f t="shared" si="17"/>
        <v>2.0798000000000001E-3</v>
      </c>
      <c r="F134">
        <f t="shared" si="18"/>
        <v>1.5756060606060607E-2</v>
      </c>
      <c r="G134">
        <f t="shared" si="19"/>
        <v>1.5756060606060605E-5</v>
      </c>
      <c r="H134">
        <f t="shared" si="20"/>
        <v>0</v>
      </c>
      <c r="I134">
        <f t="shared" si="21"/>
        <v>0</v>
      </c>
      <c r="J134">
        <f>I134*flux_issue!$F$14</f>
        <v>0</v>
      </c>
      <c r="L134" s="1">
        <f t="shared" si="22"/>
        <v>2.0200709938583477E-16</v>
      </c>
      <c r="M134" s="1">
        <f t="shared" si="23"/>
        <v>4.0806868202278526E-32</v>
      </c>
      <c r="T134" s="1"/>
    </row>
    <row r="135" spans="2:20" x14ac:dyDescent="0.25">
      <c r="B135">
        <v>3813.66</v>
      </c>
      <c r="C135">
        <f t="shared" si="16"/>
        <v>36813.660000000003</v>
      </c>
      <c r="D135" s="1">
        <v>2E-3</v>
      </c>
      <c r="E135">
        <f t="shared" si="17"/>
        <v>2.0798000000000001E-3</v>
      </c>
      <c r="F135">
        <f t="shared" si="18"/>
        <v>1.5756060606060607E-2</v>
      </c>
      <c r="G135">
        <f t="shared" si="19"/>
        <v>1.5756060606060605E-5</v>
      </c>
      <c r="H135">
        <f t="shared" si="20"/>
        <v>0</v>
      </c>
      <c r="I135">
        <f t="shared" si="21"/>
        <v>0</v>
      </c>
      <c r="J135">
        <f>I135*flux_issue!$F$14</f>
        <v>0</v>
      </c>
      <c r="L135" s="1">
        <f t="shared" si="22"/>
        <v>2.2404747333794918E-16</v>
      </c>
      <c r="M135" s="1">
        <f t="shared" si="23"/>
        <v>5.0197270309119048E-32</v>
      </c>
      <c r="T135" s="1"/>
    </row>
    <row r="136" spans="2:20" x14ac:dyDescent="0.25">
      <c r="B136">
        <v>3842.59</v>
      </c>
      <c r="C136">
        <f t="shared" si="16"/>
        <v>36842.589999999997</v>
      </c>
      <c r="D136" s="1">
        <v>2E-3</v>
      </c>
      <c r="E136">
        <f t="shared" si="17"/>
        <v>2.0798000000000001E-3</v>
      </c>
      <c r="F136">
        <f t="shared" si="18"/>
        <v>1.5756060606060607E-2</v>
      </c>
      <c r="G136">
        <f t="shared" si="19"/>
        <v>1.5756060606060605E-5</v>
      </c>
      <c r="H136">
        <f t="shared" si="20"/>
        <v>0</v>
      </c>
      <c r="I136">
        <f t="shared" si="21"/>
        <v>0</v>
      </c>
      <c r="J136">
        <f>I136*flux_issue!$F$14</f>
        <v>0</v>
      </c>
      <c r="L136" s="1">
        <f t="shared" si="22"/>
        <v>2.4841808104219767E-16</v>
      </c>
      <c r="M136" s="1">
        <f t="shared" si="23"/>
        <v>6.1711542988687895E-32</v>
      </c>
      <c r="T136" s="1"/>
    </row>
    <row r="137" spans="2:20" x14ac:dyDescent="0.25">
      <c r="B137">
        <v>3871.53</v>
      </c>
      <c r="C137">
        <f t="shared" si="16"/>
        <v>36871.53</v>
      </c>
      <c r="D137" s="1">
        <v>2E-3</v>
      </c>
      <c r="E137">
        <f t="shared" si="17"/>
        <v>2.0798000000000001E-3</v>
      </c>
      <c r="F137">
        <f t="shared" si="18"/>
        <v>1.5756060606060607E-2</v>
      </c>
      <c r="G137">
        <f t="shared" si="19"/>
        <v>1.5756060606060605E-5</v>
      </c>
      <c r="H137">
        <f t="shared" si="20"/>
        <v>0</v>
      </c>
      <c r="I137">
        <f t="shared" si="21"/>
        <v>0</v>
      </c>
      <c r="J137">
        <f>I137*flux_issue!$F$14</f>
        <v>0</v>
      </c>
      <c r="L137" s="1">
        <f t="shared" si="22"/>
        <v>2.7537680723189717E-16</v>
      </c>
      <c r="M137" s="1">
        <f t="shared" si="23"/>
        <v>7.583238596123345E-32</v>
      </c>
      <c r="T137" s="1"/>
    </row>
    <row r="138" spans="2:20" x14ac:dyDescent="0.25">
      <c r="B138">
        <v>3900.46</v>
      </c>
      <c r="C138">
        <f t="shared" si="16"/>
        <v>36900.46</v>
      </c>
      <c r="D138" s="1">
        <v>2E-3</v>
      </c>
      <c r="E138">
        <f t="shared" si="17"/>
        <v>2.0798000000000001E-3</v>
      </c>
      <c r="F138">
        <f t="shared" si="18"/>
        <v>1.5756060606060607E-2</v>
      </c>
      <c r="G138">
        <f t="shared" si="19"/>
        <v>1.5756060606060605E-5</v>
      </c>
      <c r="H138">
        <f t="shared" si="20"/>
        <v>0</v>
      </c>
      <c r="I138">
        <f t="shared" si="21"/>
        <v>0</v>
      </c>
      <c r="J138">
        <f>I138*flux_issue!$F$14</f>
        <v>0</v>
      </c>
      <c r="L138" s="1">
        <f t="shared" si="22"/>
        <v>3.0517002336536304E-16</v>
      </c>
      <c r="M138" s="1">
        <f t="shared" si="23"/>
        <v>9.312874316081622E-32</v>
      </c>
      <c r="T138" s="1"/>
    </row>
    <row r="139" spans="2:20" x14ac:dyDescent="0.25">
      <c r="B139">
        <v>3929.4</v>
      </c>
      <c r="C139">
        <f t="shared" si="16"/>
        <v>36929.4</v>
      </c>
      <c r="D139" s="1">
        <v>2E-3</v>
      </c>
      <c r="E139">
        <f t="shared" si="17"/>
        <v>2.0798000000000001E-3</v>
      </c>
      <c r="F139">
        <f t="shared" si="18"/>
        <v>1.5756060606060607E-2</v>
      </c>
      <c r="G139">
        <f t="shared" si="19"/>
        <v>1.5756060606060605E-5</v>
      </c>
      <c r="H139">
        <f t="shared" si="20"/>
        <v>0</v>
      </c>
      <c r="I139">
        <f t="shared" si="21"/>
        <v>0</v>
      </c>
      <c r="J139">
        <f>I139*flux_issue!$F$14</f>
        <v>0</v>
      </c>
      <c r="L139" s="1">
        <f t="shared" si="22"/>
        <v>3.381098679850483E-16</v>
      </c>
      <c r="M139" s="1">
        <f t="shared" si="23"/>
        <v>1.1431828282886678E-31</v>
      </c>
      <c r="T139" s="1"/>
    </row>
    <row r="140" spans="2:20" x14ac:dyDescent="0.25">
      <c r="B140">
        <v>3958.33</v>
      </c>
      <c r="C140">
        <f t="shared" si="16"/>
        <v>36958.33</v>
      </c>
      <c r="D140" s="1">
        <v>2E-3</v>
      </c>
      <c r="E140">
        <f t="shared" si="17"/>
        <v>2.0798000000000001E-3</v>
      </c>
      <c r="F140">
        <f t="shared" si="18"/>
        <v>1.5756060606060607E-2</v>
      </c>
      <c r="G140">
        <f t="shared" si="19"/>
        <v>1.5756060606060605E-5</v>
      </c>
      <c r="H140">
        <f t="shared" si="20"/>
        <v>0</v>
      </c>
      <c r="I140">
        <f t="shared" si="21"/>
        <v>0</v>
      </c>
      <c r="J140">
        <f>I140*flux_issue!$F$14</f>
        <v>0</v>
      </c>
      <c r="L140" s="1">
        <f t="shared" si="22"/>
        <v>3.7449393560322145E-16</v>
      </c>
      <c r="M140" s="1">
        <f t="shared" si="23"/>
        <v>1.4024570780358978E-31</v>
      </c>
      <c r="T140" s="1"/>
    </row>
    <row r="141" spans="2:20" x14ac:dyDescent="0.25">
      <c r="B141">
        <v>3987.27</v>
      </c>
      <c r="C141">
        <f t="shared" si="16"/>
        <v>36987.269999999997</v>
      </c>
      <c r="D141" s="1">
        <v>2E-3</v>
      </c>
      <c r="E141">
        <f t="shared" si="17"/>
        <v>2.0798000000000001E-3</v>
      </c>
      <c r="F141">
        <f t="shared" si="18"/>
        <v>1.5756060606060607E-2</v>
      </c>
      <c r="G141">
        <f t="shared" si="19"/>
        <v>1.5756060606060605E-5</v>
      </c>
      <c r="H141">
        <f t="shared" si="20"/>
        <v>0</v>
      </c>
      <c r="I141">
        <f t="shared" si="21"/>
        <v>0</v>
      </c>
      <c r="J141">
        <f>I141*flux_issue!$F$14</f>
        <v>0</v>
      </c>
      <c r="L141" s="1">
        <f t="shared" si="22"/>
        <v>4.146996349812458E-16</v>
      </c>
      <c r="M141" s="1">
        <f t="shared" si="23"/>
        <v>1.719757872535785E-31</v>
      </c>
      <c r="T141" s="1"/>
    </row>
    <row r="142" spans="2:20" x14ac:dyDescent="0.25">
      <c r="B142">
        <v>4016.2</v>
      </c>
      <c r="C142">
        <f t="shared" si="16"/>
        <v>37016.199999999997</v>
      </c>
      <c r="D142" s="1">
        <v>2E-3</v>
      </c>
      <c r="E142">
        <f t="shared" si="17"/>
        <v>2.0798000000000001E-3</v>
      </c>
      <c r="F142">
        <f t="shared" si="18"/>
        <v>1.5756060606060607E-2</v>
      </c>
      <c r="G142">
        <f t="shared" si="19"/>
        <v>1.5756060606060605E-5</v>
      </c>
      <c r="H142">
        <f t="shared" si="20"/>
        <v>0</v>
      </c>
      <c r="I142">
        <f t="shared" si="21"/>
        <v>0</v>
      </c>
      <c r="J142">
        <f>I142*flux_issue!$F$14</f>
        <v>0</v>
      </c>
      <c r="L142" s="1">
        <f t="shared" si="22"/>
        <v>4.5908604982033215E-16</v>
      </c>
      <c r="M142" s="1">
        <f t="shared" si="23"/>
        <v>2.1076000113963651E-31</v>
      </c>
      <c r="T142" s="1"/>
    </row>
    <row r="143" spans="2:20" x14ac:dyDescent="0.25">
      <c r="B143">
        <v>4045.14</v>
      </c>
      <c r="C143">
        <f t="shared" si="16"/>
        <v>37045.14</v>
      </c>
      <c r="D143" s="1">
        <v>2E-3</v>
      </c>
      <c r="E143">
        <f t="shared" si="17"/>
        <v>2.0798000000000001E-3</v>
      </c>
      <c r="F143">
        <f t="shared" si="18"/>
        <v>1.5756060606060607E-2</v>
      </c>
      <c r="G143">
        <f t="shared" si="19"/>
        <v>1.5756060606060605E-5</v>
      </c>
      <c r="H143">
        <f t="shared" si="20"/>
        <v>0</v>
      </c>
      <c r="I143">
        <f t="shared" si="21"/>
        <v>0</v>
      </c>
      <c r="J143">
        <f>I143*flux_issue!$F$14</f>
        <v>0</v>
      </c>
      <c r="L143" s="1">
        <f t="shared" si="22"/>
        <v>5.0810902960835754E-16</v>
      </c>
      <c r="M143" s="1">
        <f t="shared" si="23"/>
        <v>2.5817478596954675E-31</v>
      </c>
      <c r="T143" s="1"/>
    </row>
    <row r="144" spans="2:20" x14ac:dyDescent="0.25">
      <c r="B144">
        <v>4074.07</v>
      </c>
      <c r="C144">
        <f t="shared" si="16"/>
        <v>37074.07</v>
      </c>
      <c r="D144" s="1">
        <v>2E-3</v>
      </c>
      <c r="E144">
        <f t="shared" si="17"/>
        <v>2.0798000000000001E-3</v>
      </c>
      <c r="F144">
        <f t="shared" si="18"/>
        <v>1.5756060606060607E-2</v>
      </c>
      <c r="G144">
        <f t="shared" si="19"/>
        <v>1.5756060606060605E-5</v>
      </c>
      <c r="H144">
        <f t="shared" si="20"/>
        <v>0</v>
      </c>
      <c r="I144">
        <f t="shared" si="21"/>
        <v>0</v>
      </c>
      <c r="J144">
        <f>I144*flux_issue!$F$14</f>
        <v>0</v>
      </c>
      <c r="L144" s="1">
        <f t="shared" si="22"/>
        <v>5.6220139174025042E-16</v>
      </c>
      <c r="M144" s="1">
        <f t="shared" si="23"/>
        <v>3.160704048746745E-31</v>
      </c>
      <c r="T144" s="1"/>
    </row>
    <row r="145" spans="2:20" x14ac:dyDescent="0.25">
      <c r="B145">
        <v>4103.01</v>
      </c>
      <c r="C145">
        <f t="shared" si="16"/>
        <v>37103.01</v>
      </c>
      <c r="D145" s="1">
        <v>2E-3</v>
      </c>
      <c r="E145">
        <f t="shared" si="17"/>
        <v>2.0798000000000001E-3</v>
      </c>
      <c r="F145">
        <f t="shared" si="18"/>
        <v>1.5756060606060607E-2</v>
      </c>
      <c r="G145">
        <f t="shared" si="19"/>
        <v>1.5756060606060605E-5</v>
      </c>
      <c r="H145">
        <f t="shared" si="20"/>
        <v>0</v>
      </c>
      <c r="I145">
        <f t="shared" si="21"/>
        <v>0</v>
      </c>
      <c r="J145">
        <f>I145*flux_issue!$F$14</f>
        <v>0</v>
      </c>
      <c r="L145" s="1">
        <f t="shared" si="22"/>
        <v>6.219131555600023E-16</v>
      </c>
      <c r="M145" s="1">
        <f t="shared" si="23"/>
        <v>3.8677597305859962E-31</v>
      </c>
      <c r="T145" s="1"/>
    </row>
    <row r="146" spans="2:20" x14ac:dyDescent="0.25">
      <c r="B146">
        <v>4131.9399999999996</v>
      </c>
      <c r="C146">
        <f t="shared" si="16"/>
        <v>37131.94</v>
      </c>
      <c r="D146" s="1">
        <v>2E-3</v>
      </c>
      <c r="E146">
        <f t="shared" si="17"/>
        <v>2.0798000000000001E-3</v>
      </c>
      <c r="F146">
        <f t="shared" si="18"/>
        <v>1.5756060606060607E-2</v>
      </c>
      <c r="G146">
        <f t="shared" si="19"/>
        <v>1.5756060606060605E-5</v>
      </c>
      <c r="H146">
        <f t="shared" si="20"/>
        <v>0</v>
      </c>
      <c r="I146">
        <f t="shared" si="21"/>
        <v>0</v>
      </c>
      <c r="J146">
        <f>I146*flux_issue!$F$14</f>
        <v>0</v>
      </c>
      <c r="L146" s="1">
        <f t="shared" si="22"/>
        <v>6.8776546049783509E-16</v>
      </c>
      <c r="M146" s="1">
        <f t="shared" si="23"/>
        <v>4.7302132865379914E-31</v>
      </c>
      <c r="T146" s="1"/>
    </row>
    <row r="147" spans="2:20" x14ac:dyDescent="0.25">
      <c r="B147">
        <v>4160.88</v>
      </c>
      <c r="C147">
        <f t="shared" si="16"/>
        <v>37160.879999999997</v>
      </c>
      <c r="D147" s="1">
        <v>2E-3</v>
      </c>
      <c r="E147">
        <f t="shared" si="17"/>
        <v>2.0798000000000001E-3</v>
      </c>
      <c r="F147">
        <f t="shared" si="18"/>
        <v>1.5756060606060607E-2</v>
      </c>
      <c r="G147">
        <f t="shared" si="19"/>
        <v>1.5756060606060605E-5</v>
      </c>
      <c r="H147">
        <f t="shared" si="20"/>
        <v>0</v>
      </c>
      <c r="I147">
        <f t="shared" si="21"/>
        <v>0</v>
      </c>
      <c r="J147">
        <f>I147*flux_issue!$F$14</f>
        <v>0</v>
      </c>
      <c r="L147" s="1">
        <f t="shared" si="22"/>
        <v>7.6042126075604637E-16</v>
      </c>
      <c r="M147" s="1">
        <f t="shared" si="23"/>
        <v>5.7824049380981503E-31</v>
      </c>
      <c r="T147" s="1"/>
    </row>
    <row r="148" spans="2:20" x14ac:dyDescent="0.25">
      <c r="B148">
        <v>4189.8100000000004</v>
      </c>
      <c r="C148">
        <f t="shared" si="16"/>
        <v>37189.81</v>
      </c>
      <c r="D148" s="1">
        <v>2E-3</v>
      </c>
      <c r="E148">
        <f t="shared" si="17"/>
        <v>2.0798000000000001E-3</v>
      </c>
      <c r="F148">
        <f t="shared" si="18"/>
        <v>1.5756060606060607E-2</v>
      </c>
      <c r="G148">
        <f t="shared" si="19"/>
        <v>1.5756060606060605E-5</v>
      </c>
      <c r="H148">
        <f t="shared" si="20"/>
        <v>0</v>
      </c>
      <c r="I148">
        <f t="shared" si="21"/>
        <v>0</v>
      </c>
      <c r="J148">
        <f>I148*flux_issue!$F$14</f>
        <v>0</v>
      </c>
      <c r="L148" s="1">
        <f t="shared" si="22"/>
        <v>8.4050737992577578E-16</v>
      </c>
      <c r="M148" s="1">
        <f t="shared" si="23"/>
        <v>7.0645265570969243E-31</v>
      </c>
      <c r="T148" s="1"/>
    </row>
    <row r="149" spans="2:20" x14ac:dyDescent="0.25">
      <c r="B149">
        <v>4218.75</v>
      </c>
      <c r="C149">
        <f t="shared" si="16"/>
        <v>37218.75</v>
      </c>
      <c r="D149" s="1">
        <v>2E-3</v>
      </c>
      <c r="E149">
        <f t="shared" si="17"/>
        <v>2.0798000000000001E-3</v>
      </c>
      <c r="F149">
        <f t="shared" si="18"/>
        <v>1.5756060606060607E-2</v>
      </c>
      <c r="G149">
        <f t="shared" si="19"/>
        <v>1.5756060606060605E-5</v>
      </c>
      <c r="H149">
        <f t="shared" si="20"/>
        <v>0</v>
      </c>
      <c r="I149">
        <f t="shared" si="21"/>
        <v>0</v>
      </c>
      <c r="J149">
        <f>I149*flux_issue!$F$14</f>
        <v>0</v>
      </c>
      <c r="L149" s="1">
        <f t="shared" si="22"/>
        <v>9.288220703884566E-16</v>
      </c>
      <c r="M149" s="1">
        <f t="shared" si="23"/>
        <v>8.6271043844069905E-31</v>
      </c>
      <c r="T149" s="1"/>
    </row>
    <row r="150" spans="2:20" x14ac:dyDescent="0.25">
      <c r="B150">
        <v>4247.6899999999996</v>
      </c>
      <c r="C150">
        <f t="shared" si="16"/>
        <v>37247.69</v>
      </c>
      <c r="D150" s="1">
        <v>2E-3</v>
      </c>
      <c r="E150">
        <f t="shared" si="17"/>
        <v>2.0798000000000001E-3</v>
      </c>
      <c r="F150">
        <f t="shared" si="18"/>
        <v>1.5756060606060607E-2</v>
      </c>
      <c r="G150">
        <f t="shared" si="19"/>
        <v>1.5756060606060605E-5</v>
      </c>
      <c r="H150">
        <f t="shared" si="20"/>
        <v>0</v>
      </c>
      <c r="I150">
        <f t="shared" si="21"/>
        <v>0</v>
      </c>
      <c r="J150">
        <f>I150*flux_issue!$F$14</f>
        <v>0</v>
      </c>
      <c r="L150" s="1">
        <f t="shared" si="22"/>
        <v>1.0261537710753697E-15</v>
      </c>
      <c r="M150" s="1">
        <f t="shared" si="23"/>
        <v>1.0529915618922022E-30</v>
      </c>
      <c r="T150" s="1"/>
    </row>
    <row r="151" spans="2:20" x14ac:dyDescent="0.25">
      <c r="B151">
        <v>4276.62</v>
      </c>
      <c r="C151">
        <f t="shared" si="16"/>
        <v>37276.620000000003</v>
      </c>
      <c r="D151" s="1">
        <v>2E-3</v>
      </c>
      <c r="E151">
        <f t="shared" si="17"/>
        <v>2.0798000000000001E-3</v>
      </c>
      <c r="F151">
        <f t="shared" si="18"/>
        <v>1.5756060606060607E-2</v>
      </c>
      <c r="G151">
        <f t="shared" si="19"/>
        <v>1.5756060606060605E-5</v>
      </c>
      <c r="H151">
        <f t="shared" si="20"/>
        <v>0</v>
      </c>
      <c r="I151">
        <f t="shared" si="21"/>
        <v>0</v>
      </c>
      <c r="J151">
        <f>I151*flux_issue!$F$14</f>
        <v>0</v>
      </c>
      <c r="L151" s="1">
        <f t="shared" si="22"/>
        <v>1.1333567862467051E-15</v>
      </c>
      <c r="M151" s="1">
        <f t="shared" si="23"/>
        <v>1.2844976049314596E-30</v>
      </c>
      <c r="T151" s="1"/>
    </row>
    <row r="152" spans="2:20" x14ac:dyDescent="0.25">
      <c r="B152">
        <v>4305.5600000000004</v>
      </c>
      <c r="C152">
        <f t="shared" si="16"/>
        <v>37305.56</v>
      </c>
      <c r="D152" s="1">
        <v>2E-3</v>
      </c>
      <c r="E152">
        <f t="shared" si="17"/>
        <v>2.0798000000000001E-3</v>
      </c>
      <c r="F152">
        <f t="shared" si="18"/>
        <v>1.5756060606060607E-2</v>
      </c>
      <c r="G152">
        <f t="shared" si="19"/>
        <v>1.5756060606060605E-5</v>
      </c>
      <c r="H152">
        <f t="shared" si="20"/>
        <v>0</v>
      </c>
      <c r="I152">
        <f t="shared" si="21"/>
        <v>0</v>
      </c>
      <c r="J152">
        <f>I152*flux_issue!$F$14</f>
        <v>0</v>
      </c>
      <c r="L152" s="1">
        <f t="shared" si="22"/>
        <v>1.2514837925780297E-15</v>
      </c>
      <c r="M152" s="1">
        <f t="shared" si="23"/>
        <v>1.5662116830854888E-30</v>
      </c>
      <c r="T152" s="1"/>
    </row>
    <row r="153" spans="2:20" x14ac:dyDescent="0.25">
      <c r="B153">
        <v>4334.49</v>
      </c>
      <c r="C153">
        <f t="shared" si="16"/>
        <v>37334.49</v>
      </c>
      <c r="D153" s="1">
        <v>2E-3</v>
      </c>
      <c r="E153">
        <f t="shared" si="17"/>
        <v>2.0798000000000001E-3</v>
      </c>
      <c r="F153">
        <f t="shared" si="18"/>
        <v>1.5756060606060607E-2</v>
      </c>
      <c r="G153">
        <f t="shared" si="19"/>
        <v>1.5756060606060605E-5</v>
      </c>
      <c r="H153">
        <f t="shared" si="20"/>
        <v>0</v>
      </c>
      <c r="I153">
        <f t="shared" si="21"/>
        <v>0</v>
      </c>
      <c r="J153">
        <f>I153*flux_issue!$F$14</f>
        <v>0</v>
      </c>
      <c r="L153" s="1">
        <f t="shared" si="22"/>
        <v>1.381524801863981E-15</v>
      </c>
      <c r="M153" s="1">
        <f t="shared" si="23"/>
        <v>1.9086107781653119E-30</v>
      </c>
      <c r="T153" s="1"/>
    </row>
    <row r="154" spans="2:20" x14ac:dyDescent="0.25">
      <c r="B154">
        <v>4363.43</v>
      </c>
      <c r="C154">
        <f t="shared" si="16"/>
        <v>37363.43</v>
      </c>
      <c r="D154" s="1">
        <v>2E-3</v>
      </c>
      <c r="E154">
        <f t="shared" si="17"/>
        <v>2.0798000000000001E-3</v>
      </c>
      <c r="F154">
        <f t="shared" si="18"/>
        <v>1.5756060606060607E-2</v>
      </c>
      <c r="G154">
        <f t="shared" si="19"/>
        <v>1.5756060606060605E-5</v>
      </c>
      <c r="H154">
        <f t="shared" si="20"/>
        <v>0</v>
      </c>
      <c r="I154">
        <f t="shared" si="21"/>
        <v>0</v>
      </c>
      <c r="J154">
        <f>I154*flux_issue!$F$14</f>
        <v>0</v>
      </c>
      <c r="L154" s="1">
        <f t="shared" si="22"/>
        <v>1.5247440799589055E-15</v>
      </c>
      <c r="M154" s="1">
        <f t="shared" si="23"/>
        <v>2.3248445093697293E-30</v>
      </c>
      <c r="T154" s="1"/>
    </row>
    <row r="155" spans="2:20" x14ac:dyDescent="0.25">
      <c r="B155">
        <v>4392.3599999999997</v>
      </c>
      <c r="C155">
        <f t="shared" si="16"/>
        <v>37392.36</v>
      </c>
      <c r="D155" s="1">
        <v>2E-3</v>
      </c>
      <c r="E155">
        <f t="shared" si="17"/>
        <v>2.0798000000000001E-3</v>
      </c>
      <c r="F155">
        <f t="shared" si="18"/>
        <v>1.5756060606060607E-2</v>
      </c>
      <c r="G155">
        <f t="shared" si="19"/>
        <v>1.5756060606060605E-5</v>
      </c>
      <c r="H155">
        <f t="shared" si="20"/>
        <v>0</v>
      </c>
      <c r="I155">
        <f t="shared" si="21"/>
        <v>0</v>
      </c>
      <c r="J155">
        <f>I155*flux_issue!$F$14</f>
        <v>0</v>
      </c>
      <c r="L155" s="1">
        <f t="shared" si="22"/>
        <v>1.682328063490152E-15</v>
      </c>
      <c r="M155" s="1">
        <f t="shared" si="23"/>
        <v>2.830227713206525E-30</v>
      </c>
      <c r="T155" s="1"/>
    </row>
    <row r="156" spans="2:20" x14ac:dyDescent="0.25">
      <c r="B156">
        <v>4421.3</v>
      </c>
      <c r="C156">
        <f t="shared" si="16"/>
        <v>37421.300000000003</v>
      </c>
      <c r="D156" s="1">
        <v>2E-3</v>
      </c>
      <c r="E156">
        <f t="shared" si="17"/>
        <v>2.0798000000000001E-3</v>
      </c>
      <c r="F156">
        <f t="shared" si="18"/>
        <v>1.5756060606060607E-2</v>
      </c>
      <c r="G156">
        <f t="shared" si="19"/>
        <v>1.5756060606060605E-5</v>
      </c>
      <c r="H156">
        <f t="shared" si="20"/>
        <v>0</v>
      </c>
      <c r="I156">
        <f t="shared" si="21"/>
        <v>0</v>
      </c>
      <c r="J156">
        <f>I156*flux_issue!$F$14</f>
        <v>0</v>
      </c>
      <c r="L156" s="1">
        <f t="shared" si="22"/>
        <v>1.8557935934387112E-15</v>
      </c>
      <c r="M156" s="1">
        <f t="shared" si="23"/>
        <v>3.4439698614481644E-30</v>
      </c>
      <c r="T156" s="1"/>
    </row>
    <row r="157" spans="2:20" x14ac:dyDescent="0.25">
      <c r="B157">
        <v>4450.2299999999996</v>
      </c>
      <c r="C157">
        <f t="shared" si="16"/>
        <v>37450.229999999996</v>
      </c>
      <c r="D157" s="1">
        <v>2E-3</v>
      </c>
      <c r="E157">
        <f t="shared" si="17"/>
        <v>2.0798000000000001E-3</v>
      </c>
      <c r="F157">
        <f t="shared" si="18"/>
        <v>1.5756060606060607E-2</v>
      </c>
      <c r="G157">
        <f t="shared" si="19"/>
        <v>1.5756060606060605E-5</v>
      </c>
      <c r="H157">
        <f t="shared" si="20"/>
        <v>0</v>
      </c>
      <c r="I157">
        <f t="shared" si="21"/>
        <v>0</v>
      </c>
      <c r="J157">
        <f>I157*flux_issue!$F$14</f>
        <v>0</v>
      </c>
      <c r="L157" s="1">
        <f t="shared" si="22"/>
        <v>2.0465610333841317E-15</v>
      </c>
      <c r="M157" s="1">
        <f t="shared" si="23"/>
        <v>4.188412063366325E-30</v>
      </c>
      <c r="T157" s="1"/>
    </row>
    <row r="158" spans="2:20" x14ac:dyDescent="0.25">
      <c r="B158">
        <v>4479.17</v>
      </c>
      <c r="C158">
        <f t="shared" si="16"/>
        <v>37479.17</v>
      </c>
      <c r="D158" s="1">
        <v>2E-3</v>
      </c>
      <c r="E158">
        <f t="shared" si="17"/>
        <v>2.0798000000000001E-3</v>
      </c>
      <c r="F158">
        <f t="shared" si="18"/>
        <v>1.5756060606060607E-2</v>
      </c>
      <c r="G158">
        <f t="shared" si="19"/>
        <v>1.5756060606060605E-5</v>
      </c>
      <c r="H158">
        <f t="shared" si="20"/>
        <v>0</v>
      </c>
      <c r="I158">
        <f t="shared" si="21"/>
        <v>0</v>
      </c>
      <c r="J158">
        <f>I158*flux_issue!$F$14</f>
        <v>0</v>
      </c>
      <c r="L158" s="1">
        <f t="shared" si="22"/>
        <v>2.2564484170588576E-15</v>
      </c>
      <c r="M158" s="1">
        <f t="shared" si="23"/>
        <v>5.0915594588474243E-30</v>
      </c>
      <c r="T158" s="1"/>
    </row>
    <row r="159" spans="2:20" x14ac:dyDescent="0.25">
      <c r="B159">
        <v>4508.1000000000004</v>
      </c>
      <c r="C159">
        <f t="shared" si="16"/>
        <v>37508.1</v>
      </c>
      <c r="D159" s="1">
        <v>2E-3</v>
      </c>
      <c r="E159">
        <f t="shared" si="17"/>
        <v>2.0798000000000001E-3</v>
      </c>
      <c r="F159">
        <f t="shared" si="18"/>
        <v>1.5756060606060607E-2</v>
      </c>
      <c r="G159">
        <f t="shared" si="19"/>
        <v>1.5756060606060605E-5</v>
      </c>
      <c r="H159">
        <f t="shared" si="20"/>
        <v>0</v>
      </c>
      <c r="I159">
        <f t="shared" si="21"/>
        <v>0</v>
      </c>
      <c r="J159">
        <f>I159*flux_issue!$F$14</f>
        <v>0</v>
      </c>
      <c r="L159" s="1">
        <f t="shared" si="22"/>
        <v>2.4871544073296555E-15</v>
      </c>
      <c r="M159" s="1">
        <f t="shared" si="23"/>
        <v>6.1859370458993299E-30</v>
      </c>
      <c r="T159" s="1"/>
    </row>
    <row r="160" spans="2:20" x14ac:dyDescent="0.25">
      <c r="B160">
        <v>4537.04</v>
      </c>
      <c r="C160">
        <f t="shared" si="16"/>
        <v>37537.040000000001</v>
      </c>
      <c r="D160" s="1">
        <v>2E-3</v>
      </c>
      <c r="E160">
        <f t="shared" si="17"/>
        <v>2.0798000000000001E-3</v>
      </c>
      <c r="F160">
        <f t="shared" si="18"/>
        <v>1.5756060606060607E-2</v>
      </c>
      <c r="G160">
        <f t="shared" si="19"/>
        <v>1.5756060606060605E-5</v>
      </c>
      <c r="H160">
        <f t="shared" si="20"/>
        <v>0</v>
      </c>
      <c r="I160">
        <f t="shared" si="21"/>
        <v>0</v>
      </c>
      <c r="J160">
        <f>I160*flux_issue!$F$14</f>
        <v>0</v>
      </c>
      <c r="L160" s="1">
        <f t="shared" si="22"/>
        <v>2.7408558418832383E-15</v>
      </c>
      <c r="M160" s="1">
        <f t="shared" si="23"/>
        <v>7.5122907459854755E-30</v>
      </c>
      <c r="T160" s="1"/>
    </row>
    <row r="161" spans="2:20" x14ac:dyDescent="0.25">
      <c r="B161">
        <v>4565.97</v>
      </c>
      <c r="C161">
        <f t="shared" si="16"/>
        <v>37565.97</v>
      </c>
      <c r="D161" s="1">
        <v>2E-3</v>
      </c>
      <c r="E161">
        <f t="shared" si="17"/>
        <v>2.0798000000000001E-3</v>
      </c>
      <c r="F161">
        <f t="shared" si="18"/>
        <v>1.5756060606060607E-2</v>
      </c>
      <c r="G161">
        <f t="shared" si="19"/>
        <v>1.5756060606060605E-5</v>
      </c>
      <c r="H161">
        <f t="shared" si="20"/>
        <v>0</v>
      </c>
      <c r="I161">
        <f t="shared" si="21"/>
        <v>0</v>
      </c>
      <c r="J161">
        <f>I161*flux_issue!$F$14</f>
        <v>0</v>
      </c>
      <c r="L161" s="1">
        <f t="shared" si="22"/>
        <v>3.0195821288928874E-15</v>
      </c>
      <c r="M161" s="1">
        <f t="shared" si="23"/>
        <v>9.1178762331293027E-30</v>
      </c>
      <c r="T161" s="1"/>
    </row>
    <row r="162" spans="2:20" x14ac:dyDescent="0.25">
      <c r="B162">
        <v>4594.91</v>
      </c>
      <c r="C162">
        <f t="shared" si="16"/>
        <v>37594.910000000003</v>
      </c>
      <c r="D162" s="1">
        <v>2E-3</v>
      </c>
      <c r="E162">
        <f t="shared" si="17"/>
        <v>2.0798000000000001E-3</v>
      </c>
      <c r="F162">
        <f t="shared" si="18"/>
        <v>1.5756060606060607E-2</v>
      </c>
      <c r="G162">
        <f t="shared" si="19"/>
        <v>1.5756060606060605E-5</v>
      </c>
      <c r="H162">
        <f t="shared" si="20"/>
        <v>0</v>
      </c>
      <c r="I162">
        <f t="shared" si="21"/>
        <v>0</v>
      </c>
      <c r="J162">
        <f>I162*flux_issue!$F$14</f>
        <v>0</v>
      </c>
      <c r="L162" s="1">
        <f t="shared" si="22"/>
        <v>3.3259371087639535E-15</v>
      </c>
      <c r="M162" s="1">
        <f t="shared" si="23"/>
        <v>1.1061857651453126E-29</v>
      </c>
      <c r="T162" s="1"/>
    </row>
    <row r="163" spans="2:20" x14ac:dyDescent="0.25">
      <c r="B163">
        <v>4623.84</v>
      </c>
      <c r="C163">
        <f t="shared" si="16"/>
        <v>37623.839999999997</v>
      </c>
      <c r="D163" s="1">
        <v>2E-3</v>
      </c>
      <c r="E163">
        <f t="shared" si="17"/>
        <v>2.0798000000000001E-3</v>
      </c>
      <c r="F163">
        <f t="shared" si="18"/>
        <v>1.5756060606060607E-2</v>
      </c>
      <c r="G163">
        <f t="shared" si="19"/>
        <v>1.5756060606060605E-5</v>
      </c>
      <c r="H163">
        <f t="shared" si="20"/>
        <v>0</v>
      </c>
      <c r="I163">
        <f t="shared" si="21"/>
        <v>0</v>
      </c>
      <c r="J163">
        <f>I163*flux_issue!$F$14</f>
        <v>0</v>
      </c>
      <c r="L163" s="1">
        <f t="shared" si="22"/>
        <v>3.6623428588717322E-15</v>
      </c>
      <c r="M163" s="1">
        <f t="shared" si="23"/>
        <v>1.3412755215928772E-29</v>
      </c>
      <c r="T163" s="1"/>
    </row>
    <row r="164" spans="2:20" x14ac:dyDescent="0.25">
      <c r="B164">
        <v>4652.78</v>
      </c>
      <c r="C164">
        <f t="shared" si="16"/>
        <v>37652.78</v>
      </c>
      <c r="D164" s="1">
        <v>2.3999999999999998E-3</v>
      </c>
      <c r="E164">
        <f t="shared" si="17"/>
        <v>2.4957599999999996E-3</v>
      </c>
      <c r="F164">
        <f t="shared" si="18"/>
        <v>1.8907272727272724E-2</v>
      </c>
      <c r="G164">
        <f t="shared" si="19"/>
        <v>1.8907272727272725E-5</v>
      </c>
      <c r="H164">
        <f t="shared" si="20"/>
        <v>3.1512121212121197E-6</v>
      </c>
      <c r="I164">
        <f t="shared" si="21"/>
        <v>1.0714121212121208E-9</v>
      </c>
      <c r="J164">
        <f>I164*flux_issue!$F$14</f>
        <v>1.2765072052913336E-5</v>
      </c>
      <c r="L164" s="1">
        <f t="shared" si="22"/>
        <v>4.0319108723294521E-15</v>
      </c>
      <c r="M164" s="1">
        <f t="shared" si="23"/>
        <v>9.9301378074633747E-12</v>
      </c>
      <c r="T164" s="1"/>
    </row>
    <row r="165" spans="2:20" x14ac:dyDescent="0.25">
      <c r="B165">
        <v>4681.71</v>
      </c>
      <c r="C165">
        <f t="shared" si="16"/>
        <v>37681.71</v>
      </c>
      <c r="D165" s="1">
        <v>2E-3</v>
      </c>
      <c r="E165">
        <f t="shared" si="17"/>
        <v>2.0798000000000001E-3</v>
      </c>
      <c r="F165">
        <f t="shared" si="18"/>
        <v>1.5756060606060607E-2</v>
      </c>
      <c r="G165">
        <f t="shared" si="19"/>
        <v>1.5756060606060605E-5</v>
      </c>
      <c r="H165">
        <f t="shared" si="20"/>
        <v>0</v>
      </c>
      <c r="I165">
        <f t="shared" si="21"/>
        <v>0</v>
      </c>
      <c r="J165">
        <f>I165*flux_issue!$F$14</f>
        <v>0</v>
      </c>
      <c r="L165" s="1">
        <f t="shared" si="22"/>
        <v>4.4375289341030679E-15</v>
      </c>
      <c r="M165" s="1">
        <f t="shared" si="23"/>
        <v>1.9691663041001909E-29</v>
      </c>
      <c r="T165" s="1"/>
    </row>
    <row r="166" spans="2:20" x14ac:dyDescent="0.25">
      <c r="B166">
        <v>4710.6499999999996</v>
      </c>
      <c r="C166">
        <f t="shared" si="16"/>
        <v>37710.65</v>
      </c>
      <c r="D166" s="1">
        <v>2.3999999999999998E-3</v>
      </c>
      <c r="E166">
        <f t="shared" si="17"/>
        <v>2.4957599999999996E-3</v>
      </c>
      <c r="F166">
        <f t="shared" si="18"/>
        <v>1.8907272727272724E-2</v>
      </c>
      <c r="G166">
        <f t="shared" si="19"/>
        <v>1.8907272727272725E-5</v>
      </c>
      <c r="H166">
        <f t="shared" si="20"/>
        <v>3.1512121212121197E-6</v>
      </c>
      <c r="I166">
        <f t="shared" si="21"/>
        <v>1.0714121212121208E-9</v>
      </c>
      <c r="J166">
        <f>I166*flux_issue!$F$14</f>
        <v>1.2765072052913336E-5</v>
      </c>
      <c r="L166" s="1">
        <f t="shared" si="22"/>
        <v>4.8829114679279701E-15</v>
      </c>
      <c r="M166" s="1">
        <f t="shared" si="23"/>
        <v>9.9301378021000067E-12</v>
      </c>
      <c r="T166" s="1"/>
    </row>
    <row r="167" spans="2:20" x14ac:dyDescent="0.25">
      <c r="B167">
        <v>4739.58</v>
      </c>
      <c r="C167">
        <f t="shared" si="16"/>
        <v>37739.58</v>
      </c>
      <c r="D167" s="1">
        <v>2E-3</v>
      </c>
      <c r="E167">
        <f t="shared" si="17"/>
        <v>2.0798000000000001E-3</v>
      </c>
      <c r="F167">
        <f t="shared" si="18"/>
        <v>1.5756060606060607E-2</v>
      </c>
      <c r="G167">
        <f t="shared" si="19"/>
        <v>1.5756060606060605E-5</v>
      </c>
      <c r="H167">
        <f t="shared" si="20"/>
        <v>0</v>
      </c>
      <c r="I167">
        <f t="shared" si="21"/>
        <v>0</v>
      </c>
      <c r="J167">
        <f>I167*flux_issue!$F$14</f>
        <v>0</v>
      </c>
      <c r="L167" s="1">
        <f t="shared" si="22"/>
        <v>5.3714980246978396E-15</v>
      </c>
      <c r="M167" s="1">
        <f t="shared" si="23"/>
        <v>2.8852991029332791E-29</v>
      </c>
      <c r="T167" s="1"/>
    </row>
    <row r="168" spans="2:20" x14ac:dyDescent="0.25">
      <c r="B168">
        <v>4768.5200000000004</v>
      </c>
      <c r="C168">
        <f t="shared" si="16"/>
        <v>37768.520000000004</v>
      </c>
      <c r="D168" s="1">
        <v>2E-3</v>
      </c>
      <c r="E168">
        <f t="shared" si="17"/>
        <v>2.0798000000000001E-3</v>
      </c>
      <c r="F168">
        <f t="shared" si="18"/>
        <v>1.5756060606060607E-2</v>
      </c>
      <c r="G168">
        <f t="shared" si="19"/>
        <v>1.5756060606060605E-5</v>
      </c>
      <c r="H168">
        <f t="shared" si="20"/>
        <v>0</v>
      </c>
      <c r="I168">
        <f t="shared" si="21"/>
        <v>0</v>
      </c>
      <c r="J168">
        <f>I168*flux_issue!$F$14</f>
        <v>0</v>
      </c>
      <c r="L168" s="1">
        <f t="shared" si="22"/>
        <v>5.9077184042910917E-15</v>
      </c>
      <c r="M168" s="1">
        <f t="shared" si="23"/>
        <v>3.490113674439968E-29</v>
      </c>
      <c r="T168" s="1"/>
    </row>
    <row r="169" spans="2:20" x14ac:dyDescent="0.25">
      <c r="B169">
        <v>4797.45</v>
      </c>
      <c r="C169">
        <f t="shared" si="16"/>
        <v>37797.449999999997</v>
      </c>
      <c r="D169" s="1">
        <v>2E-3</v>
      </c>
      <c r="E169">
        <f t="shared" si="17"/>
        <v>2.0798000000000001E-3</v>
      </c>
      <c r="F169">
        <f t="shared" si="18"/>
        <v>1.5756060606060607E-2</v>
      </c>
      <c r="G169">
        <f t="shared" si="19"/>
        <v>1.5756060606060605E-5</v>
      </c>
      <c r="H169">
        <f t="shared" si="20"/>
        <v>0</v>
      </c>
      <c r="I169">
        <f t="shared" si="21"/>
        <v>0</v>
      </c>
      <c r="J169">
        <f>I169*flux_issue!$F$14</f>
        <v>0</v>
      </c>
      <c r="L169" s="1">
        <f t="shared" si="22"/>
        <v>6.4956652178774839E-15</v>
      </c>
      <c r="M169" s="1">
        <f t="shared" si="23"/>
        <v>4.2193666622743341E-29</v>
      </c>
      <c r="T169" s="1"/>
    </row>
    <row r="170" spans="2:20" x14ac:dyDescent="0.25">
      <c r="B170">
        <v>4826.3900000000003</v>
      </c>
      <c r="C170">
        <f t="shared" si="16"/>
        <v>37826.39</v>
      </c>
      <c r="D170" s="1">
        <v>2E-3</v>
      </c>
      <c r="E170">
        <f t="shared" si="17"/>
        <v>2.0798000000000001E-3</v>
      </c>
      <c r="F170">
        <f t="shared" si="18"/>
        <v>1.5756060606060607E-2</v>
      </c>
      <c r="G170">
        <f t="shared" si="19"/>
        <v>1.5756060606060605E-5</v>
      </c>
      <c r="H170">
        <f t="shared" si="20"/>
        <v>0</v>
      </c>
      <c r="I170">
        <f t="shared" si="21"/>
        <v>0</v>
      </c>
      <c r="J170">
        <f>I170*flux_issue!$F$14</f>
        <v>0</v>
      </c>
      <c r="L170" s="1">
        <f t="shared" si="22"/>
        <v>7.1406162147322767E-15</v>
      </c>
      <c r="M170" s="1">
        <f t="shared" si="23"/>
        <v>5.0988399926097511E-29</v>
      </c>
      <c r="T170" s="1"/>
    </row>
    <row r="171" spans="2:20" x14ac:dyDescent="0.25">
      <c r="B171">
        <v>4855.32</v>
      </c>
      <c r="C171">
        <f t="shared" si="16"/>
        <v>37855.32</v>
      </c>
      <c r="D171" s="1">
        <v>2E-3</v>
      </c>
      <c r="E171">
        <f t="shared" si="17"/>
        <v>2.0798000000000001E-3</v>
      </c>
      <c r="F171">
        <f t="shared" si="18"/>
        <v>1.5756060606060607E-2</v>
      </c>
      <c r="G171">
        <f t="shared" si="19"/>
        <v>1.5756060606060605E-5</v>
      </c>
      <c r="H171">
        <f t="shared" si="20"/>
        <v>0</v>
      </c>
      <c r="I171">
        <f t="shared" si="21"/>
        <v>0</v>
      </c>
      <c r="J171">
        <f>I171*flux_issue!$F$14</f>
        <v>0</v>
      </c>
      <c r="L171" s="1">
        <f t="shared" si="22"/>
        <v>7.8474361712013297E-15</v>
      </c>
      <c r="M171" s="1">
        <f t="shared" si="23"/>
        <v>6.1582254461078986E-29</v>
      </c>
      <c r="T171" s="1"/>
    </row>
    <row r="172" spans="2:20" x14ac:dyDescent="0.25">
      <c r="B172">
        <v>4884.26</v>
      </c>
      <c r="C172">
        <f t="shared" si="16"/>
        <v>37884.26</v>
      </c>
      <c r="D172" s="1">
        <v>2E-3</v>
      </c>
      <c r="E172">
        <f t="shared" si="17"/>
        <v>2.0798000000000001E-3</v>
      </c>
      <c r="F172">
        <f t="shared" si="18"/>
        <v>1.5756060606060607E-2</v>
      </c>
      <c r="G172">
        <f t="shared" si="19"/>
        <v>1.5756060606060605E-5</v>
      </c>
      <c r="H172">
        <f t="shared" si="20"/>
        <v>0</v>
      </c>
      <c r="I172">
        <f t="shared" si="21"/>
        <v>0</v>
      </c>
      <c r="J172">
        <f>I172*flux_issue!$F$14</f>
        <v>0</v>
      </c>
      <c r="L172" s="1">
        <f t="shared" si="22"/>
        <v>8.622406933567921E-15</v>
      </c>
      <c r="M172" s="1">
        <f t="shared" si="23"/>
        <v>7.4345901328040157E-29</v>
      </c>
      <c r="T172" s="1"/>
    </row>
    <row r="173" spans="2:20" x14ac:dyDescent="0.25">
      <c r="B173">
        <v>4913.1899999999996</v>
      </c>
      <c r="C173">
        <f t="shared" si="16"/>
        <v>37913.19</v>
      </c>
      <c r="D173" s="1">
        <v>2E-3</v>
      </c>
      <c r="E173">
        <f t="shared" si="17"/>
        <v>2.0798000000000001E-3</v>
      </c>
      <c r="F173">
        <f t="shared" si="18"/>
        <v>1.5756060606060607E-2</v>
      </c>
      <c r="G173">
        <f t="shared" si="19"/>
        <v>1.5756060606060605E-5</v>
      </c>
      <c r="H173">
        <f t="shared" si="20"/>
        <v>0</v>
      </c>
      <c r="I173">
        <f t="shared" si="21"/>
        <v>0</v>
      </c>
      <c r="J173">
        <f>I173*flux_issue!$F$14</f>
        <v>0</v>
      </c>
      <c r="L173" s="1">
        <f t="shared" si="22"/>
        <v>9.4713053466026835E-15</v>
      </c>
      <c r="M173" s="1">
        <f t="shared" si="23"/>
        <v>8.9705624968584575E-29</v>
      </c>
      <c r="T173" s="1"/>
    </row>
    <row r="174" spans="2:20" x14ac:dyDescent="0.25">
      <c r="B174">
        <v>4942.13</v>
      </c>
      <c r="C174">
        <f t="shared" si="16"/>
        <v>37942.129999999997</v>
      </c>
      <c r="D174" s="1">
        <v>2E-3</v>
      </c>
      <c r="E174">
        <f t="shared" si="17"/>
        <v>2.0798000000000001E-3</v>
      </c>
      <c r="F174">
        <f t="shared" si="18"/>
        <v>1.5756060606060607E-2</v>
      </c>
      <c r="G174">
        <f t="shared" si="19"/>
        <v>1.5756060606060605E-5</v>
      </c>
      <c r="H174">
        <f t="shared" si="20"/>
        <v>0</v>
      </c>
      <c r="I174">
        <f t="shared" si="21"/>
        <v>0</v>
      </c>
      <c r="J174">
        <f>I174*flux_issue!$F$14</f>
        <v>0</v>
      </c>
      <c r="L174" s="1">
        <f t="shared" si="22"/>
        <v>1.0401601084529446E-14</v>
      </c>
      <c r="M174" s="1">
        <f t="shared" si="23"/>
        <v>1.0819330512168415E-28</v>
      </c>
      <c r="T174" s="1"/>
    </row>
    <row r="175" spans="2:20" x14ac:dyDescent="0.25">
      <c r="B175">
        <v>4971.0600000000004</v>
      </c>
      <c r="C175">
        <f t="shared" si="16"/>
        <v>37971.06</v>
      </c>
      <c r="D175" s="1">
        <v>2E-3</v>
      </c>
      <c r="E175">
        <f t="shared" si="17"/>
        <v>2.0798000000000001E-3</v>
      </c>
      <c r="F175">
        <f t="shared" si="18"/>
        <v>1.5756060606060607E-2</v>
      </c>
      <c r="G175">
        <f t="shared" si="19"/>
        <v>1.5756060606060605E-5</v>
      </c>
      <c r="H175">
        <f t="shared" si="20"/>
        <v>0</v>
      </c>
      <c r="I175">
        <f t="shared" si="21"/>
        <v>0</v>
      </c>
      <c r="J175">
        <f>I175*flux_issue!$F$14</f>
        <v>0</v>
      </c>
      <c r="L175" s="1">
        <f t="shared" si="22"/>
        <v>1.1420147225833857E-14</v>
      </c>
      <c r="M175" s="1">
        <f t="shared" si="23"/>
        <v>1.3041976265972075E-28</v>
      </c>
      <c r="T175" s="1"/>
    </row>
    <row r="176" spans="2:20" x14ac:dyDescent="0.25">
      <c r="B176">
        <v>5000</v>
      </c>
      <c r="C176">
        <f t="shared" si="16"/>
        <v>38000</v>
      </c>
      <c r="D176" s="1">
        <v>2E-3</v>
      </c>
      <c r="E176">
        <f t="shared" si="17"/>
        <v>2.0798000000000001E-3</v>
      </c>
      <c r="F176">
        <f t="shared" si="18"/>
        <v>1.5756060606060607E-2</v>
      </c>
      <c r="G176">
        <f t="shared" si="19"/>
        <v>1.5756060606060605E-5</v>
      </c>
      <c r="H176">
        <f t="shared" si="20"/>
        <v>0</v>
      </c>
      <c r="I176">
        <f t="shared" si="21"/>
        <v>0</v>
      </c>
      <c r="J176">
        <f>I176*flux_issue!$F$14</f>
        <v>0</v>
      </c>
      <c r="L176" s="1">
        <f t="shared" si="22"/>
        <v>1.2535817245216642E-14</v>
      </c>
      <c r="M176" s="1">
        <f t="shared" si="23"/>
        <v>1.5714671400547098E-28</v>
      </c>
      <c r="T176" s="1"/>
    </row>
    <row r="177" spans="2:20" x14ac:dyDescent="0.25">
      <c r="B177">
        <v>5028.9399999999996</v>
      </c>
      <c r="C177">
        <f t="shared" si="16"/>
        <v>38028.94</v>
      </c>
      <c r="D177" s="1">
        <v>2E-3</v>
      </c>
      <c r="E177">
        <f t="shared" si="17"/>
        <v>2.0798000000000001E-3</v>
      </c>
      <c r="F177">
        <f t="shared" si="18"/>
        <v>1.5756060606060607E-2</v>
      </c>
      <c r="G177">
        <f t="shared" si="19"/>
        <v>1.5756060606060605E-5</v>
      </c>
      <c r="H177">
        <f t="shared" si="20"/>
        <v>0</v>
      </c>
      <c r="I177">
        <f t="shared" si="21"/>
        <v>0</v>
      </c>
      <c r="J177">
        <f>I177*flux_issue!$F$14</f>
        <v>0</v>
      </c>
      <c r="L177" s="1">
        <f t="shared" si="22"/>
        <v>1.3757174269051614E-14</v>
      </c>
      <c r="M177" s="1">
        <f t="shared" si="23"/>
        <v>1.8925984386905582E-28</v>
      </c>
      <c r="T177" s="1"/>
    </row>
    <row r="178" spans="2:20" x14ac:dyDescent="0.25">
      <c r="B178">
        <v>5057.87</v>
      </c>
      <c r="C178">
        <f t="shared" si="16"/>
        <v>38057.870000000003</v>
      </c>
      <c r="D178" s="1">
        <v>2.3999999999999998E-3</v>
      </c>
      <c r="E178">
        <f t="shared" si="17"/>
        <v>2.4957599999999996E-3</v>
      </c>
      <c r="F178">
        <f t="shared" si="18"/>
        <v>1.8907272727272724E-2</v>
      </c>
      <c r="G178">
        <f t="shared" si="19"/>
        <v>1.8907272727272725E-5</v>
      </c>
      <c r="H178">
        <f t="shared" si="20"/>
        <v>3.1512121212121197E-6</v>
      </c>
      <c r="I178">
        <f t="shared" si="21"/>
        <v>1.0714121212121208E-9</v>
      </c>
      <c r="J178">
        <f>I178*flux_issue!$F$14</f>
        <v>1.2765072052913336E-5</v>
      </c>
      <c r="L178" s="1">
        <f t="shared" si="22"/>
        <v>1.5093425066707495E-14</v>
      </c>
      <c r="M178" s="1">
        <f t="shared" si="23"/>
        <v>9.9301377377490208E-12</v>
      </c>
      <c r="T178" s="1"/>
    </row>
    <row r="179" spans="2:20" x14ac:dyDescent="0.25">
      <c r="B179">
        <v>5086.8100000000004</v>
      </c>
      <c r="C179">
        <f t="shared" si="16"/>
        <v>38086.81</v>
      </c>
      <c r="D179" s="1">
        <v>2E-3</v>
      </c>
      <c r="E179">
        <f t="shared" si="17"/>
        <v>2.0798000000000001E-3</v>
      </c>
      <c r="F179">
        <f t="shared" si="18"/>
        <v>1.5756060606060607E-2</v>
      </c>
      <c r="G179">
        <f t="shared" si="19"/>
        <v>1.5756060606060605E-5</v>
      </c>
      <c r="H179">
        <f t="shared" si="20"/>
        <v>0</v>
      </c>
      <c r="I179">
        <f t="shared" si="21"/>
        <v>0</v>
      </c>
      <c r="J179">
        <f>I179*flux_issue!$F$14</f>
        <v>0</v>
      </c>
      <c r="L179" s="1">
        <f t="shared" si="22"/>
        <v>1.6556037976055362E-14</v>
      </c>
      <c r="M179" s="1">
        <f t="shared" si="23"/>
        <v>2.7410239346458735E-28</v>
      </c>
      <c r="T179" s="1"/>
    </row>
    <row r="180" spans="2:20" x14ac:dyDescent="0.25">
      <c r="B180">
        <v>5115.74</v>
      </c>
      <c r="C180">
        <f t="shared" si="16"/>
        <v>38115.74</v>
      </c>
      <c r="D180" s="1">
        <v>2E-3</v>
      </c>
      <c r="E180">
        <f t="shared" si="17"/>
        <v>2.0798000000000001E-3</v>
      </c>
      <c r="F180">
        <f t="shared" si="18"/>
        <v>1.5756060606060607E-2</v>
      </c>
      <c r="G180">
        <f t="shared" si="19"/>
        <v>1.5756060606060605E-5</v>
      </c>
      <c r="H180">
        <f t="shared" si="20"/>
        <v>0</v>
      </c>
      <c r="I180">
        <f t="shared" si="21"/>
        <v>0</v>
      </c>
      <c r="J180">
        <f>I180*flux_issue!$F$14</f>
        <v>0</v>
      </c>
      <c r="L180" s="1">
        <f t="shared" si="22"/>
        <v>1.8155472171830591E-14</v>
      </c>
      <c r="M180" s="1">
        <f t="shared" si="23"/>
        <v>3.2962116978211498E-28</v>
      </c>
      <c r="T180" s="1"/>
    </row>
    <row r="181" spans="2:20" x14ac:dyDescent="0.25">
      <c r="B181">
        <v>5144.68</v>
      </c>
      <c r="C181">
        <f t="shared" si="16"/>
        <v>38144.68</v>
      </c>
      <c r="D181" s="1">
        <v>2E-3</v>
      </c>
      <c r="E181">
        <f t="shared" si="17"/>
        <v>2.0798000000000001E-3</v>
      </c>
      <c r="F181">
        <f t="shared" si="18"/>
        <v>1.5756060606060607E-2</v>
      </c>
      <c r="G181">
        <f t="shared" si="19"/>
        <v>1.5756060606060605E-5</v>
      </c>
      <c r="H181">
        <f t="shared" si="20"/>
        <v>0</v>
      </c>
      <c r="I181">
        <f t="shared" si="21"/>
        <v>0</v>
      </c>
      <c r="J181">
        <f>I181*flux_issue!$F$14</f>
        <v>0</v>
      </c>
      <c r="L181" s="1">
        <f t="shared" si="22"/>
        <v>1.9905318451551764E-14</v>
      </c>
      <c r="M181" s="1">
        <f t="shared" si="23"/>
        <v>3.9622170265768715E-28</v>
      </c>
      <c r="T181" s="1"/>
    </row>
    <row r="182" spans="2:20" x14ac:dyDescent="0.25">
      <c r="B182">
        <v>5173.6099999999997</v>
      </c>
      <c r="C182">
        <f t="shared" si="16"/>
        <v>38173.61</v>
      </c>
      <c r="D182" s="1">
        <v>2E-3</v>
      </c>
      <c r="E182">
        <f t="shared" si="17"/>
        <v>2.0798000000000001E-3</v>
      </c>
      <c r="F182">
        <f t="shared" si="18"/>
        <v>1.5756060606060607E-2</v>
      </c>
      <c r="G182">
        <f t="shared" si="19"/>
        <v>1.5756060606060605E-5</v>
      </c>
      <c r="H182">
        <f t="shared" si="20"/>
        <v>0</v>
      </c>
      <c r="I182">
        <f t="shared" si="21"/>
        <v>0</v>
      </c>
      <c r="J182">
        <f>I182*flux_issue!$F$14</f>
        <v>0</v>
      </c>
      <c r="L182" s="1">
        <f t="shared" si="22"/>
        <v>2.1817941732956712E-14</v>
      </c>
      <c r="M182" s="1">
        <f t="shared" si="23"/>
        <v>4.7602258146269411E-28</v>
      </c>
      <c r="T182" s="1"/>
    </row>
    <row r="183" spans="2:20" x14ac:dyDescent="0.25">
      <c r="B183">
        <v>5202.55</v>
      </c>
      <c r="C183">
        <f t="shared" si="16"/>
        <v>38202.550000000003</v>
      </c>
      <c r="D183" s="1">
        <v>2E-3</v>
      </c>
      <c r="E183">
        <f t="shared" si="17"/>
        <v>2.0798000000000001E-3</v>
      </c>
      <c r="F183">
        <f t="shared" si="18"/>
        <v>1.5756060606060607E-2</v>
      </c>
      <c r="G183">
        <f t="shared" si="19"/>
        <v>1.5756060606060605E-5</v>
      </c>
      <c r="H183">
        <f t="shared" si="20"/>
        <v>0</v>
      </c>
      <c r="I183">
        <f t="shared" si="21"/>
        <v>0</v>
      </c>
      <c r="J183">
        <f>I183*flux_issue!$F$14</f>
        <v>0</v>
      </c>
      <c r="L183" s="1">
        <f t="shared" si="22"/>
        <v>2.3909432667699213E-14</v>
      </c>
      <c r="M183" s="1">
        <f t="shared" si="23"/>
        <v>5.716609704912423E-28</v>
      </c>
      <c r="T183" s="1"/>
    </row>
    <row r="184" spans="2:20" x14ac:dyDescent="0.25">
      <c r="B184">
        <v>5231.4799999999996</v>
      </c>
      <c r="C184">
        <f t="shared" si="16"/>
        <v>38231.479999999996</v>
      </c>
      <c r="D184" s="1">
        <v>2E-3</v>
      </c>
      <c r="E184">
        <f t="shared" si="17"/>
        <v>2.0798000000000001E-3</v>
      </c>
      <c r="F184">
        <f t="shared" si="18"/>
        <v>1.5756060606060607E-2</v>
      </c>
      <c r="G184">
        <f t="shared" si="19"/>
        <v>1.5756060606060605E-5</v>
      </c>
      <c r="H184">
        <f t="shared" si="20"/>
        <v>0</v>
      </c>
      <c r="I184">
        <f t="shared" si="21"/>
        <v>0</v>
      </c>
      <c r="J184">
        <f>I184*flux_issue!$F$14</f>
        <v>0</v>
      </c>
      <c r="L184" s="1">
        <f t="shared" si="22"/>
        <v>2.6194394857930042E-14</v>
      </c>
      <c r="M184" s="1">
        <f t="shared" si="23"/>
        <v>6.861463219731518E-28</v>
      </c>
      <c r="T184" s="1"/>
    </row>
    <row r="185" spans="2:20" x14ac:dyDescent="0.25">
      <c r="B185">
        <v>5260.42</v>
      </c>
      <c r="C185">
        <f t="shared" si="16"/>
        <v>38260.42</v>
      </c>
      <c r="D185" s="1">
        <v>2E-3</v>
      </c>
      <c r="E185">
        <f t="shared" si="17"/>
        <v>2.0798000000000001E-3</v>
      </c>
      <c r="F185">
        <f t="shared" si="18"/>
        <v>1.5756060606060607E-2</v>
      </c>
      <c r="G185">
        <f t="shared" si="19"/>
        <v>1.5756060606060605E-5</v>
      </c>
      <c r="H185">
        <f t="shared" si="20"/>
        <v>0</v>
      </c>
      <c r="I185">
        <f t="shared" si="21"/>
        <v>0</v>
      </c>
      <c r="J185">
        <f>I185*flux_issue!$F$14</f>
        <v>0</v>
      </c>
      <c r="L185" s="1">
        <f t="shared" si="22"/>
        <v>2.8691860477282325E-14</v>
      </c>
      <c r="M185" s="1">
        <f t="shared" si="23"/>
        <v>8.2322285764783558E-28</v>
      </c>
      <c r="T185" s="1"/>
    </row>
    <row r="186" spans="2:20" x14ac:dyDescent="0.25">
      <c r="B186">
        <v>5289.35</v>
      </c>
      <c r="C186">
        <f t="shared" si="16"/>
        <v>38289.35</v>
      </c>
      <c r="D186" s="1">
        <v>2E-3</v>
      </c>
      <c r="E186">
        <f t="shared" si="17"/>
        <v>2.0798000000000001E-3</v>
      </c>
      <c r="F186">
        <f t="shared" si="18"/>
        <v>1.5756060606060607E-2</v>
      </c>
      <c r="G186">
        <f t="shared" si="19"/>
        <v>1.5756060606060605E-5</v>
      </c>
      <c r="H186">
        <f t="shared" si="20"/>
        <v>0</v>
      </c>
      <c r="I186">
        <f t="shared" si="21"/>
        <v>0</v>
      </c>
      <c r="J186">
        <f>I186*flux_issue!$F$14</f>
        <v>0</v>
      </c>
      <c r="L186" s="1">
        <f t="shared" si="22"/>
        <v>3.1419060323662434E-14</v>
      </c>
      <c r="M186" s="1">
        <f t="shared" si="23"/>
        <v>9.871573516219389E-28</v>
      </c>
      <c r="T186" s="1"/>
    </row>
    <row r="187" spans="2:20" x14ac:dyDescent="0.25">
      <c r="B187">
        <v>5318.29</v>
      </c>
      <c r="C187">
        <f t="shared" si="16"/>
        <v>38318.29</v>
      </c>
      <c r="D187" s="1">
        <v>2E-3</v>
      </c>
      <c r="E187">
        <f t="shared" si="17"/>
        <v>2.0798000000000001E-3</v>
      </c>
      <c r="F187">
        <f t="shared" si="18"/>
        <v>1.5756060606060607E-2</v>
      </c>
      <c r="G187">
        <f t="shared" si="19"/>
        <v>1.5756060606060605E-5</v>
      </c>
      <c r="H187">
        <f t="shared" si="20"/>
        <v>0</v>
      </c>
      <c r="I187">
        <f t="shared" si="21"/>
        <v>0</v>
      </c>
      <c r="J187">
        <f>I187*flux_issue!$F$14</f>
        <v>0</v>
      </c>
      <c r="L187" s="1">
        <f t="shared" si="22"/>
        <v>3.4398484479409634E-14</v>
      </c>
      <c r="M187" s="1">
        <f t="shared" si="23"/>
        <v>1.1832557344801856E-27</v>
      </c>
      <c r="T187" s="1"/>
    </row>
    <row r="188" spans="2:20" x14ac:dyDescent="0.25">
      <c r="B188">
        <v>5347.22</v>
      </c>
      <c r="C188">
        <f t="shared" si="16"/>
        <v>38347.22</v>
      </c>
      <c r="D188" s="1">
        <v>2E-3</v>
      </c>
      <c r="E188">
        <f t="shared" si="17"/>
        <v>2.0798000000000001E-3</v>
      </c>
      <c r="F188">
        <f t="shared" si="18"/>
        <v>1.5756060606060607E-2</v>
      </c>
      <c r="G188">
        <f t="shared" si="19"/>
        <v>1.5756060606060605E-5</v>
      </c>
      <c r="H188">
        <f t="shared" si="20"/>
        <v>0</v>
      </c>
      <c r="I188">
        <f t="shared" si="21"/>
        <v>0</v>
      </c>
      <c r="J188">
        <f>I188*flux_issue!$F$14</f>
        <v>0</v>
      </c>
      <c r="L188" s="1">
        <f t="shared" si="22"/>
        <v>3.7650443840922E-14</v>
      </c>
      <c r="M188" s="1">
        <f t="shared" si="23"/>
        <v>1.4175559214184213E-27</v>
      </c>
      <c r="T188" s="1"/>
    </row>
    <row r="189" spans="2:20" x14ac:dyDescent="0.25">
      <c r="B189">
        <v>5376.16</v>
      </c>
      <c r="C189">
        <f t="shared" si="16"/>
        <v>38376.160000000003</v>
      </c>
      <c r="D189" s="1">
        <v>2E-3</v>
      </c>
      <c r="E189">
        <f t="shared" si="17"/>
        <v>2.0798000000000001E-3</v>
      </c>
      <c r="F189">
        <f t="shared" si="18"/>
        <v>1.5756060606060607E-2</v>
      </c>
      <c r="G189">
        <f t="shared" si="19"/>
        <v>1.5756060606060605E-5</v>
      </c>
      <c r="H189">
        <f t="shared" si="20"/>
        <v>0</v>
      </c>
      <c r="I189">
        <f t="shared" si="21"/>
        <v>0</v>
      </c>
      <c r="J189">
        <f>I189*flux_issue!$F$14</f>
        <v>0</v>
      </c>
      <c r="L189" s="1">
        <f t="shared" si="22"/>
        <v>4.120148956289365E-14</v>
      </c>
      <c r="M189" s="1">
        <f t="shared" si="23"/>
        <v>1.6975627422012344E-27</v>
      </c>
      <c r="T189" s="1"/>
    </row>
    <row r="190" spans="2:20" x14ac:dyDescent="0.25">
      <c r="B190">
        <v>5405.09</v>
      </c>
      <c r="C190">
        <f t="shared" si="16"/>
        <v>38405.089999999997</v>
      </c>
      <c r="D190" s="1">
        <v>2.3999999999999998E-3</v>
      </c>
      <c r="E190">
        <f t="shared" si="17"/>
        <v>2.4957599999999996E-3</v>
      </c>
      <c r="F190">
        <f t="shared" si="18"/>
        <v>1.8907272727272724E-2</v>
      </c>
      <c r="G190">
        <f t="shared" si="19"/>
        <v>1.8907272727272725E-5</v>
      </c>
      <c r="H190">
        <f t="shared" si="20"/>
        <v>3.1512121212121197E-6</v>
      </c>
      <c r="I190">
        <f t="shared" si="21"/>
        <v>1.0714121212121208E-9</v>
      </c>
      <c r="J190">
        <f>I190*flux_issue!$F$14</f>
        <v>1.2765072052913336E-5</v>
      </c>
      <c r="L190" s="1">
        <f t="shared" si="22"/>
        <v>4.5075540080161606E-14</v>
      </c>
      <c r="M190" s="1">
        <f t="shared" si="23"/>
        <v>9.9301375487890126E-12</v>
      </c>
      <c r="T190" s="1"/>
    </row>
    <row r="191" spans="2:20" x14ac:dyDescent="0.25">
      <c r="B191">
        <v>5434.03</v>
      </c>
      <c r="C191">
        <f t="shared" si="16"/>
        <v>38434.03</v>
      </c>
      <c r="D191" s="1">
        <v>2E-3</v>
      </c>
      <c r="E191">
        <f t="shared" si="17"/>
        <v>2.0798000000000001E-3</v>
      </c>
      <c r="F191">
        <f t="shared" si="18"/>
        <v>1.5756060606060607E-2</v>
      </c>
      <c r="G191">
        <f t="shared" si="19"/>
        <v>1.5756060606060605E-5</v>
      </c>
      <c r="H191">
        <f t="shared" si="20"/>
        <v>0</v>
      </c>
      <c r="I191">
        <f t="shared" si="21"/>
        <v>0</v>
      </c>
      <c r="J191">
        <f>I191*flux_issue!$F$14</f>
        <v>0</v>
      </c>
      <c r="L191" s="1">
        <f t="shared" si="22"/>
        <v>4.9303911465964749E-14</v>
      </c>
      <c r="M191" s="1">
        <f t="shared" si="23"/>
        <v>2.4308756858436903E-27</v>
      </c>
      <c r="T191" s="1"/>
    </row>
    <row r="192" spans="2:20" x14ac:dyDescent="0.25">
      <c r="B192">
        <v>5462.96</v>
      </c>
      <c r="C192">
        <f t="shared" si="16"/>
        <v>38462.959999999999</v>
      </c>
      <c r="D192" s="1">
        <v>2E-3</v>
      </c>
      <c r="E192">
        <f t="shared" si="17"/>
        <v>2.0798000000000001E-3</v>
      </c>
      <c r="F192">
        <f t="shared" si="18"/>
        <v>1.5756060606060607E-2</v>
      </c>
      <c r="G192">
        <f t="shared" si="19"/>
        <v>1.5756060606060605E-5</v>
      </c>
      <c r="H192">
        <f t="shared" si="20"/>
        <v>0</v>
      </c>
      <c r="I192">
        <f t="shared" si="21"/>
        <v>0</v>
      </c>
      <c r="J192">
        <f>I192*flux_issue!$F$14</f>
        <v>0</v>
      </c>
      <c r="L192" s="1">
        <f t="shared" si="22"/>
        <v>5.3914743327530818E-14</v>
      </c>
      <c r="M192" s="1">
        <f t="shared" si="23"/>
        <v>2.906799548073529E-27</v>
      </c>
      <c r="T192" s="1"/>
    </row>
    <row r="193" spans="2:20" x14ac:dyDescent="0.25">
      <c r="B193">
        <v>5491.9</v>
      </c>
      <c r="C193">
        <f t="shared" si="16"/>
        <v>38491.9</v>
      </c>
      <c r="D193" s="1">
        <v>2E-3</v>
      </c>
      <c r="E193">
        <f t="shared" si="17"/>
        <v>2.0798000000000001E-3</v>
      </c>
      <c r="F193">
        <f t="shared" si="18"/>
        <v>1.5756060606060607E-2</v>
      </c>
      <c r="G193">
        <f t="shared" si="19"/>
        <v>1.5756060606060605E-5</v>
      </c>
      <c r="H193">
        <f t="shared" si="20"/>
        <v>0</v>
      </c>
      <c r="I193">
        <f t="shared" si="21"/>
        <v>0</v>
      </c>
      <c r="J193">
        <f>I193*flux_issue!$F$14</f>
        <v>0</v>
      </c>
      <c r="L193" s="1">
        <f t="shared" si="22"/>
        <v>5.8944937205767918E-14</v>
      </c>
      <c r="M193" s="1">
        <f t="shared" si="23"/>
        <v>3.4745056221919227E-27</v>
      </c>
      <c r="T193" s="1"/>
    </row>
    <row r="194" spans="2:20" x14ac:dyDescent="0.25">
      <c r="B194">
        <v>5520.83</v>
      </c>
      <c r="C194">
        <f t="shared" si="16"/>
        <v>38520.83</v>
      </c>
      <c r="D194" s="1">
        <v>2E-3</v>
      </c>
      <c r="E194">
        <f t="shared" si="17"/>
        <v>2.0798000000000001E-3</v>
      </c>
      <c r="F194">
        <f t="shared" si="18"/>
        <v>1.5756060606060607E-2</v>
      </c>
      <c r="G194">
        <f t="shared" si="19"/>
        <v>1.5756060606060605E-5</v>
      </c>
      <c r="H194">
        <f t="shared" si="20"/>
        <v>0</v>
      </c>
      <c r="I194">
        <f t="shared" si="21"/>
        <v>0</v>
      </c>
      <c r="J194">
        <f>I194*flux_issue!$F$14</f>
        <v>0</v>
      </c>
      <c r="L194" s="1">
        <f t="shared" si="22"/>
        <v>6.4427567087073077E-14</v>
      </c>
      <c r="M194" s="1">
        <f t="shared" si="23"/>
        <v>4.1509114007593019E-27</v>
      </c>
      <c r="T194" s="1"/>
    </row>
    <row r="195" spans="2:20" x14ac:dyDescent="0.25">
      <c r="B195">
        <v>5549.77</v>
      </c>
      <c r="C195">
        <f t="shared" si="16"/>
        <v>38549.770000000004</v>
      </c>
      <c r="D195" s="1">
        <v>2E-3</v>
      </c>
      <c r="E195">
        <f t="shared" si="17"/>
        <v>2.0798000000000001E-3</v>
      </c>
      <c r="F195">
        <f t="shared" si="18"/>
        <v>1.5756060606060607E-2</v>
      </c>
      <c r="G195">
        <f t="shared" si="19"/>
        <v>1.5756060606060605E-5</v>
      </c>
      <c r="H195">
        <f t="shared" si="20"/>
        <v>0</v>
      </c>
      <c r="I195">
        <f t="shared" si="21"/>
        <v>0</v>
      </c>
      <c r="J195">
        <f>I195*flux_issue!$F$14</f>
        <v>0</v>
      </c>
      <c r="L195" s="1">
        <f t="shared" si="22"/>
        <v>7.0406075670671271E-14</v>
      </c>
      <c r="M195" s="1">
        <f t="shared" si="23"/>
        <v>4.9570154913442894E-27</v>
      </c>
      <c r="T195" s="1"/>
    </row>
    <row r="196" spans="2:20" x14ac:dyDescent="0.25">
      <c r="B196">
        <v>5578.7</v>
      </c>
      <c r="C196">
        <f t="shared" si="16"/>
        <v>38578.699999999997</v>
      </c>
      <c r="D196" s="1">
        <v>2.3999999999999998E-3</v>
      </c>
      <c r="E196">
        <f t="shared" si="17"/>
        <v>2.4957599999999996E-3</v>
      </c>
      <c r="F196">
        <f t="shared" si="18"/>
        <v>1.8907272727272724E-2</v>
      </c>
      <c r="G196">
        <f t="shared" si="19"/>
        <v>1.8907272727272725E-5</v>
      </c>
      <c r="H196">
        <f t="shared" si="20"/>
        <v>3.1512121212121197E-6</v>
      </c>
      <c r="I196">
        <f t="shared" si="21"/>
        <v>1.0714121212121208E-9</v>
      </c>
      <c r="J196">
        <f>I196*flux_issue!$F$14</f>
        <v>1.2765072052913336E-5</v>
      </c>
      <c r="L196" s="1">
        <f t="shared" si="22"/>
        <v>7.6919299440998801E-14</v>
      </c>
      <c r="M196" s="1">
        <f t="shared" si="23"/>
        <v>9.9301373480961356E-12</v>
      </c>
      <c r="T196" s="1"/>
    </row>
    <row r="197" spans="2:20" x14ac:dyDescent="0.25">
      <c r="B197">
        <v>5607.64</v>
      </c>
      <c r="C197">
        <f t="shared" ref="C197:C260" si="24">B197+$F$1</f>
        <v>38607.64</v>
      </c>
      <c r="D197" s="1">
        <v>2.3999999999999998E-3</v>
      </c>
      <c r="E197">
        <f t="shared" ref="E197:E259" si="25">D197+D197*(-0.0035*(8.6-20))</f>
        <v>2.4957599999999996E-3</v>
      </c>
      <c r="F197">
        <f t="shared" ref="F197:F259" si="26">(E197/0.0044)/30</f>
        <v>1.8907272727272724E-2</v>
      </c>
      <c r="G197">
        <f t="shared" ref="G197:G259" si="27">F197/10^3</f>
        <v>1.8907272727272725E-5</v>
      </c>
      <c r="H197">
        <f t="shared" ref="H197:H259" si="28">(G197-$G$4)</f>
        <v>3.1512121212121197E-6</v>
      </c>
      <c r="I197">
        <f t="shared" ref="I197:I259" si="29">H197*(340/10^6)</f>
        <v>1.0714121212121208E-9</v>
      </c>
      <c r="J197">
        <f>I197*flux_issue!$F$14</f>
        <v>1.2765072052913336E-5</v>
      </c>
      <c r="L197" s="1">
        <f t="shared" ref="L197:L260" si="30">($W$7/2)*1/SQRT(4*PI()*$W$6*$W$4*C197)*EXP(-1*($W$3-$W$4*C197)^2/(4*$W$6*$W$4*C197))</f>
        <v>8.4018334288629793E-14</v>
      </c>
      <c r="M197" s="1">
        <f t="shared" ref="M197:M260" si="31">(H197-L197)^2</f>
        <v>9.9301373033550074E-12</v>
      </c>
      <c r="T197" s="1"/>
    </row>
    <row r="198" spans="2:20" x14ac:dyDescent="0.25">
      <c r="B198">
        <v>5636.57</v>
      </c>
      <c r="C198">
        <f t="shared" si="24"/>
        <v>38636.57</v>
      </c>
      <c r="D198" s="1">
        <v>2E-3</v>
      </c>
      <c r="E198">
        <f t="shared" si="25"/>
        <v>2.0798000000000001E-3</v>
      </c>
      <c r="F198">
        <f t="shared" si="26"/>
        <v>1.5756060606060607E-2</v>
      </c>
      <c r="G198">
        <f t="shared" si="27"/>
        <v>1.5756060606060605E-5</v>
      </c>
      <c r="H198">
        <f t="shared" si="28"/>
        <v>0</v>
      </c>
      <c r="I198">
        <f t="shared" si="29"/>
        <v>0</v>
      </c>
      <c r="J198">
        <f>I198*flux_issue!$F$14</f>
        <v>0</v>
      </c>
      <c r="L198" s="1">
        <f t="shared" si="30"/>
        <v>9.1748739795720316E-14</v>
      </c>
      <c r="M198" s="1">
        <f t="shared" si="31"/>
        <v>8.4178312541027922E-27</v>
      </c>
      <c r="T198" s="1"/>
    </row>
    <row r="199" spans="2:20" x14ac:dyDescent="0.25">
      <c r="B199">
        <v>5665.51</v>
      </c>
      <c r="C199">
        <f t="shared" si="24"/>
        <v>38665.51</v>
      </c>
      <c r="D199" s="1">
        <v>2E-3</v>
      </c>
      <c r="E199">
        <f t="shared" si="25"/>
        <v>2.0798000000000001E-3</v>
      </c>
      <c r="F199">
        <f t="shared" si="26"/>
        <v>1.5756060606060607E-2</v>
      </c>
      <c r="G199">
        <f t="shared" si="27"/>
        <v>1.5756060606060605E-5</v>
      </c>
      <c r="H199">
        <f t="shared" si="28"/>
        <v>0</v>
      </c>
      <c r="I199">
        <f t="shared" si="29"/>
        <v>0</v>
      </c>
      <c r="J199">
        <f>I199*flux_issue!$F$14</f>
        <v>0</v>
      </c>
      <c r="L199" s="1">
        <f t="shared" si="30"/>
        <v>1.0017055777266633E-13</v>
      </c>
      <c r="M199" s="1">
        <f t="shared" si="31"/>
        <v>1.0034140644487084E-26</v>
      </c>
      <c r="T199" s="1"/>
    </row>
    <row r="200" spans="2:20" x14ac:dyDescent="0.25">
      <c r="B200">
        <v>5694.44</v>
      </c>
      <c r="C200">
        <f t="shared" si="24"/>
        <v>38694.44</v>
      </c>
      <c r="D200" s="1">
        <v>2E-3</v>
      </c>
      <c r="E200">
        <f t="shared" si="25"/>
        <v>2.0798000000000001E-3</v>
      </c>
      <c r="F200">
        <f t="shared" si="26"/>
        <v>1.5756060606060607E-2</v>
      </c>
      <c r="G200">
        <f t="shared" si="27"/>
        <v>1.5756060606060605E-5</v>
      </c>
      <c r="H200">
        <f t="shared" si="28"/>
        <v>0</v>
      </c>
      <c r="I200">
        <f t="shared" si="29"/>
        <v>0</v>
      </c>
      <c r="J200">
        <f>I200*flux_issue!$F$14</f>
        <v>0</v>
      </c>
      <c r="L200" s="1">
        <f t="shared" si="30"/>
        <v>1.0933718408118428E-13</v>
      </c>
      <c r="M200" s="1">
        <f t="shared" si="31"/>
        <v>1.1954619822802778E-26</v>
      </c>
      <c r="T200" s="1"/>
    </row>
    <row r="201" spans="2:20" x14ac:dyDescent="0.25">
      <c r="B201">
        <v>5723.38</v>
      </c>
      <c r="C201">
        <f t="shared" si="24"/>
        <v>38723.379999999997</v>
      </c>
      <c r="D201" s="1">
        <v>2E-3</v>
      </c>
      <c r="E201">
        <f t="shared" si="25"/>
        <v>2.0798000000000001E-3</v>
      </c>
      <c r="F201">
        <f t="shared" si="26"/>
        <v>1.5756060606060607E-2</v>
      </c>
      <c r="G201">
        <f t="shared" si="27"/>
        <v>1.5756060606060605E-5</v>
      </c>
      <c r="H201">
        <f t="shared" si="28"/>
        <v>0</v>
      </c>
      <c r="I201">
        <f t="shared" si="29"/>
        <v>0</v>
      </c>
      <c r="J201">
        <f>I201*flux_issue!$F$14</f>
        <v>0</v>
      </c>
      <c r="L201" s="1">
        <f t="shared" si="30"/>
        <v>1.193191078220065E-13</v>
      </c>
      <c r="M201" s="1">
        <f t="shared" si="31"/>
        <v>1.4237049491439612E-26</v>
      </c>
      <c r="T201" s="1"/>
    </row>
    <row r="202" spans="2:20" x14ac:dyDescent="0.25">
      <c r="B202">
        <v>5752.31</v>
      </c>
      <c r="C202">
        <f t="shared" si="24"/>
        <v>38752.31</v>
      </c>
      <c r="D202" s="1">
        <v>2E-3</v>
      </c>
      <c r="E202">
        <f t="shared" si="25"/>
        <v>2.0798000000000001E-3</v>
      </c>
      <c r="F202">
        <f t="shared" si="26"/>
        <v>1.5756060606060607E-2</v>
      </c>
      <c r="G202">
        <f t="shared" si="27"/>
        <v>1.5756060606060605E-5</v>
      </c>
      <c r="H202">
        <f t="shared" si="28"/>
        <v>0</v>
      </c>
      <c r="I202">
        <f t="shared" si="29"/>
        <v>0</v>
      </c>
      <c r="J202">
        <f>I202*flux_issue!$F$14</f>
        <v>0</v>
      </c>
      <c r="L202" s="1">
        <f t="shared" si="30"/>
        <v>1.3017884987571243E-13</v>
      </c>
      <c r="M202" s="1">
        <f t="shared" si="31"/>
        <v>1.6946532954963273E-26</v>
      </c>
      <c r="T202" s="1"/>
    </row>
    <row r="203" spans="2:20" x14ac:dyDescent="0.25">
      <c r="B203">
        <v>5781.25</v>
      </c>
      <c r="C203">
        <f t="shared" si="24"/>
        <v>38781.25</v>
      </c>
      <c r="D203" s="1">
        <v>2E-3</v>
      </c>
      <c r="E203">
        <f t="shared" si="25"/>
        <v>2.0798000000000001E-3</v>
      </c>
      <c r="F203">
        <f t="shared" si="26"/>
        <v>1.5756060606060607E-2</v>
      </c>
      <c r="G203">
        <f t="shared" si="27"/>
        <v>1.5756060606060605E-5</v>
      </c>
      <c r="H203">
        <f t="shared" si="28"/>
        <v>0</v>
      </c>
      <c r="I203">
        <f t="shared" si="29"/>
        <v>0</v>
      </c>
      <c r="J203">
        <f>I203*flux_issue!$F$14</f>
        <v>0</v>
      </c>
      <c r="L203" s="1">
        <f t="shared" si="30"/>
        <v>1.4199908868505238E-13</v>
      </c>
      <c r="M203" s="1">
        <f t="shared" si="31"/>
        <v>2.016374118738537E-26</v>
      </c>
      <c r="T203" s="1"/>
    </row>
    <row r="204" spans="2:20" x14ac:dyDescent="0.25">
      <c r="B204">
        <v>5810.19</v>
      </c>
      <c r="C204">
        <f t="shared" si="24"/>
        <v>38810.19</v>
      </c>
      <c r="D204" s="1">
        <v>2E-3</v>
      </c>
      <c r="E204">
        <f t="shared" si="25"/>
        <v>2.0798000000000001E-3</v>
      </c>
      <c r="F204">
        <f t="shared" si="26"/>
        <v>1.5756060606060607E-2</v>
      </c>
      <c r="G204">
        <f t="shared" si="27"/>
        <v>1.5756060606060605E-5</v>
      </c>
      <c r="H204">
        <f t="shared" si="28"/>
        <v>0</v>
      </c>
      <c r="I204">
        <f t="shared" si="29"/>
        <v>0</v>
      </c>
      <c r="J204">
        <f>I204*flux_issue!$F$14</f>
        <v>0</v>
      </c>
      <c r="L204" s="1">
        <f t="shared" si="30"/>
        <v>1.5485759309270694E-13</v>
      </c>
      <c r="M204" s="1">
        <f t="shared" si="31"/>
        <v>2.3980874138466395E-26</v>
      </c>
      <c r="T204" s="1"/>
    </row>
    <row r="205" spans="2:20" x14ac:dyDescent="0.25">
      <c r="B205">
        <v>5839.12</v>
      </c>
      <c r="C205">
        <f t="shared" si="24"/>
        <v>38839.120000000003</v>
      </c>
      <c r="D205" s="1">
        <v>2.3999999999999998E-3</v>
      </c>
      <c r="E205">
        <f t="shared" si="25"/>
        <v>2.4957599999999996E-3</v>
      </c>
      <c r="F205">
        <f t="shared" si="26"/>
        <v>1.8907272727272724E-2</v>
      </c>
      <c r="G205">
        <f t="shared" si="27"/>
        <v>1.8907272727272725E-5</v>
      </c>
      <c r="H205">
        <f t="shared" si="28"/>
        <v>3.1512121212121197E-6</v>
      </c>
      <c r="I205">
        <f t="shared" si="29"/>
        <v>1.0714121212121208E-9</v>
      </c>
      <c r="J205">
        <f>I205*flux_issue!$F$14</f>
        <v>1.2765072052913336E-5</v>
      </c>
      <c r="L205" s="1">
        <f t="shared" si="30"/>
        <v>1.6883735307120277E-13</v>
      </c>
      <c r="M205" s="1">
        <f t="shared" si="31"/>
        <v>9.9301367687895882E-12</v>
      </c>
      <c r="T205" s="1"/>
    </row>
    <row r="206" spans="2:20" x14ac:dyDescent="0.25">
      <c r="B206">
        <v>5868.06</v>
      </c>
      <c r="C206">
        <f t="shared" si="24"/>
        <v>38868.06</v>
      </c>
      <c r="D206" s="1">
        <v>2E-3</v>
      </c>
      <c r="E206">
        <f t="shared" si="25"/>
        <v>2.0798000000000001E-3</v>
      </c>
      <c r="F206">
        <f t="shared" si="26"/>
        <v>1.5756060606060607E-2</v>
      </c>
      <c r="G206">
        <f t="shared" si="27"/>
        <v>1.5756060606060605E-5</v>
      </c>
      <c r="H206">
        <f t="shared" si="28"/>
        <v>0</v>
      </c>
      <c r="I206">
        <f t="shared" si="29"/>
        <v>0</v>
      </c>
      <c r="J206">
        <f>I206*flux_issue!$F$14</f>
        <v>0</v>
      </c>
      <c r="L206" s="1">
        <f t="shared" si="30"/>
        <v>1.840432169346557E-13</v>
      </c>
      <c r="M206" s="1">
        <f t="shared" si="31"/>
        <v>3.3871905699656739E-26</v>
      </c>
      <c r="T206" s="1"/>
    </row>
    <row r="207" spans="2:20" x14ac:dyDescent="0.25">
      <c r="B207">
        <v>5896.99</v>
      </c>
      <c r="C207">
        <f t="shared" si="24"/>
        <v>38896.99</v>
      </c>
      <c r="D207" s="1">
        <v>2E-3</v>
      </c>
      <c r="E207">
        <f t="shared" si="25"/>
        <v>2.0798000000000001E-3</v>
      </c>
      <c r="F207">
        <f t="shared" si="26"/>
        <v>1.5756060606060607E-2</v>
      </c>
      <c r="G207">
        <f t="shared" si="27"/>
        <v>1.5756060606060605E-5</v>
      </c>
      <c r="H207">
        <f t="shared" si="28"/>
        <v>0</v>
      </c>
      <c r="I207">
        <f t="shared" si="29"/>
        <v>0</v>
      </c>
      <c r="J207">
        <f>I207*flux_issue!$F$14</f>
        <v>0</v>
      </c>
      <c r="L207" s="1">
        <f t="shared" si="30"/>
        <v>2.0056755648355501E-13</v>
      </c>
      <c r="M207" s="1">
        <f t="shared" si="31"/>
        <v>4.022734471378403E-26</v>
      </c>
      <c r="T207" s="1"/>
    </row>
    <row r="208" spans="2:20" x14ac:dyDescent="0.25">
      <c r="B208">
        <v>5925.93</v>
      </c>
      <c r="C208">
        <f t="shared" si="24"/>
        <v>38925.93</v>
      </c>
      <c r="D208" s="1">
        <v>2E-3</v>
      </c>
      <c r="E208">
        <f t="shared" si="25"/>
        <v>2.0798000000000001E-3</v>
      </c>
      <c r="F208">
        <f t="shared" si="26"/>
        <v>1.5756060606060607E-2</v>
      </c>
      <c r="G208">
        <f t="shared" si="27"/>
        <v>1.5756060606060605E-5</v>
      </c>
      <c r="H208">
        <f t="shared" si="28"/>
        <v>0</v>
      </c>
      <c r="I208">
        <f t="shared" si="29"/>
        <v>0</v>
      </c>
      <c r="J208">
        <f>I208*flux_issue!$F$14</f>
        <v>0</v>
      </c>
      <c r="L208" s="1">
        <f t="shared" si="30"/>
        <v>2.1853307172847966E-13</v>
      </c>
      <c r="M208" s="1">
        <f t="shared" si="31"/>
        <v>4.7756703439084834E-26</v>
      </c>
      <c r="T208" s="1"/>
    </row>
    <row r="209" spans="2:20" x14ac:dyDescent="0.25">
      <c r="B209">
        <v>5954.86</v>
      </c>
      <c r="C209">
        <f t="shared" si="24"/>
        <v>38954.86</v>
      </c>
      <c r="D209" s="1">
        <v>2E-3</v>
      </c>
      <c r="E209">
        <f t="shared" si="25"/>
        <v>2.0798000000000001E-3</v>
      </c>
      <c r="F209">
        <f t="shared" si="26"/>
        <v>1.5756060606060607E-2</v>
      </c>
      <c r="G209">
        <f t="shared" si="27"/>
        <v>1.5756060606060605E-5</v>
      </c>
      <c r="H209">
        <f t="shared" si="28"/>
        <v>0</v>
      </c>
      <c r="I209">
        <f t="shared" si="29"/>
        <v>0</v>
      </c>
      <c r="J209">
        <f>I209*flux_issue!$F$14</f>
        <v>0</v>
      </c>
      <c r="L209" s="1">
        <f t="shared" si="30"/>
        <v>2.3804756613616888E-13</v>
      </c>
      <c r="M209" s="1">
        <f t="shared" si="31"/>
        <v>5.6666643743353696E-26</v>
      </c>
      <c r="T209" s="1"/>
    </row>
    <row r="210" spans="2:20" x14ac:dyDescent="0.25">
      <c r="B210">
        <v>5983.8</v>
      </c>
      <c r="C210">
        <f t="shared" si="24"/>
        <v>38983.800000000003</v>
      </c>
      <c r="D210" s="1">
        <v>2E-3</v>
      </c>
      <c r="E210">
        <f t="shared" si="25"/>
        <v>2.0798000000000001E-3</v>
      </c>
      <c r="F210">
        <f t="shared" si="26"/>
        <v>1.5756060606060607E-2</v>
      </c>
      <c r="G210">
        <f t="shared" si="27"/>
        <v>1.5756060606060605E-5</v>
      </c>
      <c r="H210">
        <f t="shared" si="28"/>
        <v>0</v>
      </c>
      <c r="I210">
        <f t="shared" si="29"/>
        <v>0</v>
      </c>
      <c r="J210">
        <f>I210*flux_issue!$F$14</f>
        <v>0</v>
      </c>
      <c r="L210" s="1">
        <f t="shared" si="30"/>
        <v>2.5925450137800132E-13</v>
      </c>
      <c r="M210" s="1">
        <f t="shared" si="31"/>
        <v>6.7212896484756082E-26</v>
      </c>
      <c r="T210" s="1"/>
    </row>
    <row r="211" spans="2:20" x14ac:dyDescent="0.25">
      <c r="B211">
        <v>6012.73</v>
      </c>
      <c r="C211">
        <f t="shared" si="24"/>
        <v>39012.729999999996</v>
      </c>
      <c r="D211" s="1">
        <v>2E-3</v>
      </c>
      <c r="E211">
        <f t="shared" si="25"/>
        <v>2.0798000000000001E-3</v>
      </c>
      <c r="F211">
        <f t="shared" si="26"/>
        <v>1.5756060606060607E-2</v>
      </c>
      <c r="G211">
        <f t="shared" si="27"/>
        <v>1.5756060606060605E-5</v>
      </c>
      <c r="H211">
        <f t="shared" si="28"/>
        <v>0</v>
      </c>
      <c r="I211">
        <f t="shared" si="29"/>
        <v>0</v>
      </c>
      <c r="J211">
        <f>I211*flux_issue!$F$14</f>
        <v>0</v>
      </c>
      <c r="L211" s="1">
        <f t="shared" si="30"/>
        <v>2.8227957377850212E-13</v>
      </c>
      <c r="M211" s="1">
        <f t="shared" si="31"/>
        <v>7.9681757772572821E-26</v>
      </c>
      <c r="T211" s="1"/>
    </row>
    <row r="212" spans="2:20" x14ac:dyDescent="0.25">
      <c r="B212">
        <v>6041.67</v>
      </c>
      <c r="C212">
        <f t="shared" si="24"/>
        <v>39041.67</v>
      </c>
      <c r="D212" s="1">
        <v>2E-3</v>
      </c>
      <c r="E212">
        <f t="shared" si="25"/>
        <v>2.0798000000000001E-3</v>
      </c>
      <c r="F212">
        <f t="shared" si="26"/>
        <v>1.5756060606060607E-2</v>
      </c>
      <c r="G212">
        <f t="shared" si="27"/>
        <v>1.5756060606060605E-5</v>
      </c>
      <c r="H212">
        <f t="shared" si="28"/>
        <v>0</v>
      </c>
      <c r="I212">
        <f t="shared" si="29"/>
        <v>0</v>
      </c>
      <c r="J212">
        <f>I212*flux_issue!$F$14</f>
        <v>0</v>
      </c>
      <c r="L212" s="1">
        <f t="shared" si="30"/>
        <v>3.0729036905549501E-13</v>
      </c>
      <c r="M212" s="1">
        <f t="shared" si="31"/>
        <v>9.4427370914262329E-26</v>
      </c>
      <c r="T212" s="1"/>
    </row>
    <row r="213" spans="2:20" x14ac:dyDescent="0.25">
      <c r="B213">
        <v>6070.6</v>
      </c>
      <c r="C213">
        <f t="shared" si="24"/>
        <v>39070.6</v>
      </c>
      <c r="D213" s="1">
        <v>2E-3</v>
      </c>
      <c r="E213">
        <f t="shared" si="25"/>
        <v>2.0798000000000001E-3</v>
      </c>
      <c r="F213">
        <f t="shared" si="26"/>
        <v>1.5756060606060607E-2</v>
      </c>
      <c r="G213">
        <f t="shared" si="27"/>
        <v>1.5756060606060605E-5</v>
      </c>
      <c r="H213">
        <f t="shared" si="28"/>
        <v>0</v>
      </c>
      <c r="I213">
        <f t="shared" si="29"/>
        <v>0</v>
      </c>
      <c r="J213">
        <f>I213*flux_issue!$F$14</f>
        <v>0</v>
      </c>
      <c r="L213" s="1">
        <f t="shared" si="30"/>
        <v>3.344333106005001E-13</v>
      </c>
      <c r="M213" s="1">
        <f t="shared" si="31"/>
        <v>1.1184563923921056E-25</v>
      </c>
      <c r="T213" s="1"/>
    </row>
    <row r="214" spans="2:20" x14ac:dyDescent="0.25">
      <c r="B214">
        <v>6099.54</v>
      </c>
      <c r="C214">
        <f t="shared" si="24"/>
        <v>39099.54</v>
      </c>
      <c r="D214" s="1">
        <v>2E-3</v>
      </c>
      <c r="E214">
        <f t="shared" si="25"/>
        <v>2.0798000000000001E-3</v>
      </c>
      <c r="F214">
        <f t="shared" si="26"/>
        <v>1.5756060606060607E-2</v>
      </c>
      <c r="G214">
        <f t="shared" si="27"/>
        <v>1.5756060606060605E-5</v>
      </c>
      <c r="H214">
        <f t="shared" si="28"/>
        <v>0</v>
      </c>
      <c r="I214">
        <f t="shared" si="29"/>
        <v>0</v>
      </c>
      <c r="J214">
        <f>I214*flux_issue!$F$14</f>
        <v>0</v>
      </c>
      <c r="L214" s="1">
        <f t="shared" si="30"/>
        <v>3.6390398976032734E-13</v>
      </c>
      <c r="M214" s="1">
        <f t="shared" si="31"/>
        <v>1.3242611376348442E-25</v>
      </c>
      <c r="T214" s="1"/>
    </row>
    <row r="215" spans="2:20" x14ac:dyDescent="0.25">
      <c r="B215">
        <v>6128.47</v>
      </c>
      <c r="C215">
        <f t="shared" si="24"/>
        <v>39128.47</v>
      </c>
      <c r="D215" s="1">
        <v>2E-3</v>
      </c>
      <c r="E215">
        <f t="shared" si="25"/>
        <v>2.0798000000000001E-3</v>
      </c>
      <c r="F215">
        <f t="shared" si="26"/>
        <v>1.5756060606060607E-2</v>
      </c>
      <c r="G215">
        <f t="shared" si="27"/>
        <v>1.5756060606060605E-5</v>
      </c>
      <c r="H215">
        <f t="shared" si="28"/>
        <v>0</v>
      </c>
      <c r="I215">
        <f t="shared" si="29"/>
        <v>0</v>
      </c>
      <c r="J215">
        <f>I215*flux_issue!$F$14</f>
        <v>0</v>
      </c>
      <c r="L215" s="1">
        <f t="shared" si="30"/>
        <v>3.9587281762773156E-13</v>
      </c>
      <c r="M215" s="1">
        <f t="shared" si="31"/>
        <v>1.5671528773651922E-25</v>
      </c>
      <c r="T215" s="1"/>
    </row>
    <row r="216" spans="2:20" x14ac:dyDescent="0.25">
      <c r="B216">
        <v>6157.41</v>
      </c>
      <c r="C216">
        <f t="shared" si="24"/>
        <v>39157.410000000003</v>
      </c>
      <c r="D216" s="1">
        <v>2E-3</v>
      </c>
      <c r="E216">
        <f t="shared" si="25"/>
        <v>2.0798000000000001E-3</v>
      </c>
      <c r="F216">
        <f t="shared" si="26"/>
        <v>1.5756060606060607E-2</v>
      </c>
      <c r="G216">
        <f t="shared" si="27"/>
        <v>1.5756060606060605E-5</v>
      </c>
      <c r="H216">
        <f t="shared" si="28"/>
        <v>0</v>
      </c>
      <c r="I216">
        <f t="shared" si="29"/>
        <v>0</v>
      </c>
      <c r="J216">
        <f>I216*flux_issue!$F$14</f>
        <v>0</v>
      </c>
      <c r="L216" s="1">
        <f t="shared" si="30"/>
        <v>4.3056786803485761E-13</v>
      </c>
      <c r="M216" s="1">
        <f t="shared" si="31"/>
        <v>1.8538868898408255E-25</v>
      </c>
      <c r="T216" s="1"/>
    </row>
    <row r="217" spans="2:20" x14ac:dyDescent="0.25">
      <c r="B217">
        <v>6186.34</v>
      </c>
      <c r="C217">
        <f t="shared" si="24"/>
        <v>39186.339999999997</v>
      </c>
      <c r="D217" s="1">
        <v>2E-3</v>
      </c>
      <c r="E217">
        <f t="shared" si="25"/>
        <v>2.0798000000000001E-3</v>
      </c>
      <c r="F217">
        <f t="shared" si="26"/>
        <v>1.5756060606060607E-2</v>
      </c>
      <c r="G217">
        <f t="shared" si="27"/>
        <v>1.5756060606060605E-5</v>
      </c>
      <c r="H217">
        <f t="shared" si="28"/>
        <v>0</v>
      </c>
      <c r="I217">
        <f t="shared" si="29"/>
        <v>0</v>
      </c>
      <c r="J217">
        <f>I217*flux_issue!$F$14</f>
        <v>0</v>
      </c>
      <c r="L217" s="1">
        <f t="shared" si="30"/>
        <v>4.6818728740959023E-13</v>
      </c>
      <c r="M217" s="1">
        <f t="shared" si="31"/>
        <v>2.1919933609195025E-25</v>
      </c>
      <c r="T217" s="1"/>
    </row>
    <row r="218" spans="2:20" x14ac:dyDescent="0.25">
      <c r="B218">
        <v>6215.28</v>
      </c>
      <c r="C218">
        <f t="shared" si="24"/>
        <v>39215.279999999999</v>
      </c>
      <c r="D218" s="1">
        <v>2E-3</v>
      </c>
      <c r="E218">
        <f t="shared" si="25"/>
        <v>2.0798000000000001E-3</v>
      </c>
      <c r="F218">
        <f t="shared" si="26"/>
        <v>1.5756060606060607E-2</v>
      </c>
      <c r="G218">
        <f t="shared" si="27"/>
        <v>1.5756060606060605E-5</v>
      </c>
      <c r="H218">
        <f t="shared" si="28"/>
        <v>0</v>
      </c>
      <c r="I218">
        <f t="shared" si="29"/>
        <v>0</v>
      </c>
      <c r="J218">
        <f>I218*flux_issue!$F$14</f>
        <v>0</v>
      </c>
      <c r="L218" s="1">
        <f t="shared" si="30"/>
        <v>5.0899679079085478E-13</v>
      </c>
      <c r="M218" s="1">
        <f t="shared" si="31"/>
        <v>2.5907773303538921E-25</v>
      </c>
      <c r="T218" s="1"/>
    </row>
    <row r="219" spans="2:20" x14ac:dyDescent="0.25">
      <c r="B219">
        <v>6244.21</v>
      </c>
      <c r="C219">
        <f t="shared" si="24"/>
        <v>39244.21</v>
      </c>
      <c r="D219" s="1">
        <v>2E-3</v>
      </c>
      <c r="E219">
        <f t="shared" si="25"/>
        <v>2.0798000000000001E-3</v>
      </c>
      <c r="F219">
        <f t="shared" si="26"/>
        <v>1.5756060606060607E-2</v>
      </c>
      <c r="G219">
        <f t="shared" si="27"/>
        <v>1.5756060606060605E-5</v>
      </c>
      <c r="H219">
        <f t="shared" si="28"/>
        <v>0</v>
      </c>
      <c r="I219">
        <f t="shared" si="29"/>
        <v>0</v>
      </c>
      <c r="J219">
        <f>I219*flux_issue!$F$14</f>
        <v>0</v>
      </c>
      <c r="L219" s="1">
        <f t="shared" si="30"/>
        <v>5.532265632091661E-13</v>
      </c>
      <c r="M219" s="1">
        <f t="shared" si="31"/>
        <v>3.0605963024022547E-25</v>
      </c>
      <c r="T219" s="1"/>
    </row>
    <row r="220" spans="2:20" x14ac:dyDescent="0.25">
      <c r="B220">
        <v>6273.15</v>
      </c>
      <c r="C220">
        <f t="shared" si="24"/>
        <v>39273.15</v>
      </c>
      <c r="D220" s="1">
        <v>2E-3</v>
      </c>
      <c r="E220">
        <f t="shared" si="25"/>
        <v>2.0798000000000001E-3</v>
      </c>
      <c r="F220">
        <f t="shared" si="26"/>
        <v>1.5756060606060607E-2</v>
      </c>
      <c r="G220">
        <f t="shared" si="27"/>
        <v>1.5756060606060605E-5</v>
      </c>
      <c r="H220">
        <f t="shared" si="28"/>
        <v>0</v>
      </c>
      <c r="I220">
        <f t="shared" si="29"/>
        <v>0</v>
      </c>
      <c r="J220">
        <f>I220*flux_issue!$F$14</f>
        <v>0</v>
      </c>
      <c r="L220" s="1">
        <f t="shared" si="30"/>
        <v>6.011858999622779E-13</v>
      </c>
      <c r="M220" s="1">
        <f t="shared" si="31"/>
        <v>3.6142448631345399E-25</v>
      </c>
      <c r="T220" s="1"/>
    </row>
    <row r="221" spans="2:20" x14ac:dyDescent="0.25">
      <c r="B221">
        <v>6302.08</v>
      </c>
      <c r="C221">
        <f t="shared" si="24"/>
        <v>39302.080000000002</v>
      </c>
      <c r="D221" s="1">
        <v>2E-3</v>
      </c>
      <c r="E221">
        <f t="shared" si="25"/>
        <v>2.0798000000000001E-3</v>
      </c>
      <c r="F221">
        <f t="shared" si="26"/>
        <v>1.5756060606060607E-2</v>
      </c>
      <c r="G221">
        <f t="shared" si="27"/>
        <v>1.5756060606060605E-5</v>
      </c>
      <c r="H221">
        <f t="shared" si="28"/>
        <v>0</v>
      </c>
      <c r="I221">
        <f t="shared" si="29"/>
        <v>0</v>
      </c>
      <c r="J221">
        <f>I221*flux_issue!$F$14</f>
        <v>0</v>
      </c>
      <c r="L221" s="1">
        <f t="shared" si="30"/>
        <v>6.5314196127042127E-13</v>
      </c>
      <c r="M221" s="1">
        <f t="shared" si="31"/>
        <v>4.2659442157217247E-25</v>
      </c>
      <c r="T221" s="1"/>
    </row>
    <row r="222" spans="2:20" x14ac:dyDescent="0.25">
      <c r="B222">
        <v>6331.02</v>
      </c>
      <c r="C222">
        <f t="shared" si="24"/>
        <v>39331.020000000004</v>
      </c>
      <c r="D222" s="1">
        <v>2E-3</v>
      </c>
      <c r="E222">
        <f t="shared" si="25"/>
        <v>2.0798000000000001E-3</v>
      </c>
      <c r="F222">
        <f t="shared" si="26"/>
        <v>1.5756060606060607E-2</v>
      </c>
      <c r="G222">
        <f t="shared" si="27"/>
        <v>1.5756060606060605E-5</v>
      </c>
      <c r="H222">
        <f t="shared" si="28"/>
        <v>0</v>
      </c>
      <c r="I222">
        <f t="shared" si="29"/>
        <v>0</v>
      </c>
      <c r="J222">
        <f>I222*flux_issue!$F$14</f>
        <v>0</v>
      </c>
      <c r="L222" s="1">
        <f t="shared" si="30"/>
        <v>7.0945445393539559E-13</v>
      </c>
      <c r="M222" s="1">
        <f t="shared" si="31"/>
        <v>5.0332562220877033E-25</v>
      </c>
      <c r="T222" s="1"/>
    </row>
    <row r="223" spans="2:20" x14ac:dyDescent="0.25">
      <c r="B223">
        <v>6359.95</v>
      </c>
      <c r="C223">
        <f t="shared" si="24"/>
        <v>39359.949999999997</v>
      </c>
      <c r="D223" s="1">
        <v>4.0000000000000001E-3</v>
      </c>
      <c r="E223">
        <f t="shared" si="25"/>
        <v>4.1596000000000003E-3</v>
      </c>
      <c r="F223">
        <f t="shared" si="26"/>
        <v>3.1512121212121214E-2</v>
      </c>
      <c r="G223">
        <f t="shared" si="27"/>
        <v>3.1512121212121211E-5</v>
      </c>
      <c r="H223">
        <f t="shared" si="28"/>
        <v>1.5756060606060605E-5</v>
      </c>
      <c r="I223">
        <f t="shared" si="29"/>
        <v>5.3570606060606067E-9</v>
      </c>
      <c r="J223">
        <f>I223*flux_issue!$F$14</f>
        <v>6.3825360264566707E-5</v>
      </c>
      <c r="L223" s="1">
        <f t="shared" si="30"/>
        <v>7.7043317111649587E-13</v>
      </c>
      <c r="M223" s="1">
        <f t="shared" si="31"/>
        <v>2.4825342154387195E-10</v>
      </c>
      <c r="T223" s="1"/>
    </row>
    <row r="224" spans="2:20" x14ac:dyDescent="0.25">
      <c r="B224">
        <v>6388.89</v>
      </c>
      <c r="C224">
        <f t="shared" si="24"/>
        <v>39388.89</v>
      </c>
      <c r="D224" s="1">
        <v>2E-3</v>
      </c>
      <c r="E224">
        <f t="shared" si="25"/>
        <v>2.0798000000000001E-3</v>
      </c>
      <c r="F224">
        <f t="shared" si="26"/>
        <v>1.5756060606060607E-2</v>
      </c>
      <c r="G224">
        <f t="shared" si="27"/>
        <v>1.5756060606060605E-5</v>
      </c>
      <c r="H224">
        <f t="shared" si="28"/>
        <v>0</v>
      </c>
      <c r="I224">
        <f t="shared" si="29"/>
        <v>0</v>
      </c>
      <c r="J224">
        <f>I224*flux_issue!$F$14</f>
        <v>0</v>
      </c>
      <c r="L224" s="1">
        <f t="shared" si="30"/>
        <v>8.3649608152032416E-13</v>
      </c>
      <c r="M224" s="1">
        <f t="shared" si="31"/>
        <v>6.9972569439885681E-25</v>
      </c>
      <c r="T224" s="1"/>
    </row>
    <row r="225" spans="2:20" x14ac:dyDescent="0.25">
      <c r="B225">
        <v>6417.82</v>
      </c>
      <c r="C225">
        <f t="shared" si="24"/>
        <v>39417.82</v>
      </c>
      <c r="D225" s="1">
        <v>2E-3</v>
      </c>
      <c r="E225">
        <f t="shared" si="25"/>
        <v>2.0798000000000001E-3</v>
      </c>
      <c r="F225">
        <f t="shared" si="26"/>
        <v>1.5756060606060607E-2</v>
      </c>
      <c r="G225">
        <f t="shared" si="27"/>
        <v>1.5756060606060605E-5</v>
      </c>
      <c r="H225">
        <f t="shared" si="28"/>
        <v>0</v>
      </c>
      <c r="I225">
        <f t="shared" si="29"/>
        <v>0</v>
      </c>
      <c r="J225">
        <f>I225*flux_issue!$F$14</f>
        <v>0</v>
      </c>
      <c r="L225" s="1">
        <f t="shared" si="30"/>
        <v>9.0800208938307582E-13</v>
      </c>
      <c r="M225" s="1">
        <f t="shared" si="31"/>
        <v>8.244677943240312E-25</v>
      </c>
      <c r="T225" s="1"/>
    </row>
    <row r="226" spans="2:20" x14ac:dyDescent="0.25">
      <c r="B226">
        <v>6446.76</v>
      </c>
      <c r="C226">
        <f t="shared" si="24"/>
        <v>39446.76</v>
      </c>
      <c r="D226" s="1">
        <v>2E-3</v>
      </c>
      <c r="E226">
        <f t="shared" si="25"/>
        <v>2.0798000000000001E-3</v>
      </c>
      <c r="F226">
        <f t="shared" si="26"/>
        <v>1.5756060606060607E-2</v>
      </c>
      <c r="G226">
        <f t="shared" si="27"/>
        <v>1.5756060606060605E-5</v>
      </c>
      <c r="H226">
        <f t="shared" si="28"/>
        <v>0</v>
      </c>
      <c r="I226">
        <f t="shared" si="29"/>
        <v>0</v>
      </c>
      <c r="J226">
        <f>I226*flux_issue!$F$14</f>
        <v>0</v>
      </c>
      <c r="L226" s="1">
        <f t="shared" si="30"/>
        <v>9.8543643883773972E-13</v>
      </c>
      <c r="M226" s="1">
        <f t="shared" si="31"/>
        <v>9.7108497498920627E-25</v>
      </c>
      <c r="T226" s="1"/>
    </row>
    <row r="227" spans="2:20" x14ac:dyDescent="0.25">
      <c r="B227">
        <v>6475.69</v>
      </c>
      <c r="C227">
        <f t="shared" si="24"/>
        <v>39475.69</v>
      </c>
      <c r="D227" s="1">
        <v>2E-3</v>
      </c>
      <c r="E227">
        <f t="shared" si="25"/>
        <v>2.0798000000000001E-3</v>
      </c>
      <c r="F227">
        <f t="shared" si="26"/>
        <v>1.5756060606060607E-2</v>
      </c>
      <c r="G227">
        <f t="shared" si="27"/>
        <v>1.5756060606060605E-5</v>
      </c>
      <c r="H227">
        <f t="shared" si="28"/>
        <v>0</v>
      </c>
      <c r="I227">
        <f t="shared" si="29"/>
        <v>0</v>
      </c>
      <c r="J227">
        <f>I227*flux_issue!$F$14</f>
        <v>0</v>
      </c>
      <c r="L227" s="1">
        <f t="shared" si="30"/>
        <v>1.0692145556949958E-12</v>
      </c>
      <c r="M227" s="1">
        <f t="shared" si="31"/>
        <v>1.1432197661100473E-24</v>
      </c>
      <c r="T227" s="1"/>
    </row>
    <row r="228" spans="2:20" x14ac:dyDescent="0.25">
      <c r="B228">
        <v>6504.63</v>
      </c>
      <c r="C228">
        <f t="shared" si="24"/>
        <v>39504.629999999997</v>
      </c>
      <c r="D228" s="1">
        <v>2E-3</v>
      </c>
      <c r="E228">
        <f t="shared" si="25"/>
        <v>2.0798000000000001E-3</v>
      </c>
      <c r="F228">
        <f t="shared" si="26"/>
        <v>1.5756060606060607E-2</v>
      </c>
      <c r="G228">
        <f t="shared" si="27"/>
        <v>1.5756060606060605E-5</v>
      </c>
      <c r="H228">
        <f t="shared" si="28"/>
        <v>0</v>
      </c>
      <c r="I228">
        <f t="shared" si="29"/>
        <v>0</v>
      </c>
      <c r="J228">
        <f>I228*flux_issue!$F$14</f>
        <v>0</v>
      </c>
      <c r="L228" s="1">
        <f t="shared" si="30"/>
        <v>1.1598992992495985E-12</v>
      </c>
      <c r="M228" s="1">
        <f t="shared" si="31"/>
        <v>1.3453663843997096E-24</v>
      </c>
      <c r="T228" s="1"/>
    </row>
    <row r="229" spans="2:20" x14ac:dyDescent="0.25">
      <c r="B229">
        <v>6533.56</v>
      </c>
      <c r="C229">
        <f t="shared" si="24"/>
        <v>39533.56</v>
      </c>
      <c r="D229" s="1">
        <v>2E-3</v>
      </c>
      <c r="E229">
        <f t="shared" si="25"/>
        <v>2.0798000000000001E-3</v>
      </c>
      <c r="F229">
        <f t="shared" si="26"/>
        <v>1.5756060606060607E-2</v>
      </c>
      <c r="G229">
        <f t="shared" si="27"/>
        <v>1.5756060606060605E-5</v>
      </c>
      <c r="H229">
        <f t="shared" si="28"/>
        <v>0</v>
      </c>
      <c r="I229">
        <f t="shared" si="29"/>
        <v>0</v>
      </c>
      <c r="J229">
        <f>I229*flux_issue!$F$14</f>
        <v>0</v>
      </c>
      <c r="L229" s="1">
        <f t="shared" si="30"/>
        <v>1.2579710859688155E-12</v>
      </c>
      <c r="M229" s="1">
        <f t="shared" si="31"/>
        <v>1.582491253133561E-24</v>
      </c>
      <c r="T229" s="1"/>
    </row>
    <row r="230" spans="2:20" x14ac:dyDescent="0.25">
      <c r="B230">
        <v>6562.5</v>
      </c>
      <c r="C230">
        <f t="shared" si="24"/>
        <v>39562.5</v>
      </c>
      <c r="D230" s="1">
        <v>2E-3</v>
      </c>
      <c r="E230">
        <f t="shared" si="25"/>
        <v>2.0798000000000001E-3</v>
      </c>
      <c r="F230">
        <f t="shared" si="26"/>
        <v>1.5756060606060607E-2</v>
      </c>
      <c r="G230">
        <f t="shared" si="27"/>
        <v>1.5756060606060605E-5</v>
      </c>
      <c r="H230">
        <f t="shared" si="28"/>
        <v>0</v>
      </c>
      <c r="I230">
        <f t="shared" si="29"/>
        <v>0</v>
      </c>
      <c r="J230">
        <f>I230*flux_issue!$F$14</f>
        <v>0</v>
      </c>
      <c r="L230" s="1">
        <f t="shared" si="30"/>
        <v>1.3640822408474865E-12</v>
      </c>
      <c r="M230" s="1">
        <f t="shared" si="31"/>
        <v>1.8607203597955001E-24</v>
      </c>
      <c r="T230" s="1"/>
    </row>
    <row r="231" spans="2:20" x14ac:dyDescent="0.25">
      <c r="B231">
        <v>6591.44</v>
      </c>
      <c r="C231">
        <f t="shared" si="24"/>
        <v>39591.440000000002</v>
      </c>
      <c r="D231" s="1">
        <v>2E-3</v>
      </c>
      <c r="E231">
        <f t="shared" si="25"/>
        <v>2.0798000000000001E-3</v>
      </c>
      <c r="F231">
        <f t="shared" si="26"/>
        <v>1.5756060606060607E-2</v>
      </c>
      <c r="G231">
        <f t="shared" si="27"/>
        <v>1.5756060606060605E-5</v>
      </c>
      <c r="H231">
        <f t="shared" si="28"/>
        <v>0</v>
      </c>
      <c r="I231">
        <f t="shared" si="29"/>
        <v>0</v>
      </c>
      <c r="J231">
        <f>I231*flux_issue!$F$14</f>
        <v>0</v>
      </c>
      <c r="L231" s="1">
        <f t="shared" si="30"/>
        <v>1.4788290586368112E-12</v>
      </c>
      <c r="M231" s="1">
        <f t="shared" si="31"/>
        <v>2.1869353846686371E-24</v>
      </c>
      <c r="T231" s="1"/>
    </row>
    <row r="232" spans="2:20" x14ac:dyDescent="0.25">
      <c r="B232">
        <v>6620.37</v>
      </c>
      <c r="C232">
        <f t="shared" si="24"/>
        <v>39620.370000000003</v>
      </c>
      <c r="D232" s="1">
        <v>2E-3</v>
      </c>
      <c r="E232">
        <f t="shared" si="25"/>
        <v>2.0798000000000001E-3</v>
      </c>
      <c r="F232">
        <f t="shared" si="26"/>
        <v>1.5756060606060607E-2</v>
      </c>
      <c r="G232">
        <f t="shared" si="27"/>
        <v>1.5756060606060605E-5</v>
      </c>
      <c r="H232">
        <f t="shared" si="28"/>
        <v>0</v>
      </c>
      <c r="I232">
        <f t="shared" si="29"/>
        <v>0</v>
      </c>
      <c r="J232">
        <f>I232*flux_issue!$F$14</f>
        <v>0</v>
      </c>
      <c r="L232" s="1">
        <f t="shared" si="30"/>
        <v>1.6028432466620963E-12</v>
      </c>
      <c r="M232" s="1">
        <f t="shared" si="31"/>
        <v>2.5691064733702897E-24</v>
      </c>
      <c r="T232" s="1"/>
    </row>
    <row r="233" spans="2:20" x14ac:dyDescent="0.25">
      <c r="B233">
        <v>6649.31</v>
      </c>
      <c r="C233">
        <f t="shared" si="24"/>
        <v>39649.31</v>
      </c>
      <c r="D233" s="1">
        <v>2E-3</v>
      </c>
      <c r="E233">
        <f t="shared" si="25"/>
        <v>2.0798000000000001E-3</v>
      </c>
      <c r="F233">
        <f t="shared" si="26"/>
        <v>1.5756060606060607E-2</v>
      </c>
      <c r="G233">
        <f t="shared" si="27"/>
        <v>1.5756060606060605E-5</v>
      </c>
      <c r="H233">
        <f t="shared" si="28"/>
        <v>0</v>
      </c>
      <c r="I233">
        <f t="shared" si="29"/>
        <v>0</v>
      </c>
      <c r="J233">
        <f>I233*flux_issue!$F$14</f>
        <v>0</v>
      </c>
      <c r="L233" s="1">
        <f t="shared" si="30"/>
        <v>1.7369373835998664E-12</v>
      </c>
      <c r="M233" s="1">
        <f t="shared" si="31"/>
        <v>3.0169514745467496E-24</v>
      </c>
      <c r="T233" s="1"/>
    </row>
    <row r="234" spans="2:20" x14ac:dyDescent="0.25">
      <c r="B234">
        <v>6678.24</v>
      </c>
      <c r="C234">
        <f t="shared" si="24"/>
        <v>39678.239999999998</v>
      </c>
      <c r="D234" s="1">
        <v>2E-3</v>
      </c>
      <c r="E234">
        <f t="shared" si="25"/>
        <v>2.0798000000000001E-3</v>
      </c>
      <c r="F234">
        <f t="shared" si="26"/>
        <v>1.5756060606060607E-2</v>
      </c>
      <c r="G234">
        <f t="shared" si="27"/>
        <v>1.5756060606060605E-5</v>
      </c>
      <c r="H234">
        <f t="shared" si="28"/>
        <v>0</v>
      </c>
      <c r="I234">
        <f t="shared" si="29"/>
        <v>0</v>
      </c>
      <c r="J234">
        <f>I234*flux_issue!$F$14</f>
        <v>0</v>
      </c>
      <c r="L234" s="1">
        <f t="shared" si="30"/>
        <v>1.8817997014724018E-12</v>
      </c>
      <c r="M234" s="1">
        <f t="shared" si="31"/>
        <v>3.5411701164616204E-24</v>
      </c>
      <c r="T234" s="1"/>
    </row>
    <row r="235" spans="2:20" x14ac:dyDescent="0.25">
      <c r="B235">
        <v>6707.18</v>
      </c>
      <c r="C235">
        <f t="shared" si="24"/>
        <v>39707.18</v>
      </c>
      <c r="D235" s="1">
        <v>2.3999999999999998E-3</v>
      </c>
      <c r="E235">
        <f t="shared" si="25"/>
        <v>2.4957599999999996E-3</v>
      </c>
      <c r="F235">
        <f t="shared" si="26"/>
        <v>1.8907272727272724E-2</v>
      </c>
      <c r="G235">
        <f t="shared" si="27"/>
        <v>1.8907272727272725E-5</v>
      </c>
      <c r="H235">
        <f t="shared" si="28"/>
        <v>3.1512121212121197E-6</v>
      </c>
      <c r="I235">
        <f t="shared" si="29"/>
        <v>1.0714121212121208E-9</v>
      </c>
      <c r="J235">
        <f>I235*flux_issue!$F$14</f>
        <v>1.2765072052913336E-5</v>
      </c>
      <c r="L235" s="1">
        <f t="shared" si="30"/>
        <v>2.0383699194716966E-12</v>
      </c>
      <c r="M235" s="1">
        <f t="shared" si="31"/>
        <v>9.9301249862063458E-12</v>
      </c>
      <c r="T235" s="1"/>
    </row>
    <row r="236" spans="2:20" x14ac:dyDescent="0.25">
      <c r="B236">
        <v>6736.11</v>
      </c>
      <c r="C236">
        <f t="shared" si="24"/>
        <v>39736.11</v>
      </c>
      <c r="D236" s="1">
        <v>2E-3</v>
      </c>
      <c r="E236">
        <f t="shared" si="25"/>
        <v>2.0798000000000001E-3</v>
      </c>
      <c r="F236">
        <f t="shared" si="26"/>
        <v>1.5756060606060607E-2</v>
      </c>
      <c r="G236">
        <f t="shared" si="27"/>
        <v>1.5756060606060605E-5</v>
      </c>
      <c r="H236">
        <f t="shared" si="28"/>
        <v>0</v>
      </c>
      <c r="I236">
        <f t="shared" si="29"/>
        <v>0</v>
      </c>
      <c r="J236">
        <f>I236*flux_issue!$F$14</f>
        <v>0</v>
      </c>
      <c r="L236" s="1">
        <f t="shared" si="30"/>
        <v>2.2074414578491493E-12</v>
      </c>
      <c r="M236" s="1">
        <f t="shared" si="31"/>
        <v>4.8727977898311776E-24</v>
      </c>
      <c r="T236" s="1"/>
    </row>
    <row r="237" spans="2:20" x14ac:dyDescent="0.25">
      <c r="B237">
        <v>6765.05</v>
      </c>
      <c r="C237">
        <f t="shared" si="24"/>
        <v>39765.050000000003</v>
      </c>
      <c r="D237" s="1">
        <v>2E-3</v>
      </c>
      <c r="E237">
        <f t="shared" si="25"/>
        <v>2.0798000000000001E-3</v>
      </c>
      <c r="F237">
        <f t="shared" si="26"/>
        <v>1.5756060606060607E-2</v>
      </c>
      <c r="G237">
        <f t="shared" si="27"/>
        <v>1.5756060606060605E-5</v>
      </c>
      <c r="H237">
        <f t="shared" si="28"/>
        <v>0</v>
      </c>
      <c r="I237">
        <f t="shared" si="29"/>
        <v>0</v>
      </c>
      <c r="J237">
        <f>I237*flux_issue!$F$14</f>
        <v>0</v>
      </c>
      <c r="L237" s="1">
        <f t="shared" si="30"/>
        <v>2.3901001443704387E-12</v>
      </c>
      <c r="M237" s="1">
        <f t="shared" si="31"/>
        <v>5.7125787001195921E-24</v>
      </c>
      <c r="T237" s="1"/>
    </row>
    <row r="238" spans="2:20" x14ac:dyDescent="0.25">
      <c r="B238">
        <v>6793.98</v>
      </c>
      <c r="C238">
        <f t="shared" si="24"/>
        <v>39793.979999999996</v>
      </c>
      <c r="D238" s="1">
        <v>2.3999999999999998E-3</v>
      </c>
      <c r="E238">
        <f t="shared" si="25"/>
        <v>2.4957599999999996E-3</v>
      </c>
      <c r="F238">
        <f t="shared" si="26"/>
        <v>1.8907272727272724E-2</v>
      </c>
      <c r="G238">
        <f t="shared" si="27"/>
        <v>1.8907272727272725E-5</v>
      </c>
      <c r="H238">
        <f t="shared" si="28"/>
        <v>3.1512121212121197E-6</v>
      </c>
      <c r="I238">
        <f t="shared" si="29"/>
        <v>1.0714121212121208E-9</v>
      </c>
      <c r="J238">
        <f>I238*flux_issue!$F$14</f>
        <v>1.2765072052913336E-5</v>
      </c>
      <c r="L238" s="1">
        <f t="shared" si="30"/>
        <v>2.5872598550323713E-12</v>
      </c>
      <c r="M238" s="1">
        <f t="shared" si="31"/>
        <v>9.9301215268716494E-12</v>
      </c>
      <c r="T238" s="1"/>
    </row>
    <row r="239" spans="2:20" x14ac:dyDescent="0.25">
      <c r="B239">
        <v>6822.92</v>
      </c>
      <c r="C239">
        <f t="shared" si="24"/>
        <v>39822.92</v>
      </c>
      <c r="D239" s="1">
        <v>2E-3</v>
      </c>
      <c r="E239">
        <f t="shared" si="25"/>
        <v>2.0798000000000001E-3</v>
      </c>
      <c r="F239">
        <f t="shared" si="26"/>
        <v>1.5756060606060607E-2</v>
      </c>
      <c r="G239">
        <f t="shared" si="27"/>
        <v>1.5756060606060605E-5</v>
      </c>
      <c r="H239">
        <f t="shared" si="28"/>
        <v>0</v>
      </c>
      <c r="I239">
        <f t="shared" si="29"/>
        <v>0</v>
      </c>
      <c r="J239">
        <f>I239*flux_issue!$F$14</f>
        <v>0</v>
      </c>
      <c r="L239" s="1">
        <f t="shared" si="30"/>
        <v>2.8001741798455083E-12</v>
      </c>
      <c r="M239" s="1">
        <f t="shared" si="31"/>
        <v>7.8409754374734647E-24</v>
      </c>
      <c r="T239" s="1"/>
    </row>
    <row r="240" spans="2:20" x14ac:dyDescent="0.25">
      <c r="B240">
        <v>6851.85</v>
      </c>
      <c r="C240">
        <f t="shared" si="24"/>
        <v>39851.85</v>
      </c>
      <c r="D240" s="1">
        <v>2E-3</v>
      </c>
      <c r="E240">
        <f t="shared" si="25"/>
        <v>2.0798000000000001E-3</v>
      </c>
      <c r="F240">
        <f t="shared" si="26"/>
        <v>1.5756060606060607E-2</v>
      </c>
      <c r="G240">
        <f t="shared" si="27"/>
        <v>1.5756060606060605E-5</v>
      </c>
      <c r="H240">
        <f t="shared" si="28"/>
        <v>0</v>
      </c>
      <c r="I240">
        <f t="shared" si="29"/>
        <v>0</v>
      </c>
      <c r="J240">
        <f>I240*flux_issue!$F$14</f>
        <v>0</v>
      </c>
      <c r="L240" s="1">
        <f t="shared" si="30"/>
        <v>3.0298948097979888E-12</v>
      </c>
      <c r="M240" s="1">
        <f t="shared" si="31"/>
        <v>9.1802625584407909E-24</v>
      </c>
      <c r="T240" s="1"/>
    </row>
    <row r="241" spans="2:20" x14ac:dyDescent="0.25">
      <c r="B241">
        <v>6880.79</v>
      </c>
      <c r="C241">
        <f t="shared" si="24"/>
        <v>39880.79</v>
      </c>
      <c r="D241" s="1">
        <v>2E-3</v>
      </c>
      <c r="E241">
        <f t="shared" si="25"/>
        <v>2.0798000000000001E-3</v>
      </c>
      <c r="F241">
        <f t="shared" si="26"/>
        <v>1.5756060606060607E-2</v>
      </c>
      <c r="G241">
        <f t="shared" si="27"/>
        <v>1.5756060606060605E-5</v>
      </c>
      <c r="H241">
        <f t="shared" si="28"/>
        <v>0</v>
      </c>
      <c r="I241">
        <f t="shared" si="29"/>
        <v>0</v>
      </c>
      <c r="J241">
        <f>I241*flux_issue!$F$14</f>
        <v>0</v>
      </c>
      <c r="L241" s="1">
        <f t="shared" si="30"/>
        <v>3.2778677951559524E-12</v>
      </c>
      <c r="M241" s="1">
        <f t="shared" si="31"/>
        <v>1.0744417282520545E-23</v>
      </c>
      <c r="T241" s="1"/>
    </row>
    <row r="242" spans="2:20" x14ac:dyDescent="0.25">
      <c r="B242">
        <v>6909.72</v>
      </c>
      <c r="C242">
        <f t="shared" si="24"/>
        <v>39909.72</v>
      </c>
      <c r="D242" s="1">
        <v>2.3999999999999998E-3</v>
      </c>
      <c r="E242">
        <f t="shared" si="25"/>
        <v>2.4957599999999996E-3</v>
      </c>
      <c r="F242">
        <f t="shared" si="26"/>
        <v>1.8907272727272724E-2</v>
      </c>
      <c r="G242">
        <f t="shared" si="27"/>
        <v>1.8907272727272725E-5</v>
      </c>
      <c r="H242">
        <f t="shared" si="28"/>
        <v>3.1512121212121197E-6</v>
      </c>
      <c r="I242">
        <f t="shared" si="29"/>
        <v>1.0714121212121208E-9</v>
      </c>
      <c r="J242">
        <f>I242*flux_issue!$F$14</f>
        <v>1.2765072052913336E-5</v>
      </c>
      <c r="L242" s="1">
        <f t="shared" si="30"/>
        <v>3.5453023612092973E-12</v>
      </c>
      <c r="M242" s="1">
        <f t="shared" si="31"/>
        <v>9.9301154888872085E-12</v>
      </c>
      <c r="T242" s="1"/>
    </row>
    <row r="243" spans="2:20" x14ac:dyDescent="0.25">
      <c r="B243">
        <v>6938.66</v>
      </c>
      <c r="C243">
        <f t="shared" si="24"/>
        <v>39938.660000000003</v>
      </c>
      <c r="D243" s="1">
        <v>3.2000000000000002E-3</v>
      </c>
      <c r="E243">
        <f t="shared" si="25"/>
        <v>3.3276800000000004E-3</v>
      </c>
      <c r="F243">
        <f t="shared" si="26"/>
        <v>2.5209696969696972E-2</v>
      </c>
      <c r="G243">
        <f t="shared" si="27"/>
        <v>2.5209696969696971E-5</v>
      </c>
      <c r="H243">
        <f t="shared" si="28"/>
        <v>9.453636363636366E-6</v>
      </c>
      <c r="I243">
        <f t="shared" si="29"/>
        <v>3.2142363636363647E-9</v>
      </c>
      <c r="J243">
        <f>I243*flux_issue!$F$14</f>
        <v>3.8295216158740035E-5</v>
      </c>
      <c r="L243" s="1">
        <f t="shared" si="30"/>
        <v>3.8338651644109885E-12</v>
      </c>
      <c r="M243" s="1">
        <f t="shared" si="31"/>
        <v>8.9371168007948249E-11</v>
      </c>
      <c r="T243" s="1"/>
    </row>
    <row r="244" spans="2:20" x14ac:dyDescent="0.25">
      <c r="B244">
        <v>6967.59</v>
      </c>
      <c r="C244">
        <f t="shared" si="24"/>
        <v>39967.589999999997</v>
      </c>
      <c r="D244" s="1">
        <v>2E-3</v>
      </c>
      <c r="E244">
        <f t="shared" si="25"/>
        <v>2.0798000000000001E-3</v>
      </c>
      <c r="F244">
        <f t="shared" si="26"/>
        <v>1.5756060606060607E-2</v>
      </c>
      <c r="G244">
        <f t="shared" si="27"/>
        <v>1.5756060606060605E-5</v>
      </c>
      <c r="H244">
        <f t="shared" si="28"/>
        <v>0</v>
      </c>
      <c r="I244">
        <f t="shared" si="29"/>
        <v>0</v>
      </c>
      <c r="J244">
        <f>I244*flux_issue!$F$14</f>
        <v>0</v>
      </c>
      <c r="L244" s="1">
        <f t="shared" si="30"/>
        <v>4.1449453439312228E-12</v>
      </c>
      <c r="M244" s="1">
        <f t="shared" si="31"/>
        <v>1.7180571904177122E-23</v>
      </c>
      <c r="T244" s="1"/>
    </row>
    <row r="245" spans="2:20" x14ac:dyDescent="0.25">
      <c r="B245">
        <v>6996.53</v>
      </c>
      <c r="C245">
        <f t="shared" si="24"/>
        <v>39996.53</v>
      </c>
      <c r="D245" s="1">
        <v>2E-3</v>
      </c>
      <c r="E245">
        <f t="shared" si="25"/>
        <v>2.0798000000000001E-3</v>
      </c>
      <c r="F245">
        <f t="shared" si="26"/>
        <v>1.5756060606060607E-2</v>
      </c>
      <c r="G245">
        <f t="shared" si="27"/>
        <v>1.5756060606060605E-5</v>
      </c>
      <c r="H245">
        <f t="shared" si="28"/>
        <v>0</v>
      </c>
      <c r="I245">
        <f t="shared" si="29"/>
        <v>0</v>
      </c>
      <c r="J245">
        <f>I245*flux_issue!$F$14</f>
        <v>0</v>
      </c>
      <c r="L245" s="1">
        <f t="shared" si="30"/>
        <v>4.4804622098899666E-12</v>
      </c>
      <c r="M245" s="1">
        <f t="shared" si="31"/>
        <v>2.0074541614252084E-23</v>
      </c>
      <c r="T245" s="1"/>
    </row>
    <row r="246" spans="2:20" x14ac:dyDescent="0.25">
      <c r="B246">
        <v>7025.46</v>
      </c>
      <c r="C246">
        <f t="shared" si="24"/>
        <v>40025.46</v>
      </c>
      <c r="D246" s="1">
        <v>2E-3</v>
      </c>
      <c r="E246">
        <f t="shared" si="25"/>
        <v>2.0798000000000001E-3</v>
      </c>
      <c r="F246">
        <f t="shared" si="26"/>
        <v>1.5756060606060607E-2</v>
      </c>
      <c r="G246">
        <f t="shared" si="27"/>
        <v>1.5756060606060605E-5</v>
      </c>
      <c r="H246">
        <f t="shared" si="28"/>
        <v>0</v>
      </c>
      <c r="I246">
        <f t="shared" si="29"/>
        <v>0</v>
      </c>
      <c r="J246">
        <f>I246*flux_issue!$F$14</f>
        <v>0</v>
      </c>
      <c r="L246" s="1">
        <f t="shared" si="30"/>
        <v>4.8420101907045571E-12</v>
      </c>
      <c r="M246" s="1">
        <f t="shared" si="31"/>
        <v>2.3445062686886781E-23</v>
      </c>
      <c r="T246" s="1"/>
    </row>
    <row r="247" spans="2:20" x14ac:dyDescent="0.25">
      <c r="B247">
        <v>7054.4</v>
      </c>
      <c r="C247">
        <f t="shared" si="24"/>
        <v>40054.400000000001</v>
      </c>
      <c r="D247" s="1">
        <v>2E-3</v>
      </c>
      <c r="E247">
        <f t="shared" si="25"/>
        <v>2.0798000000000001E-3</v>
      </c>
      <c r="F247">
        <f t="shared" si="26"/>
        <v>1.5756060606060607E-2</v>
      </c>
      <c r="G247">
        <f t="shared" si="27"/>
        <v>1.5756060606060605E-5</v>
      </c>
      <c r="H247">
        <f t="shared" si="28"/>
        <v>0</v>
      </c>
      <c r="I247">
        <f t="shared" si="29"/>
        <v>0</v>
      </c>
      <c r="J247">
        <f>I247*flux_issue!$F$14</f>
        <v>0</v>
      </c>
      <c r="L247" s="1">
        <f t="shared" si="30"/>
        <v>5.2317977086098102E-12</v>
      </c>
      <c r="M247" s="1">
        <f t="shared" si="31"/>
        <v>2.7371707263814864E-23</v>
      </c>
      <c r="T247" s="1"/>
    </row>
    <row r="248" spans="2:20" x14ac:dyDescent="0.25">
      <c r="B248">
        <v>7083.33</v>
      </c>
      <c r="C248">
        <f t="shared" si="24"/>
        <v>40083.33</v>
      </c>
      <c r="D248" s="1">
        <v>2E-3</v>
      </c>
      <c r="E248">
        <f t="shared" si="25"/>
        <v>2.0798000000000001E-3</v>
      </c>
      <c r="F248">
        <f t="shared" si="26"/>
        <v>1.5756060606060607E-2</v>
      </c>
      <c r="G248">
        <f t="shared" si="27"/>
        <v>1.5756060606060605E-5</v>
      </c>
      <c r="H248">
        <f t="shared" si="28"/>
        <v>0</v>
      </c>
      <c r="I248">
        <f t="shared" si="29"/>
        <v>0</v>
      </c>
      <c r="J248">
        <f>I248*flux_issue!$F$14</f>
        <v>0</v>
      </c>
      <c r="L248" s="1">
        <f t="shared" si="30"/>
        <v>5.651653227034163E-12</v>
      </c>
      <c r="M248" s="1">
        <f t="shared" si="31"/>
        <v>3.1941184198645671E-23</v>
      </c>
      <c r="T248" s="1"/>
    </row>
    <row r="249" spans="2:20" x14ac:dyDescent="0.25">
      <c r="B249">
        <v>7112.27</v>
      </c>
      <c r="C249">
        <f t="shared" si="24"/>
        <v>40112.270000000004</v>
      </c>
      <c r="D249" s="1">
        <v>2E-3</v>
      </c>
      <c r="E249">
        <f t="shared" si="25"/>
        <v>2.0798000000000001E-3</v>
      </c>
      <c r="F249">
        <f t="shared" si="26"/>
        <v>1.5756060606060607E-2</v>
      </c>
      <c r="G249">
        <f t="shared" si="27"/>
        <v>1.5756060606060605E-5</v>
      </c>
      <c r="H249">
        <f t="shared" si="28"/>
        <v>0</v>
      </c>
      <c r="I249">
        <f t="shared" si="29"/>
        <v>0</v>
      </c>
      <c r="J249">
        <f>I249*flux_issue!$F$14</f>
        <v>0</v>
      </c>
      <c r="L249" s="1">
        <f t="shared" si="30"/>
        <v>6.1041157212953953E-12</v>
      </c>
      <c r="M249" s="1">
        <f t="shared" si="31"/>
        <v>3.7260228738965604E-23</v>
      </c>
      <c r="T249" s="1"/>
    </row>
    <row r="250" spans="2:20" x14ac:dyDescent="0.25">
      <c r="B250">
        <v>7141.2</v>
      </c>
      <c r="C250">
        <f t="shared" si="24"/>
        <v>40141.199999999997</v>
      </c>
      <c r="D250" s="1">
        <v>2E-3</v>
      </c>
      <c r="E250">
        <f t="shared" si="25"/>
        <v>2.0798000000000001E-3</v>
      </c>
      <c r="F250">
        <f t="shared" si="26"/>
        <v>1.5756060606060607E-2</v>
      </c>
      <c r="G250">
        <f t="shared" si="27"/>
        <v>1.5756060606060605E-5</v>
      </c>
      <c r="H250">
        <f t="shared" si="28"/>
        <v>0</v>
      </c>
      <c r="I250">
        <f t="shared" si="29"/>
        <v>0</v>
      </c>
      <c r="J250">
        <f>I250*flux_issue!$F$14</f>
        <v>0</v>
      </c>
      <c r="L250" s="1">
        <f t="shared" si="30"/>
        <v>6.5912802238248784E-12</v>
      </c>
      <c r="M250" s="1">
        <f t="shared" si="31"/>
        <v>4.344497498898494E-23</v>
      </c>
      <c r="T250" s="1"/>
    </row>
    <row r="251" spans="2:20" x14ac:dyDescent="0.25">
      <c r="B251">
        <v>7170.14</v>
      </c>
      <c r="C251">
        <f t="shared" si="24"/>
        <v>40170.14</v>
      </c>
      <c r="D251" s="1">
        <v>2E-3</v>
      </c>
      <c r="E251">
        <f t="shared" si="25"/>
        <v>2.0798000000000001E-3</v>
      </c>
      <c r="F251">
        <f t="shared" si="26"/>
        <v>1.5756060606060607E-2</v>
      </c>
      <c r="G251">
        <f t="shared" si="27"/>
        <v>1.5756060606060605E-5</v>
      </c>
      <c r="H251">
        <f t="shared" si="28"/>
        <v>0</v>
      </c>
      <c r="I251">
        <f t="shared" si="29"/>
        <v>0</v>
      </c>
      <c r="J251">
        <f>I251*flux_issue!$F$14</f>
        <v>0</v>
      </c>
      <c r="L251" s="1">
        <f t="shared" si="30"/>
        <v>7.1160633271949385E-12</v>
      </c>
      <c r="M251" s="1">
        <f t="shared" si="31"/>
        <v>5.0638357276648697E-23</v>
      </c>
      <c r="T251" s="1"/>
    </row>
    <row r="252" spans="2:20" x14ac:dyDescent="0.25">
      <c r="B252">
        <v>7199.07</v>
      </c>
      <c r="C252">
        <f t="shared" si="24"/>
        <v>40199.07</v>
      </c>
      <c r="D252" s="1">
        <v>2E-3</v>
      </c>
      <c r="E252">
        <f t="shared" si="25"/>
        <v>2.0798000000000001E-3</v>
      </c>
      <c r="F252">
        <f t="shared" si="26"/>
        <v>1.5756060606060607E-2</v>
      </c>
      <c r="G252">
        <f t="shared" si="27"/>
        <v>1.5756060606060605E-5</v>
      </c>
      <c r="H252">
        <f t="shared" si="28"/>
        <v>0</v>
      </c>
      <c r="I252">
        <f t="shared" si="29"/>
        <v>0</v>
      </c>
      <c r="J252">
        <f>I252*flux_issue!$F$14</f>
        <v>0</v>
      </c>
      <c r="L252" s="1">
        <f t="shared" si="30"/>
        <v>7.6808634206261189E-12</v>
      </c>
      <c r="M252" s="1">
        <f t="shared" si="31"/>
        <v>5.8995662886312366E-23</v>
      </c>
      <c r="T252" s="1"/>
    </row>
    <row r="253" spans="2:20" x14ac:dyDescent="0.25">
      <c r="B253">
        <v>7228.01</v>
      </c>
      <c r="C253">
        <f t="shared" si="24"/>
        <v>40228.01</v>
      </c>
      <c r="D253" s="1">
        <v>2E-3</v>
      </c>
      <c r="E253">
        <f t="shared" si="25"/>
        <v>2.0798000000000001E-3</v>
      </c>
      <c r="F253">
        <f t="shared" si="26"/>
        <v>1.5756060606060607E-2</v>
      </c>
      <c r="G253">
        <f t="shared" si="27"/>
        <v>1.5756060606060605E-5</v>
      </c>
      <c r="H253">
        <f t="shared" si="28"/>
        <v>0</v>
      </c>
      <c r="I253">
        <f t="shared" si="29"/>
        <v>0</v>
      </c>
      <c r="J253">
        <f>I253*flux_issue!$F$14</f>
        <v>0</v>
      </c>
      <c r="L253" s="1">
        <f t="shared" si="30"/>
        <v>8.2890281188462868E-12</v>
      </c>
      <c r="M253" s="1">
        <f t="shared" si="31"/>
        <v>6.8707987155024413E-23</v>
      </c>
      <c r="T253" s="1"/>
    </row>
    <row r="254" spans="2:20" x14ac:dyDescent="0.25">
      <c r="B254">
        <v>7256.94</v>
      </c>
      <c r="C254">
        <f t="shared" si="24"/>
        <v>40256.94</v>
      </c>
      <c r="D254" s="1">
        <v>2E-3</v>
      </c>
      <c r="E254">
        <f t="shared" si="25"/>
        <v>2.0798000000000001E-3</v>
      </c>
      <c r="F254">
        <f t="shared" si="26"/>
        <v>1.5756060606060607E-2</v>
      </c>
      <c r="G254">
        <f t="shared" si="27"/>
        <v>1.5756060606060605E-5</v>
      </c>
      <c r="H254">
        <f t="shared" si="28"/>
        <v>0</v>
      </c>
      <c r="I254">
        <f t="shared" si="29"/>
        <v>0</v>
      </c>
      <c r="J254">
        <f>I254*flux_issue!$F$14</f>
        <v>0</v>
      </c>
      <c r="L254" s="1">
        <f t="shared" si="30"/>
        <v>8.9433007276757743E-12</v>
      </c>
      <c r="M254" s="1">
        <f t="shared" si="31"/>
        <v>7.9982627905646035E-23</v>
      </c>
      <c r="T254" s="1"/>
    </row>
    <row r="255" spans="2:20" x14ac:dyDescent="0.25">
      <c r="B255">
        <v>7285.88</v>
      </c>
      <c r="C255">
        <f t="shared" si="24"/>
        <v>40285.879999999997</v>
      </c>
      <c r="D255" s="1">
        <v>2E-3</v>
      </c>
      <c r="E255">
        <f t="shared" si="25"/>
        <v>2.0798000000000001E-3</v>
      </c>
      <c r="F255">
        <f t="shared" si="26"/>
        <v>1.5756060606060607E-2</v>
      </c>
      <c r="G255">
        <f t="shared" si="27"/>
        <v>1.5756060606060605E-5</v>
      </c>
      <c r="H255">
        <f t="shared" si="28"/>
        <v>0</v>
      </c>
      <c r="I255">
        <f t="shared" si="29"/>
        <v>0</v>
      </c>
      <c r="J255">
        <f>I255*flux_issue!$F$14</f>
        <v>0</v>
      </c>
      <c r="L255" s="1">
        <f t="shared" si="30"/>
        <v>9.6475204324962075E-12</v>
      </c>
      <c r="M255" s="1">
        <f t="shared" si="31"/>
        <v>9.3074650495431816E-23</v>
      </c>
      <c r="T255" s="1"/>
    </row>
    <row r="256" spans="2:20" x14ac:dyDescent="0.25">
      <c r="B256">
        <v>7314.81</v>
      </c>
      <c r="C256">
        <f t="shared" si="24"/>
        <v>40314.81</v>
      </c>
      <c r="D256" s="1">
        <v>2E-3</v>
      </c>
      <c r="E256">
        <f t="shared" si="25"/>
        <v>2.0798000000000001E-3</v>
      </c>
      <c r="F256">
        <f t="shared" si="26"/>
        <v>1.5756060606060607E-2</v>
      </c>
      <c r="G256">
        <f t="shared" si="27"/>
        <v>1.5756060606060605E-5</v>
      </c>
      <c r="H256">
        <f t="shared" si="28"/>
        <v>0</v>
      </c>
      <c r="I256">
        <f t="shared" si="29"/>
        <v>0</v>
      </c>
      <c r="J256">
        <f>I256*flux_issue!$F$14</f>
        <v>0</v>
      </c>
      <c r="L256" s="1">
        <f t="shared" si="30"/>
        <v>1.0404822363827952E-11</v>
      </c>
      <c r="M256" s="1">
        <f t="shared" si="31"/>
        <v>1.0826032842281428E-22</v>
      </c>
      <c r="T256" s="1"/>
    </row>
    <row r="257" spans="2:20" x14ac:dyDescent="0.25">
      <c r="B257">
        <v>7343.75</v>
      </c>
      <c r="C257">
        <f t="shared" si="24"/>
        <v>40343.75</v>
      </c>
      <c r="D257" s="1">
        <v>2E-3</v>
      </c>
      <c r="E257">
        <f t="shared" si="25"/>
        <v>2.0798000000000001E-3</v>
      </c>
      <c r="F257">
        <f t="shared" si="26"/>
        <v>1.5756060606060607E-2</v>
      </c>
      <c r="G257">
        <f t="shared" si="27"/>
        <v>1.5756060606060605E-5</v>
      </c>
      <c r="H257">
        <f t="shared" si="28"/>
        <v>0</v>
      </c>
      <c r="I257">
        <f t="shared" si="29"/>
        <v>0</v>
      </c>
      <c r="J257">
        <f>I257*flux_issue!$F$14</f>
        <v>0</v>
      </c>
      <c r="L257" s="1">
        <f t="shared" si="30"/>
        <v>1.1219605867348145E-11</v>
      </c>
      <c r="M257" s="1">
        <f t="shared" si="31"/>
        <v>1.2587955581863294E-22</v>
      </c>
      <c r="T257" s="1"/>
    </row>
    <row r="258" spans="2:20" x14ac:dyDescent="0.25">
      <c r="B258">
        <v>7372.69</v>
      </c>
      <c r="C258">
        <f t="shared" si="24"/>
        <v>40372.69</v>
      </c>
      <c r="D258" s="1">
        <v>2E-3</v>
      </c>
      <c r="E258">
        <f t="shared" si="25"/>
        <v>2.0798000000000001E-3</v>
      </c>
      <c r="F258">
        <f t="shared" si="26"/>
        <v>1.5756060606060607E-2</v>
      </c>
      <c r="G258">
        <f t="shared" si="27"/>
        <v>1.5756060606060605E-5</v>
      </c>
      <c r="H258">
        <f t="shared" si="28"/>
        <v>0</v>
      </c>
      <c r="I258">
        <f t="shared" si="29"/>
        <v>0</v>
      </c>
      <c r="J258">
        <f>I258*flux_issue!$F$14</f>
        <v>0</v>
      </c>
      <c r="L258" s="1">
        <f t="shared" si="30"/>
        <v>1.2095764646880993E-11</v>
      </c>
      <c r="M258" s="1">
        <f t="shared" si="31"/>
        <v>1.4630752239273606E-22</v>
      </c>
      <c r="T258" s="1"/>
    </row>
    <row r="259" spans="2:20" x14ac:dyDescent="0.25">
      <c r="B259">
        <v>7430.56</v>
      </c>
      <c r="C259">
        <f t="shared" si="24"/>
        <v>40430.559999999998</v>
      </c>
      <c r="D259" s="1">
        <v>2E-3</v>
      </c>
      <c r="E259">
        <f t="shared" si="25"/>
        <v>2.0798000000000001E-3</v>
      </c>
      <c r="F259">
        <f t="shared" si="26"/>
        <v>1.5756060606060607E-2</v>
      </c>
      <c r="G259">
        <f t="shared" si="27"/>
        <v>1.5756060606060605E-5</v>
      </c>
      <c r="H259">
        <f t="shared" si="28"/>
        <v>0</v>
      </c>
      <c r="I259">
        <f t="shared" si="29"/>
        <v>0</v>
      </c>
      <c r="J259">
        <f>I259*flux_issue!$F$14</f>
        <v>0</v>
      </c>
      <c r="L259" s="1">
        <f t="shared" si="30"/>
        <v>1.404988312294571E-11</v>
      </c>
      <c r="M259" s="1">
        <f t="shared" si="31"/>
        <v>1.9739921576843471E-22</v>
      </c>
      <c r="T259" s="1"/>
    </row>
    <row r="260" spans="2:20" x14ac:dyDescent="0.25">
      <c r="B260">
        <v>7459.49</v>
      </c>
      <c r="C260">
        <f t="shared" si="24"/>
        <v>40459.49</v>
      </c>
      <c r="D260" s="1">
        <v>2E-3</v>
      </c>
      <c r="E260">
        <f t="shared" ref="E260:E323" si="32">D260+D260*(-0.0035*(8.6-20))</f>
        <v>2.0798000000000001E-3</v>
      </c>
      <c r="F260">
        <f t="shared" ref="F260:F323" si="33">(E260/0.0044)/30</f>
        <v>1.5756060606060607E-2</v>
      </c>
      <c r="G260">
        <f t="shared" ref="G260:G323" si="34">F260/10^3</f>
        <v>1.5756060606060605E-5</v>
      </c>
      <c r="H260">
        <f t="shared" ref="H260:H323" si="35">(G260-$G$4)</f>
        <v>0</v>
      </c>
      <c r="I260">
        <f t="shared" ref="I260:I323" si="36">H260*(340/10^6)</f>
        <v>0</v>
      </c>
      <c r="J260">
        <f>I260*flux_issue!$F$14</f>
        <v>0</v>
      </c>
      <c r="L260" s="1">
        <f t="shared" si="30"/>
        <v>1.5137592190012849E-11</v>
      </c>
      <c r="M260" s="1">
        <f t="shared" si="31"/>
        <v>2.2914669731113801E-22</v>
      </c>
      <c r="T260" s="1"/>
    </row>
    <row r="261" spans="2:20" x14ac:dyDescent="0.25">
      <c r="B261">
        <v>7488.43</v>
      </c>
      <c r="C261">
        <f t="shared" ref="C261:C324" si="37">B261+$F$1</f>
        <v>40488.43</v>
      </c>
      <c r="D261" s="1">
        <v>2E-3</v>
      </c>
      <c r="E261">
        <f t="shared" si="32"/>
        <v>2.0798000000000001E-3</v>
      </c>
      <c r="F261">
        <f t="shared" si="33"/>
        <v>1.5756060606060607E-2</v>
      </c>
      <c r="G261">
        <f t="shared" si="34"/>
        <v>1.5756060606060605E-5</v>
      </c>
      <c r="H261">
        <f t="shared" si="35"/>
        <v>0</v>
      </c>
      <c r="I261">
        <f t="shared" si="36"/>
        <v>0</v>
      </c>
      <c r="J261">
        <f>I261*flux_issue!$F$14</f>
        <v>0</v>
      </c>
      <c r="L261" s="1">
        <f t="shared" ref="L261:L324" si="38">($W$7/2)*1/SQRT(4*PI()*$W$6*$W$4*C261)*EXP(-1*($W$3-$W$4*C261)^2/(4*$W$6*$W$4*C261))</f>
        <v>1.6306683517343194E-11</v>
      </c>
      <c r="M261" s="1">
        <f t="shared" ref="M261:M324" si="39">(H261-L261)^2</f>
        <v>2.6590792733479219E-22</v>
      </c>
      <c r="T261" s="1"/>
    </row>
    <row r="262" spans="2:20" x14ac:dyDescent="0.25">
      <c r="B262">
        <v>7517.36</v>
      </c>
      <c r="C262">
        <f t="shared" si="37"/>
        <v>40517.360000000001</v>
      </c>
      <c r="D262" s="1">
        <v>2E-3</v>
      </c>
      <c r="E262">
        <f t="shared" si="32"/>
        <v>2.0798000000000001E-3</v>
      </c>
      <c r="F262">
        <f t="shared" si="33"/>
        <v>1.5756060606060607E-2</v>
      </c>
      <c r="G262">
        <f t="shared" si="34"/>
        <v>1.5756060606060605E-5</v>
      </c>
      <c r="H262">
        <f t="shared" si="35"/>
        <v>0</v>
      </c>
      <c r="I262">
        <f t="shared" si="36"/>
        <v>0</v>
      </c>
      <c r="J262">
        <f>I262*flux_issue!$F$14</f>
        <v>0</v>
      </c>
      <c r="L262" s="1">
        <f t="shared" si="38"/>
        <v>1.7562126157868E-11</v>
      </c>
      <c r="M262" s="1">
        <f t="shared" si="39"/>
        <v>3.0842827518487141E-22</v>
      </c>
      <c r="T262" s="1"/>
    </row>
    <row r="263" spans="2:20" x14ac:dyDescent="0.25">
      <c r="B263">
        <v>7546.3</v>
      </c>
      <c r="C263">
        <f t="shared" si="37"/>
        <v>40546.300000000003</v>
      </c>
      <c r="D263" s="1">
        <v>2E-3</v>
      </c>
      <c r="E263">
        <f t="shared" si="32"/>
        <v>2.0798000000000001E-3</v>
      </c>
      <c r="F263">
        <f t="shared" si="33"/>
        <v>1.5756060606060607E-2</v>
      </c>
      <c r="G263">
        <f t="shared" si="34"/>
        <v>1.5756060606060605E-5</v>
      </c>
      <c r="H263">
        <f t="shared" si="35"/>
        <v>0</v>
      </c>
      <c r="I263">
        <f t="shared" si="36"/>
        <v>0</v>
      </c>
      <c r="J263">
        <f>I263*flux_issue!$F$14</f>
        <v>0</v>
      </c>
      <c r="L263" s="1">
        <f t="shared" si="38"/>
        <v>1.8910961255921185E-11</v>
      </c>
      <c r="M263" s="1">
        <f t="shared" si="39"/>
        <v>3.5762445562295218E-22</v>
      </c>
      <c r="T263" s="1"/>
    </row>
    <row r="264" spans="2:20" x14ac:dyDescent="0.25">
      <c r="B264">
        <v>7575.23</v>
      </c>
      <c r="C264">
        <f t="shared" si="37"/>
        <v>40575.229999999996</v>
      </c>
      <c r="D264" s="1">
        <v>2E-3</v>
      </c>
      <c r="E264">
        <f t="shared" si="32"/>
        <v>2.0798000000000001E-3</v>
      </c>
      <c r="F264">
        <f t="shared" si="33"/>
        <v>1.5756060606060607E-2</v>
      </c>
      <c r="G264">
        <f t="shared" si="34"/>
        <v>1.5756060606060605E-5</v>
      </c>
      <c r="H264">
        <f t="shared" si="35"/>
        <v>0</v>
      </c>
      <c r="I264">
        <f t="shared" si="36"/>
        <v>0</v>
      </c>
      <c r="J264">
        <f>I264*flux_issue!$F$14</f>
        <v>0</v>
      </c>
      <c r="L264" s="1">
        <f t="shared" si="38"/>
        <v>2.0358845862721E-11</v>
      </c>
      <c r="M264" s="1">
        <f t="shared" si="39"/>
        <v>4.1448260486203198E-22</v>
      </c>
      <c r="T264" s="1"/>
    </row>
    <row r="265" spans="2:20" x14ac:dyDescent="0.25">
      <c r="B265">
        <v>7604.17</v>
      </c>
      <c r="C265">
        <f t="shared" si="37"/>
        <v>40604.17</v>
      </c>
      <c r="D265" s="1">
        <v>2E-3</v>
      </c>
      <c r="E265">
        <f t="shared" si="32"/>
        <v>2.0798000000000001E-3</v>
      </c>
      <c r="F265">
        <f t="shared" si="33"/>
        <v>1.5756060606060607E-2</v>
      </c>
      <c r="G265">
        <f t="shared" si="34"/>
        <v>1.5756060606060605E-5</v>
      </c>
      <c r="H265">
        <f t="shared" si="35"/>
        <v>0</v>
      </c>
      <c r="I265">
        <f t="shared" si="36"/>
        <v>0</v>
      </c>
      <c r="J265">
        <f>I265*flux_issue!$F$14</f>
        <v>0</v>
      </c>
      <c r="L265" s="1">
        <f t="shared" si="38"/>
        <v>2.1913819210877625E-11</v>
      </c>
      <c r="M265" s="1">
        <f t="shared" si="39"/>
        <v>4.802154724070293E-22</v>
      </c>
      <c r="T265" s="1"/>
    </row>
    <row r="266" spans="2:20" x14ac:dyDescent="0.25">
      <c r="B266">
        <v>7633.1</v>
      </c>
      <c r="C266">
        <f t="shared" si="37"/>
        <v>40633.1</v>
      </c>
      <c r="D266" s="1">
        <v>2E-3</v>
      </c>
      <c r="E266">
        <f t="shared" si="32"/>
        <v>2.0798000000000001E-3</v>
      </c>
      <c r="F266">
        <f t="shared" si="33"/>
        <v>1.5756060606060607E-2</v>
      </c>
      <c r="G266">
        <f t="shared" si="34"/>
        <v>1.5756060606060605E-5</v>
      </c>
      <c r="H266">
        <f t="shared" si="35"/>
        <v>0</v>
      </c>
      <c r="I266">
        <f t="shared" si="36"/>
        <v>0</v>
      </c>
      <c r="J266">
        <f>I266*flux_issue!$F$14</f>
        <v>0</v>
      </c>
      <c r="L266" s="1">
        <f t="shared" si="38"/>
        <v>2.3582316169540454E-11</v>
      </c>
      <c r="M266" s="1">
        <f t="shared" si="39"/>
        <v>5.5612563592016914E-22</v>
      </c>
      <c r="T266" s="1"/>
    </row>
    <row r="267" spans="2:20" x14ac:dyDescent="0.25">
      <c r="B267">
        <v>7662.04</v>
      </c>
      <c r="C267">
        <f t="shared" si="37"/>
        <v>40662.04</v>
      </c>
      <c r="D267" s="1">
        <v>2E-3</v>
      </c>
      <c r="E267">
        <f t="shared" si="32"/>
        <v>2.0798000000000001E-3</v>
      </c>
      <c r="F267">
        <f t="shared" si="33"/>
        <v>1.5756060606060607E-2</v>
      </c>
      <c r="G267">
        <f t="shared" si="34"/>
        <v>1.5756060606060605E-5</v>
      </c>
      <c r="H267">
        <f t="shared" si="35"/>
        <v>0</v>
      </c>
      <c r="I267">
        <f t="shared" si="36"/>
        <v>0</v>
      </c>
      <c r="J267">
        <f>I267*flux_issue!$F$14</f>
        <v>0</v>
      </c>
      <c r="L267" s="1">
        <f t="shared" si="38"/>
        <v>2.5373508216827307E-11</v>
      </c>
      <c r="M267" s="1">
        <f t="shared" si="39"/>
        <v>6.4381491922940284E-22</v>
      </c>
      <c r="T267" s="1"/>
    </row>
    <row r="268" spans="2:20" x14ac:dyDescent="0.25">
      <c r="B268">
        <v>7690.97</v>
      </c>
      <c r="C268">
        <f t="shared" si="37"/>
        <v>40690.97</v>
      </c>
      <c r="D268" s="1">
        <v>2E-3</v>
      </c>
      <c r="E268">
        <f t="shared" si="32"/>
        <v>2.0798000000000001E-3</v>
      </c>
      <c r="F268">
        <f t="shared" si="33"/>
        <v>1.5756060606060607E-2</v>
      </c>
      <c r="G268">
        <f t="shared" si="34"/>
        <v>1.5756060606060605E-5</v>
      </c>
      <c r="H268">
        <f t="shared" si="35"/>
        <v>0</v>
      </c>
      <c r="I268">
        <f t="shared" si="36"/>
        <v>0</v>
      </c>
      <c r="J268">
        <f>I268*flux_issue!$F$14</f>
        <v>0</v>
      </c>
      <c r="L268" s="1">
        <f t="shared" si="38"/>
        <v>2.7294708823716672E-11</v>
      </c>
      <c r="M268" s="1">
        <f t="shared" si="39"/>
        <v>7.450011297714767E-22</v>
      </c>
      <c r="T268" s="1"/>
    </row>
    <row r="269" spans="2:20" x14ac:dyDescent="0.25">
      <c r="B269">
        <v>7719.91</v>
      </c>
      <c r="C269">
        <f t="shared" si="37"/>
        <v>40719.910000000003</v>
      </c>
      <c r="D269" s="1">
        <v>2E-3</v>
      </c>
      <c r="E269">
        <f t="shared" si="32"/>
        <v>2.0798000000000001E-3</v>
      </c>
      <c r="F269">
        <f t="shared" si="33"/>
        <v>1.5756060606060607E-2</v>
      </c>
      <c r="G269">
        <f t="shared" si="34"/>
        <v>1.5756060606060605E-5</v>
      </c>
      <c r="H269">
        <f t="shared" si="35"/>
        <v>0</v>
      </c>
      <c r="I269">
        <f t="shared" si="36"/>
        <v>0</v>
      </c>
      <c r="J269">
        <f>I269*flux_issue!$F$14</f>
        <v>0</v>
      </c>
      <c r="L269" s="1">
        <f t="shared" si="38"/>
        <v>2.9356372866358338E-11</v>
      </c>
      <c r="M269" s="1">
        <f t="shared" si="39"/>
        <v>8.6179662786866007E-22</v>
      </c>
      <c r="T269" s="1"/>
    </row>
    <row r="270" spans="2:20" x14ac:dyDescent="0.25">
      <c r="B270">
        <v>7748.84</v>
      </c>
      <c r="C270">
        <f t="shared" si="37"/>
        <v>40748.839999999997</v>
      </c>
      <c r="D270" s="1">
        <v>2E-3</v>
      </c>
      <c r="E270">
        <f t="shared" si="32"/>
        <v>2.0798000000000001E-3</v>
      </c>
      <c r="F270">
        <f t="shared" si="33"/>
        <v>1.5756060606060607E-2</v>
      </c>
      <c r="G270">
        <f t="shared" si="34"/>
        <v>1.5756060606060605E-5</v>
      </c>
      <c r="H270">
        <f t="shared" si="35"/>
        <v>0</v>
      </c>
      <c r="I270">
        <f t="shared" si="36"/>
        <v>0</v>
      </c>
      <c r="J270">
        <f>I270*flux_issue!$F$14</f>
        <v>0</v>
      </c>
      <c r="L270" s="1">
        <f t="shared" si="38"/>
        <v>3.1566805402431786E-11</v>
      </c>
      <c r="M270" s="1">
        <f t="shared" si="39"/>
        <v>9.9646320331499655E-22</v>
      </c>
      <c r="T270" s="1"/>
    </row>
    <row r="271" spans="2:20" x14ac:dyDescent="0.25">
      <c r="B271">
        <v>7777.78</v>
      </c>
      <c r="C271">
        <f t="shared" si="37"/>
        <v>40777.78</v>
      </c>
      <c r="D271" s="1">
        <v>2E-3</v>
      </c>
      <c r="E271">
        <f t="shared" si="32"/>
        <v>2.0798000000000001E-3</v>
      </c>
      <c r="F271">
        <f t="shared" si="33"/>
        <v>1.5756060606060607E-2</v>
      </c>
      <c r="G271">
        <f t="shared" si="34"/>
        <v>1.5756060606060605E-5</v>
      </c>
      <c r="H271">
        <f t="shared" si="35"/>
        <v>0</v>
      </c>
      <c r="I271">
        <f t="shared" si="36"/>
        <v>0</v>
      </c>
      <c r="J271">
        <f>I271*flux_issue!$F$14</f>
        <v>0</v>
      </c>
      <c r="L271" s="1">
        <f t="shared" si="38"/>
        <v>3.3937914866893087E-11</v>
      </c>
      <c r="M271" s="1">
        <f t="shared" si="39"/>
        <v>1.1517820655124828E-21</v>
      </c>
      <c r="T271" s="1"/>
    </row>
    <row r="272" spans="2:20" x14ac:dyDescent="0.25">
      <c r="B272">
        <v>7806.71</v>
      </c>
      <c r="C272">
        <f t="shared" si="37"/>
        <v>40806.71</v>
      </c>
      <c r="D272" s="1">
        <v>2E-3</v>
      </c>
      <c r="E272">
        <f t="shared" si="32"/>
        <v>2.0798000000000001E-3</v>
      </c>
      <c r="F272">
        <f t="shared" si="33"/>
        <v>1.5756060606060607E-2</v>
      </c>
      <c r="G272">
        <f t="shared" si="34"/>
        <v>1.5756060606060605E-5</v>
      </c>
      <c r="H272">
        <f t="shared" si="35"/>
        <v>0</v>
      </c>
      <c r="I272">
        <f t="shared" si="36"/>
        <v>0</v>
      </c>
      <c r="J272">
        <f>I272*flux_issue!$F$14</f>
        <v>0</v>
      </c>
      <c r="L272" s="1">
        <f t="shared" si="38"/>
        <v>3.6479124453292932E-11</v>
      </c>
      <c r="M272" s="1">
        <f t="shared" si="39"/>
        <v>1.3307265208788344E-21</v>
      </c>
      <c r="T272" s="1"/>
    </row>
    <row r="273" spans="2:20" x14ac:dyDescent="0.25">
      <c r="B273">
        <v>7835.65</v>
      </c>
      <c r="C273">
        <f t="shared" si="37"/>
        <v>40835.65</v>
      </c>
      <c r="D273" s="1">
        <v>2E-3</v>
      </c>
      <c r="E273">
        <f t="shared" si="32"/>
        <v>2.0798000000000001E-3</v>
      </c>
      <c r="F273">
        <f t="shared" si="33"/>
        <v>1.5756060606060607E-2</v>
      </c>
      <c r="G273">
        <f t="shared" si="34"/>
        <v>1.5756060606060605E-5</v>
      </c>
      <c r="H273">
        <f t="shared" si="35"/>
        <v>0</v>
      </c>
      <c r="I273">
        <f t="shared" si="36"/>
        <v>0</v>
      </c>
      <c r="J273">
        <f>I273*flux_issue!$F$14</f>
        <v>0</v>
      </c>
      <c r="L273" s="1">
        <f t="shared" si="38"/>
        <v>3.9203987557846894E-11</v>
      </c>
      <c r="M273" s="1">
        <f t="shared" si="39"/>
        <v>1.5369526404358142E-21</v>
      </c>
      <c r="T273" s="1"/>
    </row>
    <row r="274" spans="2:20" x14ac:dyDescent="0.25">
      <c r="B274">
        <v>7864.58</v>
      </c>
      <c r="C274">
        <f t="shared" si="37"/>
        <v>40864.58</v>
      </c>
      <c r="D274" s="1">
        <v>2E-3</v>
      </c>
      <c r="E274">
        <f t="shared" si="32"/>
        <v>2.0798000000000001E-3</v>
      </c>
      <c r="F274">
        <f t="shared" si="33"/>
        <v>1.5756060606060607E-2</v>
      </c>
      <c r="G274">
        <f t="shared" si="34"/>
        <v>1.5756060606060605E-5</v>
      </c>
      <c r="H274">
        <f t="shared" si="35"/>
        <v>0</v>
      </c>
      <c r="I274">
        <f t="shared" si="36"/>
        <v>0</v>
      </c>
      <c r="J274">
        <f>I274*flux_issue!$F$14</f>
        <v>0</v>
      </c>
      <c r="L274" s="1">
        <f t="shared" si="38"/>
        <v>4.2123187124785097E-11</v>
      </c>
      <c r="M274" s="1">
        <f t="shared" si="39"/>
        <v>1.7743628935496611E-21</v>
      </c>
      <c r="T274" s="1"/>
    </row>
    <row r="275" spans="2:20" x14ac:dyDescent="0.25">
      <c r="B275">
        <v>7893.52</v>
      </c>
      <c r="C275">
        <f t="shared" si="37"/>
        <v>40893.520000000004</v>
      </c>
      <c r="D275" s="1">
        <v>2E-3</v>
      </c>
      <c r="E275">
        <f t="shared" si="32"/>
        <v>2.0798000000000001E-3</v>
      </c>
      <c r="F275">
        <f t="shared" si="33"/>
        <v>1.5756060606060607E-2</v>
      </c>
      <c r="G275">
        <f t="shared" si="34"/>
        <v>1.5756060606060605E-5</v>
      </c>
      <c r="H275">
        <f t="shared" si="35"/>
        <v>0</v>
      </c>
      <c r="I275">
        <f t="shared" si="36"/>
        <v>0</v>
      </c>
      <c r="J275">
        <f>I275*flux_issue!$F$14</f>
        <v>0</v>
      </c>
      <c r="L275" s="1">
        <f t="shared" si="38"/>
        <v>4.5252136631601335E-11</v>
      </c>
      <c r="M275" s="1">
        <f t="shared" si="39"/>
        <v>2.0477558697251155E-21</v>
      </c>
      <c r="T275" s="1"/>
    </row>
    <row r="276" spans="2:20" x14ac:dyDescent="0.25">
      <c r="B276">
        <v>7922.45</v>
      </c>
      <c r="C276">
        <f t="shared" si="37"/>
        <v>40922.449999999997</v>
      </c>
      <c r="D276" s="1">
        <v>2E-3</v>
      </c>
      <c r="E276">
        <f t="shared" si="32"/>
        <v>2.0798000000000001E-3</v>
      </c>
      <c r="F276">
        <f t="shared" si="33"/>
        <v>1.5756060606060607E-2</v>
      </c>
      <c r="G276">
        <f t="shared" si="34"/>
        <v>1.5756060606060605E-5</v>
      </c>
      <c r="H276">
        <f t="shared" si="35"/>
        <v>0</v>
      </c>
      <c r="I276">
        <f t="shared" si="36"/>
        <v>0</v>
      </c>
      <c r="J276">
        <f>I276*flux_issue!$F$14</f>
        <v>0</v>
      </c>
      <c r="L276" s="1">
        <f t="shared" si="38"/>
        <v>4.8602937105253674E-11</v>
      </c>
      <c r="M276" s="1">
        <f t="shared" si="39"/>
        <v>2.3622454952572444E-21</v>
      </c>
      <c r="T276" s="1"/>
    </row>
    <row r="277" spans="2:20" x14ac:dyDescent="0.25">
      <c r="B277">
        <v>7951.39</v>
      </c>
      <c r="C277">
        <f t="shared" si="37"/>
        <v>40951.39</v>
      </c>
      <c r="D277" s="1">
        <v>2E-3</v>
      </c>
      <c r="E277">
        <f t="shared" si="32"/>
        <v>2.0798000000000001E-3</v>
      </c>
      <c r="F277">
        <f t="shared" si="33"/>
        <v>1.5756060606060607E-2</v>
      </c>
      <c r="G277">
        <f t="shared" si="34"/>
        <v>1.5756060606060605E-5</v>
      </c>
      <c r="H277">
        <f t="shared" si="35"/>
        <v>0</v>
      </c>
      <c r="I277">
        <f t="shared" si="36"/>
        <v>0</v>
      </c>
      <c r="J277">
        <f>I277*flux_issue!$F$14</f>
        <v>0</v>
      </c>
      <c r="L277" s="1">
        <f t="shared" si="38"/>
        <v>5.2193103684338848E-11</v>
      </c>
      <c r="M277" s="1">
        <f t="shared" si="39"/>
        <v>2.7241200722041454E-21</v>
      </c>
      <c r="T277" s="1"/>
    </row>
    <row r="278" spans="2:20" x14ac:dyDescent="0.25">
      <c r="B278">
        <v>7980.32</v>
      </c>
      <c r="C278">
        <f t="shared" si="37"/>
        <v>40980.32</v>
      </c>
      <c r="D278" s="1">
        <v>2E-3</v>
      </c>
      <c r="E278">
        <f t="shared" si="32"/>
        <v>2.0798000000000001E-3</v>
      </c>
      <c r="F278">
        <f t="shared" si="33"/>
        <v>1.5756060606060607E-2</v>
      </c>
      <c r="G278">
        <f t="shared" si="34"/>
        <v>1.5756060606060605E-5</v>
      </c>
      <c r="H278">
        <f t="shared" si="35"/>
        <v>0</v>
      </c>
      <c r="I278">
        <f t="shared" si="36"/>
        <v>0</v>
      </c>
      <c r="J278">
        <f>I278*flux_issue!$F$14</f>
        <v>0</v>
      </c>
      <c r="L278" s="1">
        <f t="shared" si="38"/>
        <v>5.6036332342878639E-11</v>
      </c>
      <c r="M278" s="1">
        <f t="shared" si="39"/>
        <v>3.1400705424415465E-21</v>
      </c>
      <c r="T278" s="1"/>
    </row>
    <row r="279" spans="2:20" x14ac:dyDescent="0.25">
      <c r="B279">
        <v>8009.26</v>
      </c>
      <c r="C279">
        <f t="shared" si="37"/>
        <v>41009.26</v>
      </c>
      <c r="D279" s="1">
        <v>2E-3</v>
      </c>
      <c r="E279">
        <f t="shared" si="32"/>
        <v>2.0798000000000001E-3</v>
      </c>
      <c r="F279">
        <f t="shared" si="33"/>
        <v>1.5756060606060607E-2</v>
      </c>
      <c r="G279">
        <f t="shared" si="34"/>
        <v>1.5756060606060605E-5</v>
      </c>
      <c r="H279">
        <f t="shared" si="35"/>
        <v>0</v>
      </c>
      <c r="I279">
        <f t="shared" si="36"/>
        <v>0</v>
      </c>
      <c r="J279">
        <f>I279*flux_issue!$F$14</f>
        <v>0</v>
      </c>
      <c r="L279" s="1">
        <f t="shared" si="38"/>
        <v>6.0152510954804327E-11</v>
      </c>
      <c r="M279" s="1">
        <f t="shared" si="39"/>
        <v>3.6183245741678549E-21</v>
      </c>
      <c r="T279" s="1"/>
    </row>
    <row r="280" spans="2:20" x14ac:dyDescent="0.25">
      <c r="B280">
        <v>8038.19</v>
      </c>
      <c r="C280">
        <f t="shared" si="37"/>
        <v>41038.19</v>
      </c>
      <c r="D280" s="1">
        <v>2E-3</v>
      </c>
      <c r="E280">
        <f t="shared" si="32"/>
        <v>2.0798000000000001E-3</v>
      </c>
      <c r="F280">
        <f t="shared" si="33"/>
        <v>1.5756060606060607E-2</v>
      </c>
      <c r="G280">
        <f t="shared" si="34"/>
        <v>1.5756060606060605E-5</v>
      </c>
      <c r="H280">
        <f t="shared" si="35"/>
        <v>0</v>
      </c>
      <c r="I280">
        <f t="shared" si="36"/>
        <v>0</v>
      </c>
      <c r="J280">
        <f>I280*flux_issue!$F$14</f>
        <v>0</v>
      </c>
      <c r="L280" s="1">
        <f t="shared" si="38"/>
        <v>6.4557127830373023E-11</v>
      </c>
      <c r="M280" s="1">
        <f t="shared" si="39"/>
        <v>4.1676227537071229E-21</v>
      </c>
      <c r="T280" s="1"/>
    </row>
    <row r="281" spans="2:20" x14ac:dyDescent="0.25">
      <c r="B281">
        <v>8067.13</v>
      </c>
      <c r="C281">
        <f t="shared" si="37"/>
        <v>41067.129999999997</v>
      </c>
      <c r="D281" s="1">
        <v>2E-3</v>
      </c>
      <c r="E281">
        <f t="shared" si="32"/>
        <v>2.0798000000000001E-3</v>
      </c>
      <c r="F281">
        <f t="shared" si="33"/>
        <v>1.5756060606060607E-2</v>
      </c>
      <c r="G281">
        <f t="shared" si="34"/>
        <v>1.5756060606060605E-5</v>
      </c>
      <c r="H281">
        <f t="shared" si="35"/>
        <v>0</v>
      </c>
      <c r="I281">
        <f t="shared" si="36"/>
        <v>0</v>
      </c>
      <c r="J281">
        <f>I281*flux_issue!$F$14</f>
        <v>0</v>
      </c>
      <c r="L281" s="1">
        <f t="shared" si="38"/>
        <v>6.9272747502723631E-11</v>
      </c>
      <c r="M281" s="1">
        <f t="shared" si="39"/>
        <v>4.798713546576103E-21</v>
      </c>
      <c r="T281" s="1"/>
    </row>
    <row r="282" spans="2:20" x14ac:dyDescent="0.25">
      <c r="B282">
        <v>8096.06</v>
      </c>
      <c r="C282">
        <f t="shared" si="37"/>
        <v>41096.06</v>
      </c>
      <c r="D282" s="1">
        <v>2E-3</v>
      </c>
      <c r="E282">
        <f t="shared" si="32"/>
        <v>2.0798000000000001E-3</v>
      </c>
      <c r="F282">
        <f t="shared" si="33"/>
        <v>1.5756060606060607E-2</v>
      </c>
      <c r="G282">
        <f t="shared" si="34"/>
        <v>1.5756060606060605E-5</v>
      </c>
      <c r="H282">
        <f t="shared" si="35"/>
        <v>0</v>
      </c>
      <c r="I282">
        <f t="shared" si="36"/>
        <v>0</v>
      </c>
      <c r="J282">
        <f>I282*flux_issue!$F$14</f>
        <v>0</v>
      </c>
      <c r="L282" s="1">
        <f t="shared" si="38"/>
        <v>7.431687071750388E-11</v>
      </c>
      <c r="M282" s="1">
        <f t="shared" si="39"/>
        <v>5.5229972732421858E-21</v>
      </c>
      <c r="T282" s="1"/>
    </row>
    <row r="283" spans="2:20" x14ac:dyDescent="0.25">
      <c r="B283">
        <v>8125</v>
      </c>
      <c r="C283">
        <f t="shared" si="37"/>
        <v>41125</v>
      </c>
      <c r="D283" s="1">
        <v>2E-3</v>
      </c>
      <c r="E283">
        <f t="shared" si="32"/>
        <v>2.0798000000000001E-3</v>
      </c>
      <c r="F283">
        <f t="shared" si="33"/>
        <v>1.5756060606060607E-2</v>
      </c>
      <c r="G283">
        <f t="shared" si="34"/>
        <v>1.5756060606060605E-5</v>
      </c>
      <c r="H283">
        <f t="shared" si="35"/>
        <v>0</v>
      </c>
      <c r="I283">
        <f t="shared" si="36"/>
        <v>0</v>
      </c>
      <c r="J283">
        <f>I283*flux_issue!$F$14</f>
        <v>0</v>
      </c>
      <c r="L283" s="1">
        <f t="shared" si="38"/>
        <v>7.971507914704453E-11</v>
      </c>
      <c r="M283" s="1">
        <f t="shared" si="39"/>
        <v>6.3544938434195737E-21</v>
      </c>
      <c r="T283" s="1"/>
    </row>
    <row r="284" spans="2:20" x14ac:dyDescent="0.25">
      <c r="B284">
        <v>8153.94</v>
      </c>
      <c r="C284">
        <f t="shared" si="37"/>
        <v>41153.94</v>
      </c>
      <c r="D284" s="1">
        <v>2E-3</v>
      </c>
      <c r="E284">
        <f t="shared" si="32"/>
        <v>2.0798000000000001E-3</v>
      </c>
      <c r="F284">
        <f t="shared" si="33"/>
        <v>1.5756060606060607E-2</v>
      </c>
      <c r="G284">
        <f t="shared" si="34"/>
        <v>1.5756060606060605E-5</v>
      </c>
      <c r="H284">
        <f t="shared" si="35"/>
        <v>0</v>
      </c>
      <c r="I284">
        <f t="shared" si="36"/>
        <v>0</v>
      </c>
      <c r="J284">
        <f>I284*flux_issue!$F$14</f>
        <v>0</v>
      </c>
      <c r="L284" s="1">
        <f t="shared" si="38"/>
        <v>8.5489194134162679E-11</v>
      </c>
      <c r="M284" s="1">
        <f t="shared" si="39"/>
        <v>7.3084023137085546E-21</v>
      </c>
      <c r="T284" s="1"/>
    </row>
    <row r="285" spans="2:20" x14ac:dyDescent="0.25">
      <c r="B285">
        <v>8182.87</v>
      </c>
      <c r="C285">
        <f t="shared" si="37"/>
        <v>41182.870000000003</v>
      </c>
      <c r="D285" s="1">
        <v>2E-3</v>
      </c>
      <c r="E285">
        <f t="shared" si="32"/>
        <v>2.0798000000000001E-3</v>
      </c>
      <c r="F285">
        <f t="shared" si="33"/>
        <v>1.5756060606060607E-2</v>
      </c>
      <c r="G285">
        <f t="shared" si="34"/>
        <v>1.5756060606060605E-5</v>
      </c>
      <c r="H285">
        <f t="shared" si="35"/>
        <v>0</v>
      </c>
      <c r="I285">
        <f t="shared" si="36"/>
        <v>0</v>
      </c>
      <c r="J285">
        <f>I285*flux_issue!$F$14</f>
        <v>0</v>
      </c>
      <c r="L285" s="1">
        <f t="shared" si="38"/>
        <v>9.1662006740999693E-11</v>
      </c>
      <c r="M285" s="1">
        <f t="shared" si="39"/>
        <v>8.4019234797870736E-21</v>
      </c>
      <c r="T285" s="1"/>
    </row>
    <row r="286" spans="2:20" x14ac:dyDescent="0.25">
      <c r="B286">
        <v>8211.81</v>
      </c>
      <c r="C286">
        <f t="shared" si="37"/>
        <v>41211.81</v>
      </c>
      <c r="D286" s="1">
        <v>2E-3</v>
      </c>
      <c r="E286">
        <f t="shared" si="32"/>
        <v>2.0798000000000001E-3</v>
      </c>
      <c r="F286">
        <f t="shared" si="33"/>
        <v>1.5756060606060607E-2</v>
      </c>
      <c r="G286">
        <f t="shared" si="34"/>
        <v>1.5756060606060605E-5</v>
      </c>
      <c r="H286">
        <f t="shared" si="35"/>
        <v>0</v>
      </c>
      <c r="I286">
        <f t="shared" si="36"/>
        <v>0</v>
      </c>
      <c r="J286">
        <f>I286*flux_issue!$F$14</f>
        <v>0</v>
      </c>
      <c r="L286" s="1">
        <f t="shared" si="38"/>
        <v>9.8264353215643637E-11</v>
      </c>
      <c r="M286" s="1">
        <f t="shared" si="39"/>
        <v>9.6558831128887743E-21</v>
      </c>
      <c r="T286" s="1"/>
    </row>
    <row r="287" spans="2:20" x14ac:dyDescent="0.25">
      <c r="B287">
        <v>8240.74</v>
      </c>
      <c r="C287">
        <f t="shared" si="37"/>
        <v>41240.74</v>
      </c>
      <c r="D287" s="1">
        <v>2E-3</v>
      </c>
      <c r="E287">
        <f t="shared" si="32"/>
        <v>2.0798000000000001E-3</v>
      </c>
      <c r="F287">
        <f t="shared" si="33"/>
        <v>1.5756060606060607E-2</v>
      </c>
      <c r="G287">
        <f t="shared" si="34"/>
        <v>1.5756060606060605E-5</v>
      </c>
      <c r="H287">
        <f t="shared" si="35"/>
        <v>0</v>
      </c>
      <c r="I287">
        <f t="shared" si="36"/>
        <v>0</v>
      </c>
      <c r="J287">
        <f>I287*flux_issue!$F$14</f>
        <v>0</v>
      </c>
      <c r="L287" s="1">
        <f t="shared" si="38"/>
        <v>1.0531989982118964E-10</v>
      </c>
      <c r="M287" s="1">
        <f t="shared" si="39"/>
        <v>1.1092281298345422E-20</v>
      </c>
      <c r="T287" s="1"/>
    </row>
    <row r="288" spans="2:20" x14ac:dyDescent="0.25">
      <c r="B288">
        <v>8269.68</v>
      </c>
      <c r="C288">
        <f t="shared" si="37"/>
        <v>41269.68</v>
      </c>
      <c r="D288" s="1">
        <v>2E-3</v>
      </c>
      <c r="E288">
        <f t="shared" si="32"/>
        <v>2.0798000000000001E-3</v>
      </c>
      <c r="F288">
        <f t="shared" si="33"/>
        <v>1.5756060606060607E-2</v>
      </c>
      <c r="G288">
        <f t="shared" si="34"/>
        <v>1.5756060606060605E-5</v>
      </c>
      <c r="H288">
        <f t="shared" si="35"/>
        <v>0</v>
      </c>
      <c r="I288">
        <f t="shared" si="36"/>
        <v>0</v>
      </c>
      <c r="J288">
        <f>I288*flux_issue!$F$14</f>
        <v>0</v>
      </c>
      <c r="L288" s="1">
        <f t="shared" si="38"/>
        <v>1.1286353901004111E-10</v>
      </c>
      <c r="M288" s="1">
        <f t="shared" si="39"/>
        <v>1.2738178437871072E-20</v>
      </c>
      <c r="T288" s="1"/>
    </row>
    <row r="289" spans="2:20" x14ac:dyDescent="0.25">
      <c r="B289">
        <v>8298.61</v>
      </c>
      <c r="C289">
        <f t="shared" si="37"/>
        <v>41298.61</v>
      </c>
      <c r="D289" s="1">
        <v>2E-3</v>
      </c>
      <c r="E289">
        <f t="shared" si="32"/>
        <v>2.0798000000000001E-3</v>
      </c>
      <c r="F289">
        <f t="shared" si="33"/>
        <v>1.5756060606060607E-2</v>
      </c>
      <c r="G289">
        <f t="shared" si="34"/>
        <v>1.5756060606060605E-5</v>
      </c>
      <c r="H289">
        <f t="shared" si="35"/>
        <v>0</v>
      </c>
      <c r="I289">
        <f t="shared" si="36"/>
        <v>0</v>
      </c>
      <c r="J289">
        <f>I289*flux_issue!$F$14</f>
        <v>0</v>
      </c>
      <c r="L289" s="1">
        <f t="shared" si="38"/>
        <v>1.2092193534672632E-10</v>
      </c>
      <c r="M289" s="1">
        <f t="shared" si="39"/>
        <v>1.4622114447997859E-20</v>
      </c>
      <c r="T289" s="1"/>
    </row>
    <row r="290" spans="2:20" x14ac:dyDescent="0.25">
      <c r="B290">
        <v>8327.5499999999993</v>
      </c>
      <c r="C290">
        <f t="shared" si="37"/>
        <v>41327.550000000003</v>
      </c>
      <c r="D290" s="1">
        <v>2E-3</v>
      </c>
      <c r="E290">
        <f t="shared" si="32"/>
        <v>2.0798000000000001E-3</v>
      </c>
      <c r="F290">
        <f t="shared" si="33"/>
        <v>1.5756060606060607E-2</v>
      </c>
      <c r="G290">
        <f t="shared" si="34"/>
        <v>1.5756060606060605E-5</v>
      </c>
      <c r="H290">
        <f t="shared" si="35"/>
        <v>0</v>
      </c>
      <c r="I290">
        <f t="shared" si="36"/>
        <v>0</v>
      </c>
      <c r="J290">
        <f>I290*flux_issue!$F$14</f>
        <v>0</v>
      </c>
      <c r="L290" s="1">
        <f t="shared" si="38"/>
        <v>1.2953454099103113E-10</v>
      </c>
      <c r="M290" s="1">
        <f t="shared" si="39"/>
        <v>1.6779197309757125E-20</v>
      </c>
      <c r="T290" s="1"/>
    </row>
    <row r="291" spans="2:20" x14ac:dyDescent="0.25">
      <c r="B291">
        <v>8356.48</v>
      </c>
      <c r="C291">
        <f t="shared" si="37"/>
        <v>41356.479999999996</v>
      </c>
      <c r="D291" s="1">
        <v>2E-3</v>
      </c>
      <c r="E291">
        <f t="shared" si="32"/>
        <v>2.0798000000000001E-3</v>
      </c>
      <c r="F291">
        <f t="shared" si="33"/>
        <v>1.5756060606060607E-2</v>
      </c>
      <c r="G291">
        <f t="shared" si="34"/>
        <v>1.5756060606060605E-5</v>
      </c>
      <c r="H291">
        <f t="shared" si="35"/>
        <v>0</v>
      </c>
      <c r="I291">
        <f t="shared" si="36"/>
        <v>0</v>
      </c>
      <c r="J291">
        <f>I291*flux_issue!$F$14</f>
        <v>0</v>
      </c>
      <c r="L291" s="1">
        <f t="shared" si="38"/>
        <v>1.387313741587037E-10</v>
      </c>
      <c r="M291" s="1">
        <f t="shared" si="39"/>
        <v>1.9246394175962242E-20</v>
      </c>
      <c r="T291" s="1"/>
    </row>
    <row r="292" spans="2:20" x14ac:dyDescent="0.25">
      <c r="B292">
        <v>8385.42</v>
      </c>
      <c r="C292">
        <f t="shared" si="37"/>
        <v>41385.42</v>
      </c>
      <c r="D292" s="1">
        <v>2E-3</v>
      </c>
      <c r="E292">
        <f t="shared" si="32"/>
        <v>2.0798000000000001E-3</v>
      </c>
      <c r="F292">
        <f t="shared" si="33"/>
        <v>1.5756060606060607E-2</v>
      </c>
      <c r="G292">
        <f t="shared" si="34"/>
        <v>1.5756060606060605E-5</v>
      </c>
      <c r="H292">
        <f t="shared" si="35"/>
        <v>0</v>
      </c>
      <c r="I292">
        <f t="shared" si="36"/>
        <v>0</v>
      </c>
      <c r="J292">
        <f>I292*flux_issue!$F$14</f>
        <v>0</v>
      </c>
      <c r="L292" s="1">
        <f t="shared" si="38"/>
        <v>1.4855700875996852E-10</v>
      </c>
      <c r="M292" s="1">
        <f t="shared" si="39"/>
        <v>2.2069184851709364E-20</v>
      </c>
      <c r="T292" s="1"/>
    </row>
    <row r="293" spans="2:20" x14ac:dyDescent="0.25">
      <c r="B293">
        <v>8414.35</v>
      </c>
      <c r="C293">
        <f t="shared" si="37"/>
        <v>41414.35</v>
      </c>
      <c r="D293" s="1">
        <v>2E-3</v>
      </c>
      <c r="E293">
        <f t="shared" si="32"/>
        <v>2.0798000000000001E-3</v>
      </c>
      <c r="F293">
        <f t="shared" si="33"/>
        <v>1.5756060606060607E-2</v>
      </c>
      <c r="G293">
        <f t="shared" si="34"/>
        <v>1.5756060606060605E-5</v>
      </c>
      <c r="H293">
        <f t="shared" si="35"/>
        <v>0</v>
      </c>
      <c r="I293">
        <f t="shared" si="36"/>
        <v>0</v>
      </c>
      <c r="J293">
        <f>I293*flux_issue!$F$14</f>
        <v>0</v>
      </c>
      <c r="L293" s="1">
        <f t="shared" si="38"/>
        <v>1.5904521095716232E-10</v>
      </c>
      <c r="M293" s="1">
        <f t="shared" si="39"/>
        <v>2.5295379128408266E-20</v>
      </c>
      <c r="T293" s="1"/>
    </row>
    <row r="294" spans="2:20" x14ac:dyDescent="0.25">
      <c r="B294">
        <v>8443.2900000000009</v>
      </c>
      <c r="C294">
        <f t="shared" si="37"/>
        <v>41443.29</v>
      </c>
      <c r="D294" s="1">
        <v>2E-3</v>
      </c>
      <c r="E294">
        <f t="shared" si="32"/>
        <v>2.0798000000000001E-3</v>
      </c>
      <c r="F294">
        <f t="shared" si="33"/>
        <v>1.5756060606060607E-2</v>
      </c>
      <c r="G294">
        <f t="shared" si="34"/>
        <v>1.5756060606060605E-5</v>
      </c>
      <c r="H294">
        <f t="shared" si="35"/>
        <v>0</v>
      </c>
      <c r="I294">
        <f t="shared" si="36"/>
        <v>0</v>
      </c>
      <c r="J294">
        <f>I294*flux_issue!$F$14</f>
        <v>0</v>
      </c>
      <c r="L294" s="1">
        <f t="shared" si="38"/>
        <v>1.702463033044584E-10</v>
      </c>
      <c r="M294" s="1">
        <f t="shared" si="39"/>
        <v>2.8983803788833641E-20</v>
      </c>
      <c r="T294" s="1"/>
    </row>
    <row r="295" spans="2:20" x14ac:dyDescent="0.25">
      <c r="B295">
        <v>8472.2199999999993</v>
      </c>
      <c r="C295">
        <f t="shared" si="37"/>
        <v>41472.22</v>
      </c>
      <c r="D295" s="1">
        <v>2E-3</v>
      </c>
      <c r="E295">
        <f t="shared" si="32"/>
        <v>2.0798000000000001E-3</v>
      </c>
      <c r="F295">
        <f t="shared" si="33"/>
        <v>1.5756060606060607E-2</v>
      </c>
      <c r="G295">
        <f t="shared" si="34"/>
        <v>1.5756060606060605E-5</v>
      </c>
      <c r="H295">
        <f t="shared" si="35"/>
        <v>0</v>
      </c>
      <c r="I295">
        <f t="shared" si="36"/>
        <v>0</v>
      </c>
      <c r="J295">
        <f>I295*flux_issue!$F$14</f>
        <v>0</v>
      </c>
      <c r="L295" s="1">
        <f t="shared" si="38"/>
        <v>1.8219823703069643E-10</v>
      </c>
      <c r="M295" s="1">
        <f t="shared" si="39"/>
        <v>3.3196197577093836E-20</v>
      </c>
      <c r="T295" s="1"/>
    </row>
    <row r="296" spans="2:20" x14ac:dyDescent="0.25">
      <c r="B296">
        <v>8501.16</v>
      </c>
      <c r="C296">
        <f t="shared" si="37"/>
        <v>41501.160000000003</v>
      </c>
      <c r="D296" s="1">
        <v>2E-3</v>
      </c>
      <c r="E296">
        <f t="shared" si="32"/>
        <v>2.0798000000000001E-3</v>
      </c>
      <c r="F296">
        <f t="shared" si="33"/>
        <v>1.5756060606060607E-2</v>
      </c>
      <c r="G296">
        <f t="shared" si="34"/>
        <v>1.5756060606060605E-5</v>
      </c>
      <c r="H296">
        <f t="shared" si="35"/>
        <v>0</v>
      </c>
      <c r="I296">
        <f t="shared" si="36"/>
        <v>0</v>
      </c>
      <c r="J296">
        <f>I296*flux_issue!$F$14</f>
        <v>0</v>
      </c>
      <c r="L296" s="1">
        <f t="shared" si="38"/>
        <v>1.9495778201006551E-10</v>
      </c>
      <c r="M296" s="1">
        <f t="shared" si="39"/>
        <v>3.8008536766284222E-20</v>
      </c>
      <c r="T296" s="1"/>
    </row>
    <row r="297" spans="2:20" x14ac:dyDescent="0.25">
      <c r="B297">
        <v>8530.09</v>
      </c>
      <c r="C297">
        <f t="shared" si="37"/>
        <v>41530.089999999997</v>
      </c>
      <c r="D297" s="1">
        <v>2E-3</v>
      </c>
      <c r="E297">
        <f t="shared" si="32"/>
        <v>2.0798000000000001E-3</v>
      </c>
      <c r="F297">
        <f t="shared" si="33"/>
        <v>1.5756060606060607E-2</v>
      </c>
      <c r="G297">
        <f t="shared" si="34"/>
        <v>1.5756060606060605E-5</v>
      </c>
      <c r="H297">
        <f t="shared" si="35"/>
        <v>0</v>
      </c>
      <c r="I297">
        <f t="shared" si="36"/>
        <v>0</v>
      </c>
      <c r="J297">
        <f>I297*flux_issue!$F$14</f>
        <v>0</v>
      </c>
      <c r="L297" s="1">
        <f t="shared" si="38"/>
        <v>2.0856755870235767E-10</v>
      </c>
      <c r="M297" s="1">
        <f t="shared" si="39"/>
        <v>4.3500426543061414E-20</v>
      </c>
      <c r="T297" s="1"/>
    </row>
    <row r="298" spans="2:20" x14ac:dyDescent="0.25">
      <c r="B298">
        <v>8559.0300000000007</v>
      </c>
      <c r="C298">
        <f t="shared" si="37"/>
        <v>41559.03</v>
      </c>
      <c r="D298" s="1">
        <v>2E-3</v>
      </c>
      <c r="E298">
        <f t="shared" si="32"/>
        <v>2.0798000000000001E-3</v>
      </c>
      <c r="F298">
        <f t="shared" si="33"/>
        <v>1.5756060606060607E-2</v>
      </c>
      <c r="G298">
        <f t="shared" si="34"/>
        <v>1.5756060606060605E-5</v>
      </c>
      <c r="H298">
        <f t="shared" si="35"/>
        <v>0</v>
      </c>
      <c r="I298">
        <f t="shared" si="36"/>
        <v>0</v>
      </c>
      <c r="J298">
        <f>I298*flux_issue!$F$14</f>
        <v>0</v>
      </c>
      <c r="L298" s="1">
        <f t="shared" si="38"/>
        <v>2.2309156236875217E-10</v>
      </c>
      <c r="M298" s="1">
        <f t="shared" si="39"/>
        <v>4.976984520013084E-20</v>
      </c>
      <c r="T298" s="1"/>
    </row>
    <row r="299" spans="2:20" x14ac:dyDescent="0.25">
      <c r="B299">
        <v>8587.9599999999991</v>
      </c>
      <c r="C299">
        <f t="shared" si="37"/>
        <v>41587.96</v>
      </c>
      <c r="D299" s="1">
        <v>2E-3</v>
      </c>
      <c r="E299">
        <f t="shared" si="32"/>
        <v>2.0798000000000001E-3</v>
      </c>
      <c r="F299">
        <f t="shared" si="33"/>
        <v>1.5756060606060607E-2</v>
      </c>
      <c r="G299">
        <f t="shared" si="34"/>
        <v>1.5756060606060605E-5</v>
      </c>
      <c r="H299">
        <f t="shared" si="35"/>
        <v>0</v>
      </c>
      <c r="I299">
        <f t="shared" si="36"/>
        <v>0</v>
      </c>
      <c r="J299">
        <f>I299*flux_issue!$F$14</f>
        <v>0</v>
      </c>
      <c r="L299" s="1">
        <f t="shared" si="38"/>
        <v>2.3857761849487137E-10</v>
      </c>
      <c r="M299" s="1">
        <f t="shared" si="39"/>
        <v>5.6919280046684387E-20</v>
      </c>
      <c r="T299" s="1"/>
    </row>
    <row r="300" spans="2:20" x14ac:dyDescent="0.25">
      <c r="B300">
        <v>8616.9</v>
      </c>
      <c r="C300">
        <f t="shared" si="37"/>
        <v>41616.9</v>
      </c>
      <c r="D300" s="1">
        <v>2E-3</v>
      </c>
      <c r="E300">
        <f t="shared" si="32"/>
        <v>2.0798000000000001E-3</v>
      </c>
      <c r="F300">
        <f t="shared" si="33"/>
        <v>1.5756060606060607E-2</v>
      </c>
      <c r="G300">
        <f t="shared" si="34"/>
        <v>1.5756060606060605E-5</v>
      </c>
      <c r="H300">
        <f t="shared" si="35"/>
        <v>0</v>
      </c>
      <c r="I300">
        <f t="shared" si="36"/>
        <v>0</v>
      </c>
      <c r="J300">
        <f>I300*flux_issue!$F$14</f>
        <v>0</v>
      </c>
      <c r="L300" s="1">
        <f t="shared" si="38"/>
        <v>2.5509781353022244E-10</v>
      </c>
      <c r="M300" s="1">
        <f t="shared" si="39"/>
        <v>6.5074894467900137E-20</v>
      </c>
      <c r="T300" s="1"/>
    </row>
    <row r="301" spans="2:20" x14ac:dyDescent="0.25">
      <c r="B301">
        <v>8645.83</v>
      </c>
      <c r="C301">
        <f t="shared" si="37"/>
        <v>41645.83</v>
      </c>
      <c r="D301" s="1">
        <v>2E-3</v>
      </c>
      <c r="E301">
        <f t="shared" si="32"/>
        <v>2.0798000000000001E-3</v>
      </c>
      <c r="F301">
        <f t="shared" si="33"/>
        <v>1.5756060606060607E-2</v>
      </c>
      <c r="G301">
        <f t="shared" si="34"/>
        <v>1.5756060606060605E-5</v>
      </c>
      <c r="H301">
        <f t="shared" si="35"/>
        <v>0</v>
      </c>
      <c r="I301">
        <f t="shared" si="36"/>
        <v>0</v>
      </c>
      <c r="J301">
        <f>I301*flux_issue!$F$14</f>
        <v>0</v>
      </c>
      <c r="L301" s="1">
        <f t="shared" si="38"/>
        <v>2.727057703896621E-10</v>
      </c>
      <c r="M301" s="1">
        <f t="shared" si="39"/>
        <v>7.4368437203819109E-20</v>
      </c>
      <c r="T301" s="1"/>
    </row>
    <row r="302" spans="2:20" x14ac:dyDescent="0.25">
      <c r="B302">
        <v>8674.77</v>
      </c>
      <c r="C302">
        <f t="shared" si="37"/>
        <v>41674.770000000004</v>
      </c>
      <c r="D302" s="1">
        <v>2E-3</v>
      </c>
      <c r="E302">
        <f t="shared" si="32"/>
        <v>2.0798000000000001E-3</v>
      </c>
      <c r="F302">
        <f t="shared" si="33"/>
        <v>1.5756060606060607E-2</v>
      </c>
      <c r="G302">
        <f t="shared" si="34"/>
        <v>1.5756060606060605E-5</v>
      </c>
      <c r="H302">
        <f t="shared" si="35"/>
        <v>0</v>
      </c>
      <c r="I302">
        <f t="shared" si="36"/>
        <v>0</v>
      </c>
      <c r="J302">
        <f>I302*flux_issue!$F$14</f>
        <v>0</v>
      </c>
      <c r="L302" s="1">
        <f t="shared" si="38"/>
        <v>2.914826293885546E-10</v>
      </c>
      <c r="M302" s="1">
        <f t="shared" si="39"/>
        <v>8.4962123235265475E-20</v>
      </c>
      <c r="T302" s="1"/>
    </row>
    <row r="303" spans="2:20" x14ac:dyDescent="0.25">
      <c r="B303">
        <v>8703.7000000000007</v>
      </c>
      <c r="C303">
        <f t="shared" si="37"/>
        <v>41703.699999999997</v>
      </c>
      <c r="D303" s="1">
        <v>2E-3</v>
      </c>
      <c r="E303">
        <f t="shared" si="32"/>
        <v>2.0798000000000001E-3</v>
      </c>
      <c r="F303">
        <f t="shared" si="33"/>
        <v>1.5756060606060607E-2</v>
      </c>
      <c r="G303">
        <f t="shared" si="34"/>
        <v>1.5756060606060605E-5</v>
      </c>
      <c r="H303">
        <f t="shared" si="35"/>
        <v>0</v>
      </c>
      <c r="I303">
        <f t="shared" si="36"/>
        <v>0</v>
      </c>
      <c r="J303">
        <f>I303*flux_issue!$F$14</f>
        <v>0</v>
      </c>
      <c r="L303" s="1">
        <f t="shared" si="38"/>
        <v>3.114884652806367E-10</v>
      </c>
      <c r="M303" s="1">
        <f t="shared" si="39"/>
        <v>9.7025064002886421E-20</v>
      </c>
      <c r="T303" s="1"/>
    </row>
    <row r="304" spans="2:20" x14ac:dyDescent="0.25">
      <c r="B304">
        <v>8732.64</v>
      </c>
      <c r="C304">
        <f t="shared" si="37"/>
        <v>41732.639999999999</v>
      </c>
      <c r="D304" s="1">
        <v>2E-3</v>
      </c>
      <c r="E304">
        <f t="shared" si="32"/>
        <v>2.0798000000000001E-3</v>
      </c>
      <c r="F304">
        <f t="shared" si="33"/>
        <v>1.5756060606060607E-2</v>
      </c>
      <c r="G304">
        <f t="shared" si="34"/>
        <v>1.5756060606060605E-5</v>
      </c>
      <c r="H304">
        <f t="shared" si="35"/>
        <v>0</v>
      </c>
      <c r="I304">
        <f t="shared" si="36"/>
        <v>0</v>
      </c>
      <c r="J304">
        <f>I304*flux_issue!$F$14</f>
        <v>0</v>
      </c>
      <c r="L304" s="1">
        <f t="shared" si="38"/>
        <v>3.3281454180877938E-10</v>
      </c>
      <c r="M304" s="1">
        <f t="shared" si="39"/>
        <v>1.1076551923938775E-19</v>
      </c>
      <c r="T304" s="1"/>
    </row>
    <row r="305" spans="2:20" x14ac:dyDescent="0.25">
      <c r="B305">
        <v>8761.57</v>
      </c>
      <c r="C305">
        <f t="shared" si="37"/>
        <v>41761.57</v>
      </c>
      <c r="D305" s="1">
        <v>2E-3</v>
      </c>
      <c r="E305">
        <f t="shared" si="32"/>
        <v>2.0798000000000001E-3</v>
      </c>
      <c r="F305">
        <f t="shared" si="33"/>
        <v>1.5756060606060607E-2</v>
      </c>
      <c r="G305">
        <f t="shared" si="34"/>
        <v>1.5756060606060605E-5</v>
      </c>
      <c r="H305">
        <f t="shared" si="35"/>
        <v>0</v>
      </c>
      <c r="I305">
        <f t="shared" si="36"/>
        <v>0</v>
      </c>
      <c r="J305">
        <f>I305*flux_issue!$F$14</f>
        <v>0</v>
      </c>
      <c r="L305" s="1">
        <f t="shared" si="38"/>
        <v>3.5552810782783738E-10</v>
      </c>
      <c r="M305" s="1">
        <f t="shared" si="39"/>
        <v>1.2640023545564236E-19</v>
      </c>
      <c r="T305" s="1"/>
    </row>
    <row r="306" spans="2:20" x14ac:dyDescent="0.25">
      <c r="B306">
        <v>8790.51</v>
      </c>
      <c r="C306">
        <f t="shared" si="37"/>
        <v>41790.51</v>
      </c>
      <c r="D306" s="1">
        <v>2E-3</v>
      </c>
      <c r="E306">
        <f t="shared" si="32"/>
        <v>2.0798000000000001E-3</v>
      </c>
      <c r="F306">
        <f t="shared" si="33"/>
        <v>1.5756060606060607E-2</v>
      </c>
      <c r="G306">
        <f t="shared" si="34"/>
        <v>1.5756060606060605E-5</v>
      </c>
      <c r="H306">
        <f t="shared" si="35"/>
        <v>0</v>
      </c>
      <c r="I306">
        <f t="shared" si="36"/>
        <v>0</v>
      </c>
      <c r="J306">
        <f>I306*flux_issue!$F$14</f>
        <v>0</v>
      </c>
      <c r="L306" s="1">
        <f t="shared" si="38"/>
        <v>3.7973173790073471E-10</v>
      </c>
      <c r="M306" s="1">
        <f t="shared" si="39"/>
        <v>1.4419619276911228E-19</v>
      </c>
      <c r="T306" s="1"/>
    </row>
    <row r="307" spans="2:20" x14ac:dyDescent="0.25">
      <c r="B307">
        <v>8819.44</v>
      </c>
      <c r="C307">
        <f t="shared" si="37"/>
        <v>41819.440000000002</v>
      </c>
      <c r="D307" s="1">
        <v>2E-3</v>
      </c>
      <c r="E307">
        <f t="shared" si="32"/>
        <v>2.0798000000000001E-3</v>
      </c>
      <c r="F307">
        <f t="shared" si="33"/>
        <v>1.5756060606060607E-2</v>
      </c>
      <c r="G307">
        <f t="shared" si="34"/>
        <v>1.5756060606060605E-5</v>
      </c>
      <c r="H307">
        <f t="shared" si="35"/>
        <v>0</v>
      </c>
      <c r="I307">
        <f t="shared" si="36"/>
        <v>0</v>
      </c>
      <c r="J307">
        <f>I307*flux_issue!$F$14</f>
        <v>0</v>
      </c>
      <c r="L307" s="1">
        <f t="shared" si="38"/>
        <v>4.0550065142315519E-10</v>
      </c>
      <c r="M307" s="1">
        <f t="shared" si="39"/>
        <v>1.6443077830460322E-19</v>
      </c>
      <c r="T307" s="1"/>
    </row>
    <row r="308" spans="2:20" x14ac:dyDescent="0.25">
      <c r="B308">
        <v>8848.3799999999992</v>
      </c>
      <c r="C308">
        <f t="shared" si="37"/>
        <v>41848.379999999997</v>
      </c>
      <c r="D308" s="1">
        <v>2.3999999999999998E-3</v>
      </c>
      <c r="E308">
        <f t="shared" si="32"/>
        <v>2.4957599999999996E-3</v>
      </c>
      <c r="F308">
        <f t="shared" si="33"/>
        <v>1.8907272727272724E-2</v>
      </c>
      <c r="G308">
        <f t="shared" si="34"/>
        <v>1.8907272727272725E-5</v>
      </c>
      <c r="H308">
        <f t="shared" si="35"/>
        <v>3.1512121212121197E-6</v>
      </c>
      <c r="I308">
        <f t="shared" si="36"/>
        <v>1.0714121212121208E-9</v>
      </c>
      <c r="J308">
        <f>I308*flux_issue!$F$14</f>
        <v>1.2765072052913336E-5</v>
      </c>
      <c r="L308" s="1">
        <f t="shared" si="38"/>
        <v>4.3295005096509551E-10</v>
      </c>
      <c r="M308" s="1">
        <f t="shared" si="39"/>
        <v>9.927409385422973E-12</v>
      </c>
      <c r="T308" s="1"/>
    </row>
    <row r="309" spans="2:20" x14ac:dyDescent="0.25">
      <c r="B309">
        <v>8877.31</v>
      </c>
      <c r="C309">
        <f t="shared" si="37"/>
        <v>41877.31</v>
      </c>
      <c r="D309" s="1">
        <v>2.3999999999999998E-3</v>
      </c>
      <c r="E309">
        <f t="shared" si="32"/>
        <v>2.4957599999999996E-3</v>
      </c>
      <c r="F309">
        <f t="shared" si="33"/>
        <v>1.8907272727272724E-2</v>
      </c>
      <c r="G309">
        <f t="shared" si="34"/>
        <v>1.8907272727272725E-5</v>
      </c>
      <c r="H309">
        <f t="shared" si="35"/>
        <v>3.1512121212121197E-6</v>
      </c>
      <c r="I309">
        <f t="shared" si="36"/>
        <v>1.0714121212121208E-9</v>
      </c>
      <c r="J309">
        <f>I309*flux_issue!$F$14</f>
        <v>1.2765072052913336E-5</v>
      </c>
      <c r="L309" s="1">
        <f t="shared" si="38"/>
        <v>4.6216400391528093E-10</v>
      </c>
      <c r="M309" s="1">
        <f t="shared" si="39"/>
        <v>9.9272252928475025E-12</v>
      </c>
      <c r="T309" s="1"/>
    </row>
    <row r="310" spans="2:20" x14ac:dyDescent="0.25">
      <c r="B310">
        <v>8906.25</v>
      </c>
      <c r="C310">
        <f t="shared" si="37"/>
        <v>41906.25</v>
      </c>
      <c r="D310" s="1">
        <v>2E-3</v>
      </c>
      <c r="E310">
        <f t="shared" si="32"/>
        <v>2.0798000000000001E-3</v>
      </c>
      <c r="F310">
        <f t="shared" si="33"/>
        <v>1.5756060606060607E-2</v>
      </c>
      <c r="G310">
        <f t="shared" si="34"/>
        <v>1.5756060606060605E-5</v>
      </c>
      <c r="H310">
        <f t="shared" si="35"/>
        <v>0</v>
      </c>
      <c r="I310">
        <f t="shared" si="36"/>
        <v>0</v>
      </c>
      <c r="J310">
        <f>I310*flux_issue!$F$14</f>
        <v>0</v>
      </c>
      <c r="L310" s="1">
        <f t="shared" si="38"/>
        <v>4.9327180089584699E-10</v>
      </c>
      <c r="M310" s="1">
        <f t="shared" si="39"/>
        <v>2.433170695590321E-19</v>
      </c>
      <c r="T310" s="1"/>
    </row>
    <row r="311" spans="2:20" x14ac:dyDescent="0.25">
      <c r="B311">
        <v>8935.19</v>
      </c>
      <c r="C311">
        <f t="shared" si="37"/>
        <v>41935.19</v>
      </c>
      <c r="D311" s="1">
        <v>2E-3</v>
      </c>
      <c r="E311">
        <f t="shared" si="32"/>
        <v>2.0798000000000001E-3</v>
      </c>
      <c r="F311">
        <f t="shared" si="33"/>
        <v>1.5756060606060607E-2</v>
      </c>
      <c r="G311">
        <f t="shared" si="34"/>
        <v>1.5756060606060605E-5</v>
      </c>
      <c r="H311">
        <f t="shared" si="35"/>
        <v>0</v>
      </c>
      <c r="I311">
        <f t="shared" si="36"/>
        <v>0</v>
      </c>
      <c r="J311">
        <f>I311*flux_issue!$F$14</f>
        <v>0</v>
      </c>
      <c r="L311" s="1">
        <f t="shared" si="38"/>
        <v>5.2637912232207983E-10</v>
      </c>
      <c r="M311" s="1">
        <f t="shared" si="39"/>
        <v>2.7707498041656306E-19</v>
      </c>
      <c r="T311" s="1"/>
    </row>
    <row r="312" spans="2:20" x14ac:dyDescent="0.25">
      <c r="B312">
        <v>8964.1200000000008</v>
      </c>
      <c r="C312">
        <f t="shared" si="37"/>
        <v>41964.12</v>
      </c>
      <c r="D312" s="1">
        <v>2E-3</v>
      </c>
      <c r="E312">
        <f t="shared" si="32"/>
        <v>2.0798000000000001E-3</v>
      </c>
      <c r="F312">
        <f t="shared" si="33"/>
        <v>1.5756060606060607E-2</v>
      </c>
      <c r="G312">
        <f t="shared" si="34"/>
        <v>1.5756060606060605E-5</v>
      </c>
      <c r="H312">
        <f t="shared" si="35"/>
        <v>0</v>
      </c>
      <c r="I312">
        <f t="shared" si="36"/>
        <v>0</v>
      </c>
      <c r="J312">
        <f>I312*flux_issue!$F$14</f>
        <v>0</v>
      </c>
      <c r="L312" s="1">
        <f t="shared" si="38"/>
        <v>5.615955664501721E-10</v>
      </c>
      <c r="M312" s="1">
        <f t="shared" si="39"/>
        <v>3.1538958025648968E-19</v>
      </c>
      <c r="T312" s="1"/>
    </row>
    <row r="313" spans="2:20" x14ac:dyDescent="0.25">
      <c r="B313">
        <v>8993.06</v>
      </c>
      <c r="C313">
        <f t="shared" si="37"/>
        <v>41993.06</v>
      </c>
      <c r="D313" s="1">
        <v>2E-3</v>
      </c>
      <c r="E313">
        <f t="shared" si="32"/>
        <v>2.0798000000000001E-3</v>
      </c>
      <c r="F313">
        <f t="shared" si="33"/>
        <v>1.5756060606060607E-2</v>
      </c>
      <c r="G313">
        <f t="shared" si="34"/>
        <v>1.5756060606060605E-5</v>
      </c>
      <c r="H313">
        <f t="shared" si="35"/>
        <v>0</v>
      </c>
      <c r="I313">
        <f t="shared" si="36"/>
        <v>0</v>
      </c>
      <c r="J313">
        <f>I313*flux_issue!$F$14</f>
        <v>0</v>
      </c>
      <c r="L313" s="1">
        <f t="shared" si="38"/>
        <v>5.9907464296678725E-10</v>
      </c>
      <c r="M313" s="1">
        <f t="shared" si="39"/>
        <v>3.5889042784578362E-19</v>
      </c>
      <c r="T313" s="1"/>
    </row>
    <row r="314" spans="2:20" x14ac:dyDescent="0.25">
      <c r="B314">
        <v>9021.99</v>
      </c>
      <c r="C314">
        <f t="shared" si="37"/>
        <v>42021.99</v>
      </c>
      <c r="D314" s="1">
        <v>2E-3</v>
      </c>
      <c r="E314">
        <f t="shared" si="32"/>
        <v>2.0798000000000001E-3</v>
      </c>
      <c r="F314">
        <f t="shared" si="33"/>
        <v>1.5756060606060607E-2</v>
      </c>
      <c r="G314">
        <f t="shared" si="34"/>
        <v>1.5756060606060605E-5</v>
      </c>
      <c r="H314">
        <f t="shared" si="35"/>
        <v>0</v>
      </c>
      <c r="I314">
        <f t="shared" si="36"/>
        <v>0</v>
      </c>
      <c r="J314">
        <f>I314*flux_issue!$F$14</f>
        <v>0</v>
      </c>
      <c r="L314" s="1">
        <f t="shared" si="38"/>
        <v>6.3892697892072987E-10</v>
      </c>
      <c r="M314" s="1">
        <f t="shared" si="39"/>
        <v>4.0822768439277077E-19</v>
      </c>
      <c r="T314" s="1"/>
    </row>
    <row r="315" spans="2:20" x14ac:dyDescent="0.25">
      <c r="B315">
        <v>9050.93</v>
      </c>
      <c r="C315">
        <f t="shared" si="37"/>
        <v>42050.93</v>
      </c>
      <c r="D315" s="1">
        <v>2E-3</v>
      </c>
      <c r="E315">
        <f t="shared" si="32"/>
        <v>2.0798000000000001E-3</v>
      </c>
      <c r="F315">
        <f t="shared" si="33"/>
        <v>1.5756060606060607E-2</v>
      </c>
      <c r="G315">
        <f t="shared" si="34"/>
        <v>1.5756060606060605E-5</v>
      </c>
      <c r="H315">
        <f t="shared" si="35"/>
        <v>0</v>
      </c>
      <c r="I315">
        <f t="shared" si="36"/>
        <v>0</v>
      </c>
      <c r="J315">
        <f>I315*flux_issue!$F$14</f>
        <v>0</v>
      </c>
      <c r="L315" s="1">
        <f t="shared" si="38"/>
        <v>6.8132454405653337E-10</v>
      </c>
      <c r="M315" s="1">
        <f t="shared" si="39"/>
        <v>4.6420313433384308E-19</v>
      </c>
      <c r="T315" s="1"/>
    </row>
    <row r="316" spans="2:20" x14ac:dyDescent="0.25">
      <c r="B316">
        <v>9079.86</v>
      </c>
      <c r="C316">
        <f t="shared" si="37"/>
        <v>42079.86</v>
      </c>
      <c r="D316" s="1">
        <v>2E-3</v>
      </c>
      <c r="E316">
        <f t="shared" si="32"/>
        <v>2.0798000000000001E-3</v>
      </c>
      <c r="F316">
        <f t="shared" si="33"/>
        <v>1.5756060606060607E-2</v>
      </c>
      <c r="G316">
        <f t="shared" si="34"/>
        <v>1.5756060606060605E-5</v>
      </c>
      <c r="H316">
        <f t="shared" si="35"/>
        <v>0</v>
      </c>
      <c r="I316">
        <f t="shared" si="36"/>
        <v>0</v>
      </c>
      <c r="J316">
        <f>I316*flux_issue!$F$14</f>
        <v>0</v>
      </c>
      <c r="L316" s="1">
        <f t="shared" si="38"/>
        <v>7.2639063439336047E-10</v>
      </c>
      <c r="M316" s="1">
        <f t="shared" si="39"/>
        <v>5.2764335373438865E-19</v>
      </c>
      <c r="T316" s="1"/>
    </row>
    <row r="317" spans="2:20" x14ac:dyDescent="0.25">
      <c r="B317">
        <v>9108.7999999999993</v>
      </c>
      <c r="C317">
        <f t="shared" si="37"/>
        <v>42108.800000000003</v>
      </c>
      <c r="D317" s="1">
        <v>2E-3</v>
      </c>
      <c r="E317">
        <f t="shared" si="32"/>
        <v>2.0798000000000001E-3</v>
      </c>
      <c r="F317">
        <f t="shared" si="33"/>
        <v>1.5756060606060607E-2</v>
      </c>
      <c r="G317">
        <f t="shared" si="34"/>
        <v>1.5756060606060605E-5</v>
      </c>
      <c r="H317">
        <f t="shared" si="35"/>
        <v>0</v>
      </c>
      <c r="I317">
        <f t="shared" si="36"/>
        <v>0</v>
      </c>
      <c r="J317">
        <f>I317*flux_issue!$F$14</f>
        <v>0</v>
      </c>
      <c r="L317" s="1">
        <f t="shared" si="38"/>
        <v>7.7431776071773544E-10</v>
      </c>
      <c r="M317" s="1">
        <f t="shared" si="39"/>
        <v>5.9956799456292816E-19</v>
      </c>
      <c r="T317" s="1"/>
    </row>
    <row r="318" spans="2:20" x14ac:dyDescent="0.25">
      <c r="B318">
        <v>9137.73</v>
      </c>
      <c r="C318">
        <f t="shared" si="37"/>
        <v>42137.729999999996</v>
      </c>
      <c r="D318" s="1">
        <v>2E-3</v>
      </c>
      <c r="E318">
        <f t="shared" si="32"/>
        <v>2.0798000000000001E-3</v>
      </c>
      <c r="F318">
        <f t="shared" si="33"/>
        <v>1.5756060606060607E-2</v>
      </c>
      <c r="G318">
        <f t="shared" si="34"/>
        <v>1.5756060606060605E-5</v>
      </c>
      <c r="H318">
        <f t="shared" si="35"/>
        <v>0</v>
      </c>
      <c r="I318">
        <f t="shared" si="36"/>
        <v>0</v>
      </c>
      <c r="J318">
        <f>I318*flux_issue!$F$14</f>
        <v>0</v>
      </c>
      <c r="L318" s="1">
        <f t="shared" si="38"/>
        <v>8.252432299771405E-10</v>
      </c>
      <c r="M318" s="1">
        <f t="shared" si="39"/>
        <v>6.810263886231036E-19</v>
      </c>
      <c r="T318" s="1"/>
    </row>
    <row r="319" spans="2:20" x14ac:dyDescent="0.25">
      <c r="B319">
        <v>9166.67</v>
      </c>
      <c r="C319">
        <f t="shared" si="37"/>
        <v>42166.67</v>
      </c>
      <c r="D319" s="1">
        <v>2E-3</v>
      </c>
      <c r="E319">
        <f t="shared" si="32"/>
        <v>2.0798000000000001E-3</v>
      </c>
      <c r="F319">
        <f t="shared" si="33"/>
        <v>1.5756060606060607E-2</v>
      </c>
      <c r="G319">
        <f t="shared" si="34"/>
        <v>1.5756060606060605E-5</v>
      </c>
      <c r="H319">
        <f t="shared" si="35"/>
        <v>0</v>
      </c>
      <c r="I319">
        <f t="shared" si="36"/>
        <v>0</v>
      </c>
      <c r="J319">
        <f>I319*flux_issue!$F$14</f>
        <v>0</v>
      </c>
      <c r="L319" s="1">
        <f t="shared" si="38"/>
        <v>8.793823927748357E-10</v>
      </c>
      <c r="M319" s="1">
        <f t="shared" si="39"/>
        <v>7.7331339272239539E-19</v>
      </c>
      <c r="T319" s="1"/>
    </row>
    <row r="320" spans="2:20" x14ac:dyDescent="0.25">
      <c r="B320">
        <v>9195.6</v>
      </c>
      <c r="C320">
        <f t="shared" si="37"/>
        <v>42195.6</v>
      </c>
      <c r="D320" s="1">
        <v>2E-3</v>
      </c>
      <c r="E320">
        <f t="shared" si="32"/>
        <v>2.0798000000000001E-3</v>
      </c>
      <c r="F320">
        <f t="shared" si="33"/>
        <v>1.5756060606060607E-2</v>
      </c>
      <c r="G320">
        <f t="shared" si="34"/>
        <v>1.5756060606060605E-5</v>
      </c>
      <c r="H320">
        <f t="shared" si="35"/>
        <v>0</v>
      </c>
      <c r="I320">
        <f t="shared" si="36"/>
        <v>0</v>
      </c>
      <c r="J320">
        <f>I320*flux_issue!$F$14</f>
        <v>0</v>
      </c>
      <c r="L320" s="1">
        <f t="shared" si="38"/>
        <v>9.3688803818278947E-10</v>
      </c>
      <c r="M320" s="1">
        <f t="shared" si="39"/>
        <v>8.77759196089996E-19</v>
      </c>
      <c r="T320" s="1"/>
    </row>
    <row r="321" spans="2:20" x14ac:dyDescent="0.25">
      <c r="B321">
        <v>9224.5400000000009</v>
      </c>
      <c r="C321">
        <f t="shared" si="37"/>
        <v>42224.54</v>
      </c>
      <c r="D321" s="1">
        <v>2E-3</v>
      </c>
      <c r="E321">
        <f t="shared" si="32"/>
        <v>2.0798000000000001E-3</v>
      </c>
      <c r="F321">
        <f t="shared" si="33"/>
        <v>1.5756060606060607E-2</v>
      </c>
      <c r="G321">
        <f t="shared" si="34"/>
        <v>1.5756060606060605E-5</v>
      </c>
      <c r="H321">
        <f t="shared" si="35"/>
        <v>0</v>
      </c>
      <c r="I321">
        <f t="shared" si="36"/>
        <v>0</v>
      </c>
      <c r="J321">
        <f>I321*flux_issue!$F$14</f>
        <v>0</v>
      </c>
      <c r="L321" s="1">
        <f t="shared" si="38"/>
        <v>9.9800089405976698E-10</v>
      </c>
      <c r="M321" s="1">
        <f t="shared" si="39"/>
        <v>9.9600578454409426E-19</v>
      </c>
      <c r="T321" s="1"/>
    </row>
    <row r="322" spans="2:20" x14ac:dyDescent="0.25">
      <c r="B322">
        <v>9253.4699999999993</v>
      </c>
      <c r="C322">
        <f t="shared" si="37"/>
        <v>42253.47</v>
      </c>
      <c r="D322" s="1">
        <v>2E-3</v>
      </c>
      <c r="E322">
        <f t="shared" si="32"/>
        <v>2.0798000000000001E-3</v>
      </c>
      <c r="F322">
        <f t="shared" si="33"/>
        <v>1.5756060606060607E-2</v>
      </c>
      <c r="G322">
        <f t="shared" si="34"/>
        <v>1.5756060606060605E-5</v>
      </c>
      <c r="H322">
        <f t="shared" si="35"/>
        <v>0</v>
      </c>
      <c r="I322">
        <f t="shared" si="36"/>
        <v>0</v>
      </c>
      <c r="J322">
        <f>I322*flux_issue!$F$14</f>
        <v>0</v>
      </c>
      <c r="L322" s="1">
        <f t="shared" si="38"/>
        <v>1.0628908430318395E-9</v>
      </c>
      <c r="M322" s="1">
        <f t="shared" si="39"/>
        <v>1.1297369442009345E-18</v>
      </c>
      <c r="T322" s="1"/>
    </row>
    <row r="323" spans="2:20" x14ac:dyDescent="0.25">
      <c r="B323">
        <v>9282.41</v>
      </c>
      <c r="C323">
        <f t="shared" si="37"/>
        <v>42282.41</v>
      </c>
      <c r="D323" s="1">
        <v>2E-3</v>
      </c>
      <c r="E323">
        <f t="shared" si="32"/>
        <v>2.0798000000000001E-3</v>
      </c>
      <c r="F323">
        <f t="shared" si="33"/>
        <v>1.5756060606060607E-2</v>
      </c>
      <c r="G323">
        <f t="shared" si="34"/>
        <v>1.5756060606060605E-5</v>
      </c>
      <c r="H323">
        <f t="shared" si="35"/>
        <v>0</v>
      </c>
      <c r="I323">
        <f t="shared" si="36"/>
        <v>0</v>
      </c>
      <c r="J323">
        <f>I323*flux_issue!$F$14</f>
        <v>0</v>
      </c>
      <c r="L323" s="1">
        <f t="shared" si="38"/>
        <v>1.1318267889837441E-9</v>
      </c>
      <c r="M323" s="1">
        <f t="shared" si="39"/>
        <v>1.2810318802612527E-18</v>
      </c>
      <c r="T323" s="1"/>
    </row>
    <row r="324" spans="2:20" x14ac:dyDescent="0.25">
      <c r="B324">
        <v>9311.34</v>
      </c>
      <c r="C324">
        <f t="shared" si="37"/>
        <v>42311.34</v>
      </c>
      <c r="D324" s="1">
        <v>2E-3</v>
      </c>
      <c r="E324">
        <f t="shared" ref="E324:E386" si="40">D324+D324*(-0.0035*(8.6-20))</f>
        <v>2.0798000000000001E-3</v>
      </c>
      <c r="F324">
        <f t="shared" ref="F324:F386" si="41">(E324/0.0044)/30</f>
        <v>1.5756060606060607E-2</v>
      </c>
      <c r="G324">
        <f t="shared" ref="G324:G386" si="42">F324/10^3</f>
        <v>1.5756060606060605E-5</v>
      </c>
      <c r="H324">
        <f t="shared" ref="H324:H386" si="43">(G324-$G$4)</f>
        <v>0</v>
      </c>
      <c r="I324">
        <f t="shared" ref="I324:I386" si="44">H324*(340/10^6)</f>
        <v>0</v>
      </c>
      <c r="J324">
        <f>I324*flux_issue!$F$14</f>
        <v>0</v>
      </c>
      <c r="L324" s="1">
        <f t="shared" si="38"/>
        <v>1.204997471534711E-9</v>
      </c>
      <c r="M324" s="1">
        <f t="shared" si="39"/>
        <v>1.4520189064050465E-18</v>
      </c>
      <c r="T324" s="1"/>
    </row>
    <row r="325" spans="2:20" x14ac:dyDescent="0.25">
      <c r="B325">
        <v>9340.2800000000007</v>
      </c>
      <c r="C325">
        <f t="shared" ref="C325:C388" si="45">B325+$F$1</f>
        <v>42340.28</v>
      </c>
      <c r="D325" s="1">
        <v>2.3999999999999998E-3</v>
      </c>
      <c r="E325">
        <f t="shared" si="40"/>
        <v>2.4957599999999996E-3</v>
      </c>
      <c r="F325">
        <f t="shared" si="41"/>
        <v>1.8907272727272724E-2</v>
      </c>
      <c r="G325">
        <f t="shared" si="42"/>
        <v>1.8907272727272725E-5</v>
      </c>
      <c r="H325">
        <f t="shared" si="43"/>
        <v>3.1512121212121197E-6</v>
      </c>
      <c r="I325">
        <f t="shared" si="44"/>
        <v>1.0714121212121208E-9</v>
      </c>
      <c r="J325">
        <f>I325*flux_issue!$F$14</f>
        <v>1.2765072052913336E-5</v>
      </c>
      <c r="L325" s="1">
        <f t="shared" ref="L325:L388" si="46">($W$7/2)*1/SQRT(4*PI()*$W$6*$W$4*C325)*EXP(-1*($W$3-$W$4*C325)^2/(4*$W$6*$W$4*C325))</f>
        <v>1.282703055292636E-9</v>
      </c>
      <c r="M325" s="1">
        <f t="shared" ref="M325:M388" si="47">(H325-L325)^2</f>
        <v>9.9220553393698086E-12</v>
      </c>
      <c r="T325" s="1"/>
    </row>
    <row r="326" spans="2:20" x14ac:dyDescent="0.25">
      <c r="B326">
        <v>9369.2099999999991</v>
      </c>
      <c r="C326">
        <f t="shared" si="45"/>
        <v>42369.21</v>
      </c>
      <c r="D326" s="1">
        <v>2E-3</v>
      </c>
      <c r="E326">
        <f t="shared" si="40"/>
        <v>2.0798000000000001E-3</v>
      </c>
      <c r="F326">
        <f t="shared" si="41"/>
        <v>1.5756060606060607E-2</v>
      </c>
      <c r="G326">
        <f t="shared" si="42"/>
        <v>1.5756060606060605E-5</v>
      </c>
      <c r="H326">
        <f t="shared" si="43"/>
        <v>0</v>
      </c>
      <c r="I326">
        <f t="shared" si="44"/>
        <v>0</v>
      </c>
      <c r="J326">
        <f>I326*flux_issue!$F$14</f>
        <v>0</v>
      </c>
      <c r="L326" s="1">
        <f t="shared" si="46"/>
        <v>1.3651530649142471E-9</v>
      </c>
      <c r="M326" s="1">
        <f t="shared" si="47"/>
        <v>1.8636428906447626E-18</v>
      </c>
      <c r="T326" s="1"/>
    </row>
    <row r="327" spans="2:20" x14ac:dyDescent="0.25">
      <c r="B327">
        <v>9398.15</v>
      </c>
      <c r="C327">
        <f t="shared" si="45"/>
        <v>42398.15</v>
      </c>
      <c r="D327" s="1">
        <v>2E-3</v>
      </c>
      <c r="E327">
        <f t="shared" si="40"/>
        <v>2.0798000000000001E-3</v>
      </c>
      <c r="F327">
        <f t="shared" si="41"/>
        <v>1.5756060606060607E-2</v>
      </c>
      <c r="G327">
        <f t="shared" si="42"/>
        <v>1.5756060606060605E-5</v>
      </c>
      <c r="H327">
        <f t="shared" si="43"/>
        <v>0</v>
      </c>
      <c r="I327">
        <f t="shared" si="44"/>
        <v>0</v>
      </c>
      <c r="J327">
        <f>I327*flux_issue!$F$14</f>
        <v>0</v>
      </c>
      <c r="L327" s="1">
        <f t="shared" si="46"/>
        <v>1.452682323018271E-9</v>
      </c>
      <c r="M327" s="1">
        <f t="shared" si="47"/>
        <v>2.1102859316097602E-18</v>
      </c>
      <c r="T327" s="1"/>
    </row>
    <row r="328" spans="2:20" x14ac:dyDescent="0.25">
      <c r="B328">
        <v>9427.08</v>
      </c>
      <c r="C328">
        <f t="shared" si="45"/>
        <v>42427.08</v>
      </c>
      <c r="D328" s="1">
        <v>2E-3</v>
      </c>
      <c r="E328">
        <f t="shared" si="40"/>
        <v>2.0798000000000001E-3</v>
      </c>
      <c r="F328">
        <f t="shared" si="41"/>
        <v>1.5756060606060607E-2</v>
      </c>
      <c r="G328">
        <f t="shared" si="42"/>
        <v>1.5756060606060605E-5</v>
      </c>
      <c r="H328">
        <f t="shared" si="43"/>
        <v>0</v>
      </c>
      <c r="I328">
        <f t="shared" si="44"/>
        <v>0</v>
      </c>
      <c r="J328">
        <f>I328*flux_issue!$F$14</f>
        <v>0</v>
      </c>
      <c r="L328" s="1">
        <f t="shared" si="46"/>
        <v>1.5455232454040868E-9</v>
      </c>
      <c r="M328" s="1">
        <f t="shared" si="47"/>
        <v>2.3886421020843809E-18</v>
      </c>
      <c r="T328" s="1"/>
    </row>
    <row r="329" spans="2:20" x14ac:dyDescent="0.25">
      <c r="B329">
        <v>9456.02</v>
      </c>
      <c r="C329">
        <f t="shared" si="45"/>
        <v>42456.020000000004</v>
      </c>
      <c r="D329" s="1">
        <v>2E-3</v>
      </c>
      <c r="E329">
        <f t="shared" si="40"/>
        <v>2.0798000000000001E-3</v>
      </c>
      <c r="F329">
        <f t="shared" si="41"/>
        <v>1.5756060606060607E-2</v>
      </c>
      <c r="G329">
        <f t="shared" si="42"/>
        <v>1.5756060606060605E-5</v>
      </c>
      <c r="H329">
        <f t="shared" si="43"/>
        <v>0</v>
      </c>
      <c r="I329">
        <f t="shared" si="44"/>
        <v>0</v>
      </c>
      <c r="J329">
        <f>I329*flux_issue!$F$14</f>
        <v>0</v>
      </c>
      <c r="L329" s="1">
        <f t="shared" si="46"/>
        <v>1.6440490514622297E-9</v>
      </c>
      <c r="M329" s="1">
        <f t="shared" si="47"/>
        <v>2.7028972836138572E-18</v>
      </c>
      <c r="T329" s="1"/>
    </row>
    <row r="330" spans="2:20" x14ac:dyDescent="0.25">
      <c r="B330">
        <v>9484.9500000000007</v>
      </c>
      <c r="C330">
        <f t="shared" si="45"/>
        <v>42484.95</v>
      </c>
      <c r="D330" s="1">
        <v>2E-3</v>
      </c>
      <c r="E330">
        <f t="shared" si="40"/>
        <v>2.0798000000000001E-3</v>
      </c>
      <c r="F330">
        <f t="shared" si="41"/>
        <v>1.5756060606060607E-2</v>
      </c>
      <c r="G330">
        <f t="shared" si="42"/>
        <v>1.5756060606060605E-5</v>
      </c>
      <c r="H330">
        <f t="shared" si="43"/>
        <v>0</v>
      </c>
      <c r="I330">
        <f t="shared" si="44"/>
        <v>0</v>
      </c>
      <c r="J330">
        <f>I330*flux_issue!$F$14</f>
        <v>0</v>
      </c>
      <c r="L330" s="1">
        <f t="shared" si="46"/>
        <v>1.7485173466557225E-9</v>
      </c>
      <c r="M330" s="1">
        <f t="shared" si="47"/>
        <v>3.057312911555968E-18</v>
      </c>
      <c r="T330" s="1"/>
    </row>
    <row r="331" spans="2:20" x14ac:dyDescent="0.25">
      <c r="B331">
        <v>9513.89</v>
      </c>
      <c r="C331">
        <f t="shared" si="45"/>
        <v>42513.89</v>
      </c>
      <c r="D331" s="1">
        <v>2E-3</v>
      </c>
      <c r="E331">
        <f t="shared" si="40"/>
        <v>2.0798000000000001E-3</v>
      </c>
      <c r="F331">
        <f t="shared" si="41"/>
        <v>1.5756060606060607E-2</v>
      </c>
      <c r="G331">
        <f t="shared" si="42"/>
        <v>1.5756060606060605E-5</v>
      </c>
      <c r="H331">
        <f t="shared" si="43"/>
        <v>0</v>
      </c>
      <c r="I331">
        <f t="shared" si="44"/>
        <v>0</v>
      </c>
      <c r="J331">
        <f>I331*flux_issue!$F$14</f>
        <v>0</v>
      </c>
      <c r="L331" s="1">
        <f t="shared" si="46"/>
        <v>1.8593438586403179E-9</v>
      </c>
      <c r="M331" s="1">
        <f t="shared" si="47"/>
        <v>3.4571595846634664E-18</v>
      </c>
      <c r="T331" s="1"/>
    </row>
    <row r="332" spans="2:20" x14ac:dyDescent="0.25">
      <c r="B332">
        <v>9542.82</v>
      </c>
      <c r="C332">
        <f t="shared" si="45"/>
        <v>42542.82</v>
      </c>
      <c r="D332" s="1">
        <v>2E-3</v>
      </c>
      <c r="E332">
        <f t="shared" si="40"/>
        <v>2.0798000000000001E-3</v>
      </c>
      <c r="F332">
        <f t="shared" si="41"/>
        <v>1.5756060606060607E-2</v>
      </c>
      <c r="G332">
        <f t="shared" si="42"/>
        <v>1.5756060606060605E-5</v>
      </c>
      <c r="H332">
        <f t="shared" si="43"/>
        <v>0</v>
      </c>
      <c r="I332">
        <f t="shared" si="44"/>
        <v>0</v>
      </c>
      <c r="J332">
        <f>I332*flux_issue!$F$14</f>
        <v>0</v>
      </c>
      <c r="L332" s="1">
        <f t="shared" si="46"/>
        <v>1.9768138887740845E-9</v>
      </c>
      <c r="M332" s="1">
        <f t="shared" si="47"/>
        <v>3.9077931508501189E-18</v>
      </c>
      <c r="T332" s="1"/>
    </row>
    <row r="333" spans="2:20" x14ac:dyDescent="0.25">
      <c r="B333">
        <v>9571.76</v>
      </c>
      <c r="C333">
        <f t="shared" si="45"/>
        <v>42571.76</v>
      </c>
      <c r="D333" s="1">
        <v>2E-3</v>
      </c>
      <c r="E333">
        <f t="shared" si="40"/>
        <v>2.0798000000000001E-3</v>
      </c>
      <c r="F333">
        <f t="shared" si="41"/>
        <v>1.5756060606060607E-2</v>
      </c>
      <c r="G333">
        <f t="shared" si="42"/>
        <v>1.5756060606060605E-5</v>
      </c>
      <c r="H333">
        <f t="shared" si="43"/>
        <v>0</v>
      </c>
      <c r="I333">
        <f t="shared" si="44"/>
        <v>0</v>
      </c>
      <c r="J333">
        <f>I333*flux_issue!$F$14</f>
        <v>0</v>
      </c>
      <c r="L333" s="1">
        <f t="shared" si="46"/>
        <v>2.101390191006815E-9</v>
      </c>
      <c r="M333" s="1">
        <f t="shared" si="47"/>
        <v>4.4158407348596582E-18</v>
      </c>
      <c r="T333" s="1"/>
    </row>
    <row r="334" spans="2:20" x14ac:dyDescent="0.25">
      <c r="B334">
        <v>9600.69</v>
      </c>
      <c r="C334">
        <f t="shared" si="45"/>
        <v>42600.69</v>
      </c>
      <c r="D334" s="1">
        <v>2E-3</v>
      </c>
      <c r="E334">
        <f t="shared" si="40"/>
        <v>2.0798000000000001E-3</v>
      </c>
      <c r="F334">
        <f t="shared" si="41"/>
        <v>1.5756060606060607E-2</v>
      </c>
      <c r="G334">
        <f t="shared" si="42"/>
        <v>1.5756060606060605E-5</v>
      </c>
      <c r="H334">
        <f t="shared" si="43"/>
        <v>0</v>
      </c>
      <c r="I334">
        <f t="shared" si="44"/>
        <v>0</v>
      </c>
      <c r="J334">
        <f>I334*flux_issue!$F$14</f>
        <v>0</v>
      </c>
      <c r="L334" s="1">
        <f t="shared" si="46"/>
        <v>2.2333884928064898E-9</v>
      </c>
      <c r="M334" s="1">
        <f t="shared" si="47"/>
        <v>4.9880241598004439E-18</v>
      </c>
      <c r="T334" s="1"/>
    </row>
    <row r="335" spans="2:20" x14ac:dyDescent="0.25">
      <c r="B335">
        <v>9629.6299999999992</v>
      </c>
      <c r="C335">
        <f t="shared" si="45"/>
        <v>42629.63</v>
      </c>
      <c r="D335" s="1">
        <v>2E-3</v>
      </c>
      <c r="E335">
        <f t="shared" si="40"/>
        <v>2.0798000000000001E-3</v>
      </c>
      <c r="F335">
        <f t="shared" si="41"/>
        <v>1.5756060606060607E-2</v>
      </c>
      <c r="G335">
        <f t="shared" si="42"/>
        <v>1.5756060606060605E-5</v>
      </c>
      <c r="H335">
        <f t="shared" si="43"/>
        <v>0</v>
      </c>
      <c r="I335">
        <f t="shared" si="44"/>
        <v>0</v>
      </c>
      <c r="J335">
        <f>I335*flux_issue!$F$14</f>
        <v>0</v>
      </c>
      <c r="L335" s="1">
        <f t="shared" si="46"/>
        <v>2.3733235355047005E-9</v>
      </c>
      <c r="M335" s="1">
        <f t="shared" si="47"/>
        <v>5.6326646041805315E-18</v>
      </c>
      <c r="T335" s="1"/>
    </row>
    <row r="336" spans="2:20" x14ac:dyDescent="0.25">
      <c r="B336">
        <v>9658.56</v>
      </c>
      <c r="C336">
        <f t="shared" si="45"/>
        <v>42658.559999999998</v>
      </c>
      <c r="D336" s="1">
        <v>2E-3</v>
      </c>
      <c r="E336">
        <f t="shared" si="40"/>
        <v>2.0798000000000001E-3</v>
      </c>
      <c r="F336">
        <f t="shared" si="41"/>
        <v>1.5756060606060607E-2</v>
      </c>
      <c r="G336">
        <f t="shared" si="42"/>
        <v>1.5756060606060605E-5</v>
      </c>
      <c r="H336">
        <f t="shared" si="43"/>
        <v>0</v>
      </c>
      <c r="I336">
        <f t="shared" si="44"/>
        <v>0</v>
      </c>
      <c r="J336">
        <f>I336*flux_issue!$F$14</f>
        <v>0</v>
      </c>
      <c r="L336" s="1">
        <f t="shared" si="46"/>
        <v>2.5215444441682424E-9</v>
      </c>
      <c r="M336" s="1">
        <f t="shared" si="47"/>
        <v>6.3581863839157307E-18</v>
      </c>
      <c r="T336" s="1"/>
    </row>
    <row r="337" spans="2:20" x14ac:dyDescent="0.25">
      <c r="B337">
        <v>9687.5</v>
      </c>
      <c r="C337">
        <f t="shared" si="45"/>
        <v>42687.5</v>
      </c>
      <c r="D337" s="1">
        <v>2E-3</v>
      </c>
      <c r="E337">
        <f t="shared" si="40"/>
        <v>2.0798000000000001E-3</v>
      </c>
      <c r="F337">
        <f t="shared" si="41"/>
        <v>1.5756060606060607E-2</v>
      </c>
      <c r="G337">
        <f t="shared" si="42"/>
        <v>1.5756060606060605E-5</v>
      </c>
      <c r="H337">
        <f t="shared" si="43"/>
        <v>0</v>
      </c>
      <c r="I337">
        <f t="shared" si="44"/>
        <v>0</v>
      </c>
      <c r="J337">
        <f>I337*flux_issue!$F$14</f>
        <v>0</v>
      </c>
      <c r="L337" s="1">
        <f t="shared" si="46"/>
        <v>2.6786233910857982E-9</v>
      </c>
      <c r="M337" s="1">
        <f t="shared" si="47"/>
        <v>7.1750232712719815E-18</v>
      </c>
      <c r="T337" s="1"/>
    </row>
    <row r="338" spans="2:20" x14ac:dyDescent="0.25">
      <c r="B338">
        <v>9716.44</v>
      </c>
      <c r="C338">
        <f t="shared" si="45"/>
        <v>42716.44</v>
      </c>
      <c r="D338" s="1">
        <v>2E-3</v>
      </c>
      <c r="E338">
        <f t="shared" si="40"/>
        <v>2.0798000000000001E-3</v>
      </c>
      <c r="F338">
        <f t="shared" si="41"/>
        <v>1.5756060606060607E-2</v>
      </c>
      <c r="G338">
        <f t="shared" si="42"/>
        <v>1.5756060606060605E-5</v>
      </c>
      <c r="H338">
        <f t="shared" si="43"/>
        <v>0</v>
      </c>
      <c r="I338">
        <f t="shared" si="44"/>
        <v>0</v>
      </c>
      <c r="J338">
        <f>I338*flux_issue!$F$14</f>
        <v>0</v>
      </c>
      <c r="L338" s="1">
        <f t="shared" si="46"/>
        <v>2.8450052879514853E-9</v>
      </c>
      <c r="M338" s="1">
        <f t="shared" si="47"/>
        <v>8.0940550884719134E-18</v>
      </c>
      <c r="T338" s="1"/>
    </row>
    <row r="339" spans="2:20" x14ac:dyDescent="0.25">
      <c r="B339">
        <v>9745.3700000000008</v>
      </c>
      <c r="C339">
        <f t="shared" si="45"/>
        <v>42745.37</v>
      </c>
      <c r="D339" s="1">
        <v>2E-3</v>
      </c>
      <c r="E339">
        <f t="shared" si="40"/>
        <v>2.0798000000000001E-3</v>
      </c>
      <c r="F339">
        <f t="shared" si="41"/>
        <v>1.5756060606060607E-2</v>
      </c>
      <c r="G339">
        <f t="shared" si="42"/>
        <v>1.5756060606060605E-5</v>
      </c>
      <c r="H339">
        <f t="shared" si="43"/>
        <v>0</v>
      </c>
      <c r="I339">
        <f t="shared" si="44"/>
        <v>0</v>
      </c>
      <c r="J339">
        <f>I339*flux_issue!$F$14</f>
        <v>0</v>
      </c>
      <c r="L339" s="1">
        <f t="shared" si="46"/>
        <v>3.0211482328429356E-9</v>
      </c>
      <c r="M339" s="1">
        <f t="shared" si="47"/>
        <v>9.1273366448099921E-18</v>
      </c>
      <c r="T339" s="1"/>
    </row>
    <row r="340" spans="2:20" x14ac:dyDescent="0.25">
      <c r="B340">
        <v>9774.31</v>
      </c>
      <c r="C340">
        <f t="shared" si="45"/>
        <v>42774.31</v>
      </c>
      <c r="D340" s="1">
        <v>2E-3</v>
      </c>
      <c r="E340">
        <f t="shared" si="40"/>
        <v>2.0798000000000001E-3</v>
      </c>
      <c r="F340">
        <f t="shared" si="41"/>
        <v>1.5756060606060607E-2</v>
      </c>
      <c r="G340">
        <f t="shared" si="42"/>
        <v>1.5756060606060605E-5</v>
      </c>
      <c r="H340">
        <f t="shared" si="43"/>
        <v>0</v>
      </c>
      <c r="I340">
        <f t="shared" si="44"/>
        <v>0</v>
      </c>
      <c r="J340">
        <f>I340*flux_issue!$F$14</f>
        <v>0</v>
      </c>
      <c r="L340" s="1">
        <f t="shared" si="46"/>
        <v>3.207721918142937E-9</v>
      </c>
      <c r="M340" s="1">
        <f t="shared" si="47"/>
        <v>1.0289479904134603E-17</v>
      </c>
      <c r="T340" s="1"/>
    </row>
    <row r="341" spans="2:20" x14ac:dyDescent="0.25">
      <c r="B341">
        <v>9803.24</v>
      </c>
      <c r="C341">
        <f t="shared" si="45"/>
        <v>42803.24</v>
      </c>
      <c r="D341" s="1">
        <v>2E-3</v>
      </c>
      <c r="E341">
        <f t="shared" si="40"/>
        <v>2.0798000000000001E-3</v>
      </c>
      <c r="F341">
        <f t="shared" si="41"/>
        <v>1.5756060606060607E-2</v>
      </c>
      <c r="G341">
        <f t="shared" si="42"/>
        <v>1.5756060606060605E-5</v>
      </c>
      <c r="H341">
        <f t="shared" si="43"/>
        <v>0</v>
      </c>
      <c r="I341">
        <f t="shared" si="44"/>
        <v>0</v>
      </c>
      <c r="J341">
        <f>I341*flux_issue!$F$14</f>
        <v>0</v>
      </c>
      <c r="L341" s="1">
        <f t="shared" si="46"/>
        <v>3.4051737188365992E-9</v>
      </c>
      <c r="M341" s="1">
        <f t="shared" si="47"/>
        <v>1.1595208055455475E-17</v>
      </c>
      <c r="T341" s="1"/>
    </row>
    <row r="342" spans="2:20" x14ac:dyDescent="0.25">
      <c r="B342">
        <v>9832.18</v>
      </c>
      <c r="C342">
        <f t="shared" si="45"/>
        <v>42832.18</v>
      </c>
      <c r="D342" s="1">
        <v>2E-3</v>
      </c>
      <c r="E342">
        <f t="shared" si="40"/>
        <v>2.0798000000000001E-3</v>
      </c>
      <c r="F342">
        <f t="shared" si="41"/>
        <v>1.5756060606060607E-2</v>
      </c>
      <c r="G342">
        <f t="shared" si="42"/>
        <v>1.5756060606060605E-5</v>
      </c>
      <c r="H342">
        <f t="shared" si="43"/>
        <v>0</v>
      </c>
      <c r="I342">
        <f t="shared" si="44"/>
        <v>0</v>
      </c>
      <c r="J342">
        <f>I342*flux_issue!$F$14</f>
        <v>0</v>
      </c>
      <c r="L342" s="1">
        <f t="shared" si="46"/>
        <v>3.6142467659953634E-9</v>
      </c>
      <c r="M342" s="1">
        <f t="shared" si="47"/>
        <v>1.3062779685507943E-17</v>
      </c>
      <c r="T342" s="1"/>
    </row>
    <row r="343" spans="2:20" x14ac:dyDescent="0.25">
      <c r="B343">
        <v>9861.11</v>
      </c>
      <c r="C343">
        <f t="shared" si="45"/>
        <v>42861.11</v>
      </c>
      <c r="D343" s="1">
        <v>2E-3</v>
      </c>
      <c r="E343">
        <f t="shared" si="40"/>
        <v>2.0798000000000001E-3</v>
      </c>
      <c r="F343">
        <f t="shared" si="41"/>
        <v>1.5756060606060607E-2</v>
      </c>
      <c r="G343">
        <f t="shared" si="42"/>
        <v>1.5756060606060605E-5</v>
      </c>
      <c r="H343">
        <f t="shared" si="43"/>
        <v>0</v>
      </c>
      <c r="I343">
        <f t="shared" si="44"/>
        <v>0</v>
      </c>
      <c r="J343">
        <f>I343*flux_issue!$F$14</f>
        <v>0</v>
      </c>
      <c r="L343" s="1">
        <f t="shared" si="46"/>
        <v>3.8354344076051048E-9</v>
      </c>
      <c r="M343" s="1">
        <f t="shared" si="47"/>
        <v>1.4710557095041121E-17</v>
      </c>
      <c r="T343" s="1"/>
    </row>
    <row r="344" spans="2:20" x14ac:dyDescent="0.25">
      <c r="B344">
        <v>9890.0499999999993</v>
      </c>
      <c r="C344">
        <f t="shared" si="45"/>
        <v>42890.05</v>
      </c>
      <c r="D344" s="1">
        <v>2E-3</v>
      </c>
      <c r="E344">
        <f t="shared" si="40"/>
        <v>2.0798000000000001E-3</v>
      </c>
      <c r="F344">
        <f t="shared" si="41"/>
        <v>1.5756060606060607E-2</v>
      </c>
      <c r="G344">
        <f t="shared" si="42"/>
        <v>1.5756060606060605E-5</v>
      </c>
      <c r="H344">
        <f t="shared" si="43"/>
        <v>0</v>
      </c>
      <c r="I344">
        <f t="shared" si="44"/>
        <v>0</v>
      </c>
      <c r="J344">
        <f>I344*flux_issue!$F$14</f>
        <v>0</v>
      </c>
      <c r="L344" s="1">
        <f t="shared" si="46"/>
        <v>4.0695607029188954E-9</v>
      </c>
      <c r="M344" s="1">
        <f t="shared" si="47"/>
        <v>1.6561324314741735E-17</v>
      </c>
      <c r="T344" s="1"/>
    </row>
    <row r="345" spans="2:20" x14ac:dyDescent="0.25">
      <c r="B345">
        <v>9918.98</v>
      </c>
      <c r="C345">
        <f t="shared" si="45"/>
        <v>42918.979999999996</v>
      </c>
      <c r="D345" s="1">
        <v>2E-3</v>
      </c>
      <c r="E345">
        <f t="shared" si="40"/>
        <v>2.0798000000000001E-3</v>
      </c>
      <c r="F345">
        <f t="shared" si="41"/>
        <v>1.5756060606060607E-2</v>
      </c>
      <c r="G345">
        <f t="shared" si="42"/>
        <v>1.5756060606060605E-5</v>
      </c>
      <c r="H345">
        <f t="shared" si="43"/>
        <v>0</v>
      </c>
      <c r="I345">
        <f t="shared" si="44"/>
        <v>0</v>
      </c>
      <c r="J345">
        <f>I345*flux_issue!$F$14</f>
        <v>0</v>
      </c>
      <c r="L345" s="1">
        <f t="shared" si="46"/>
        <v>4.3171692732581699E-9</v>
      </c>
      <c r="M345" s="1">
        <f t="shared" si="47"/>
        <v>1.8637950533964473E-17</v>
      </c>
      <c r="T345" s="1"/>
    </row>
    <row r="346" spans="2:20" x14ac:dyDescent="0.25">
      <c r="B346">
        <v>9947.92</v>
      </c>
      <c r="C346">
        <f t="shared" si="45"/>
        <v>42947.92</v>
      </c>
      <c r="D346" s="1">
        <v>2E-3</v>
      </c>
      <c r="E346">
        <f t="shared" si="40"/>
        <v>2.0798000000000001E-3</v>
      </c>
      <c r="F346">
        <f t="shared" si="41"/>
        <v>1.5756060606060607E-2</v>
      </c>
      <c r="G346">
        <f t="shared" si="42"/>
        <v>1.5756060606060605E-5</v>
      </c>
      <c r="H346">
        <f t="shared" si="43"/>
        <v>0</v>
      </c>
      <c r="I346">
        <f t="shared" si="44"/>
        <v>0</v>
      </c>
      <c r="J346">
        <f>I346*flux_issue!$F$14</f>
        <v>0</v>
      </c>
      <c r="L346" s="1">
        <f t="shared" si="46"/>
        <v>4.5791732969037801E-9</v>
      </c>
      <c r="M346" s="1">
        <f t="shared" si="47"/>
        <v>2.0968828083076634E-17</v>
      </c>
      <c r="T346" s="1"/>
    </row>
    <row r="347" spans="2:20" x14ac:dyDescent="0.25">
      <c r="B347">
        <v>9976.85</v>
      </c>
      <c r="C347">
        <f t="shared" si="45"/>
        <v>42976.85</v>
      </c>
      <c r="D347" s="1">
        <v>2E-3</v>
      </c>
      <c r="E347">
        <f t="shared" si="40"/>
        <v>2.0798000000000001E-3</v>
      </c>
      <c r="F347">
        <f t="shared" si="41"/>
        <v>1.5756060606060607E-2</v>
      </c>
      <c r="G347">
        <f t="shared" si="42"/>
        <v>1.5756060606060605E-5</v>
      </c>
      <c r="H347">
        <f t="shared" si="43"/>
        <v>0</v>
      </c>
      <c r="I347">
        <f t="shared" si="44"/>
        <v>0</v>
      </c>
      <c r="J347">
        <f>I347*flux_issue!$F$14</f>
        <v>0</v>
      </c>
      <c r="L347" s="1">
        <f t="shared" si="46"/>
        <v>4.8561713250012236E-9</v>
      </c>
      <c r="M347" s="1">
        <f t="shared" si="47"/>
        <v>2.3582399937764139E-17</v>
      </c>
      <c r="T347" s="1"/>
    </row>
    <row r="348" spans="2:20" x14ac:dyDescent="0.25">
      <c r="B348">
        <v>10005.799999999999</v>
      </c>
      <c r="C348">
        <f t="shared" si="45"/>
        <v>43005.8</v>
      </c>
      <c r="D348" s="1">
        <v>2E-3</v>
      </c>
      <c r="E348">
        <f t="shared" si="40"/>
        <v>2.0798000000000001E-3</v>
      </c>
      <c r="F348">
        <f t="shared" si="41"/>
        <v>1.5756060606060607E-2</v>
      </c>
      <c r="G348">
        <f t="shared" si="42"/>
        <v>1.5756060606060605E-5</v>
      </c>
      <c r="H348">
        <f t="shared" si="43"/>
        <v>0</v>
      </c>
      <c r="I348">
        <f t="shared" si="44"/>
        <v>0</v>
      </c>
      <c r="J348">
        <f>I348*flux_issue!$F$14</f>
        <v>0</v>
      </c>
      <c r="L348" s="1">
        <f t="shared" si="46"/>
        <v>5.1492786994958911E-9</v>
      </c>
      <c r="M348" s="1">
        <f t="shared" si="47"/>
        <v>2.6515071125082095E-17</v>
      </c>
      <c r="T348" s="1"/>
    </row>
    <row r="349" spans="2:20" x14ac:dyDescent="0.25">
      <c r="B349">
        <v>10034.700000000001</v>
      </c>
      <c r="C349">
        <f t="shared" si="45"/>
        <v>43034.7</v>
      </c>
      <c r="D349" s="1">
        <v>2E-3</v>
      </c>
      <c r="E349">
        <f t="shared" si="40"/>
        <v>2.0798000000000001E-3</v>
      </c>
      <c r="F349">
        <f t="shared" si="41"/>
        <v>1.5756060606060607E-2</v>
      </c>
      <c r="G349">
        <f t="shared" si="42"/>
        <v>1.5756060606060605E-5</v>
      </c>
      <c r="H349">
        <f t="shared" si="43"/>
        <v>0</v>
      </c>
      <c r="I349">
        <f t="shared" si="44"/>
        <v>0</v>
      </c>
      <c r="J349">
        <f>I349*flux_issue!$F$14</f>
        <v>0</v>
      </c>
      <c r="L349" s="1">
        <f t="shared" si="46"/>
        <v>5.4586215830542626E-9</v>
      </c>
      <c r="M349" s="1">
        <f t="shared" si="47"/>
        <v>2.9796549586985824E-17</v>
      </c>
      <c r="T349" s="1"/>
    </row>
    <row r="350" spans="2:20" x14ac:dyDescent="0.25">
      <c r="B350">
        <v>10063.700000000001</v>
      </c>
      <c r="C350">
        <f t="shared" si="45"/>
        <v>43063.7</v>
      </c>
      <c r="D350" s="1">
        <v>2E-3</v>
      </c>
      <c r="E350">
        <f t="shared" si="40"/>
        <v>2.0798000000000001E-3</v>
      </c>
      <c r="F350">
        <f t="shared" si="41"/>
        <v>1.5756060606060607E-2</v>
      </c>
      <c r="G350">
        <f t="shared" si="42"/>
        <v>1.5756060606060605E-5</v>
      </c>
      <c r="H350">
        <f t="shared" si="43"/>
        <v>0</v>
      </c>
      <c r="I350">
        <f t="shared" si="44"/>
        <v>0</v>
      </c>
      <c r="J350">
        <f>I350*flux_issue!$F$14</f>
        <v>0</v>
      </c>
      <c r="L350" s="1">
        <f t="shared" si="46"/>
        <v>5.7867568371434273E-9</v>
      </c>
      <c r="M350" s="1">
        <f t="shared" si="47"/>
        <v>3.3486554692226202E-17</v>
      </c>
      <c r="T350" s="1"/>
    </row>
    <row r="351" spans="2:20" x14ac:dyDescent="0.25">
      <c r="B351">
        <v>10092.6</v>
      </c>
      <c r="C351">
        <f t="shared" si="45"/>
        <v>43092.6</v>
      </c>
      <c r="D351" s="1">
        <v>2E-3</v>
      </c>
      <c r="E351">
        <f t="shared" si="40"/>
        <v>2.0798000000000001E-3</v>
      </c>
      <c r="F351">
        <f t="shared" si="41"/>
        <v>1.5756060606060607E-2</v>
      </c>
      <c r="G351">
        <f t="shared" si="42"/>
        <v>1.5756060606060605E-5</v>
      </c>
      <c r="H351">
        <f t="shared" si="43"/>
        <v>0</v>
      </c>
      <c r="I351">
        <f t="shared" si="44"/>
        <v>0</v>
      </c>
      <c r="J351">
        <f>I351*flux_issue!$F$14</f>
        <v>0</v>
      </c>
      <c r="L351" s="1">
        <f t="shared" si="46"/>
        <v>6.132371208486873E-9</v>
      </c>
      <c r="M351" s="1">
        <f t="shared" si="47"/>
        <v>3.760597663867875E-17</v>
      </c>
      <c r="T351" s="1"/>
    </row>
    <row r="352" spans="2:20" x14ac:dyDescent="0.25">
      <c r="B352">
        <v>10121.5</v>
      </c>
      <c r="C352">
        <f t="shared" si="45"/>
        <v>43121.5</v>
      </c>
      <c r="D352" s="1">
        <v>2E-3</v>
      </c>
      <c r="E352">
        <f t="shared" si="40"/>
        <v>2.0798000000000001E-3</v>
      </c>
      <c r="F352">
        <f t="shared" si="41"/>
        <v>1.5756060606060607E-2</v>
      </c>
      <c r="G352">
        <f t="shared" si="42"/>
        <v>1.5756060606060605E-5</v>
      </c>
      <c r="H352">
        <f t="shared" si="43"/>
        <v>0</v>
      </c>
      <c r="I352">
        <f t="shared" si="44"/>
        <v>0</v>
      </c>
      <c r="J352">
        <f>I352*flux_issue!$F$14</f>
        <v>0</v>
      </c>
      <c r="L352" s="1">
        <f t="shared" si="46"/>
        <v>6.4975597942194369E-9</v>
      </c>
      <c r="M352" s="1">
        <f t="shared" si="47"/>
        <v>4.2218283279456931E-17</v>
      </c>
      <c r="T352" s="1"/>
    </row>
    <row r="353" spans="2:20" x14ac:dyDescent="0.25">
      <c r="B353">
        <v>10150.5</v>
      </c>
      <c r="C353">
        <f t="shared" si="45"/>
        <v>43150.5</v>
      </c>
      <c r="D353" s="1">
        <v>2E-3</v>
      </c>
      <c r="E353">
        <f t="shared" si="40"/>
        <v>2.0798000000000001E-3</v>
      </c>
      <c r="F353">
        <f t="shared" si="41"/>
        <v>1.5756060606060607E-2</v>
      </c>
      <c r="G353">
        <f t="shared" si="42"/>
        <v>1.5756060606060605E-5</v>
      </c>
      <c r="H353">
        <f t="shared" si="43"/>
        <v>0</v>
      </c>
      <c r="I353">
        <f t="shared" si="44"/>
        <v>0</v>
      </c>
      <c r="J353">
        <f>I353*flux_issue!$F$14</f>
        <v>0</v>
      </c>
      <c r="L353" s="1">
        <f t="shared" si="46"/>
        <v>6.8847389929985138E-9</v>
      </c>
      <c r="M353" s="1">
        <f t="shared" si="47"/>
        <v>4.7399631001714192E-17</v>
      </c>
      <c r="T353" s="1"/>
    </row>
    <row r="354" spans="2:20" x14ac:dyDescent="0.25">
      <c r="B354">
        <v>10179.4</v>
      </c>
      <c r="C354">
        <f t="shared" si="45"/>
        <v>43179.4</v>
      </c>
      <c r="D354" s="1">
        <v>3.5999999999999999E-3</v>
      </c>
      <c r="E354">
        <f t="shared" si="40"/>
        <v>3.7436399999999999E-3</v>
      </c>
      <c r="F354">
        <f t="shared" si="41"/>
        <v>2.8360909090909089E-2</v>
      </c>
      <c r="G354">
        <f t="shared" si="42"/>
        <v>2.8360909090909088E-5</v>
      </c>
      <c r="H354">
        <f t="shared" si="43"/>
        <v>1.2604848484848482E-5</v>
      </c>
      <c r="I354">
        <f t="shared" si="44"/>
        <v>4.2856484848484847E-9</v>
      </c>
      <c r="J354">
        <f>I354*flux_issue!$F$14</f>
        <v>5.1060288211653364E-5</v>
      </c>
      <c r="L354" s="1">
        <f t="shared" si="46"/>
        <v>7.2923382714341509E-9</v>
      </c>
      <c r="M354" s="1">
        <f t="shared" si="47"/>
        <v>1.5869842086616116E-10</v>
      </c>
      <c r="T354" s="1"/>
    </row>
    <row r="355" spans="2:20" x14ac:dyDescent="0.25">
      <c r="B355">
        <v>10208.299999999999</v>
      </c>
      <c r="C355">
        <f t="shared" si="45"/>
        <v>43208.3</v>
      </c>
      <c r="D355" s="1">
        <v>3.5999999999999999E-3</v>
      </c>
      <c r="E355">
        <f t="shared" si="40"/>
        <v>3.7436399999999999E-3</v>
      </c>
      <c r="F355">
        <f t="shared" si="41"/>
        <v>2.8360909090909089E-2</v>
      </c>
      <c r="G355">
        <f t="shared" si="42"/>
        <v>2.8360909090909088E-5</v>
      </c>
      <c r="H355">
        <f t="shared" si="43"/>
        <v>1.2604848484848482E-5</v>
      </c>
      <c r="I355">
        <f t="shared" si="44"/>
        <v>4.2856484848484847E-9</v>
      </c>
      <c r="J355">
        <f>I355*flux_issue!$F$14</f>
        <v>5.1060288211653364E-5</v>
      </c>
      <c r="L355" s="1">
        <f t="shared" si="46"/>
        <v>7.7228074690055099E-9</v>
      </c>
      <c r="M355" s="1">
        <f t="shared" si="47"/>
        <v>1.5868757533169335E-10</v>
      </c>
      <c r="T355" s="1"/>
    </row>
    <row r="356" spans="2:20" x14ac:dyDescent="0.25">
      <c r="B356">
        <v>10237.299999999999</v>
      </c>
      <c r="C356">
        <f t="shared" si="45"/>
        <v>43237.3</v>
      </c>
      <c r="D356" s="1">
        <v>2.8E-3</v>
      </c>
      <c r="E356">
        <f t="shared" si="40"/>
        <v>2.91172E-3</v>
      </c>
      <c r="F356">
        <f t="shared" si="41"/>
        <v>2.2058484848484845E-2</v>
      </c>
      <c r="G356">
        <f t="shared" si="42"/>
        <v>2.2058484848484845E-5</v>
      </c>
      <c r="H356">
        <f t="shared" si="43"/>
        <v>6.3024242424242395E-6</v>
      </c>
      <c r="I356">
        <f t="shared" si="44"/>
        <v>2.1428242424242415E-9</v>
      </c>
      <c r="J356">
        <f>I356*flux_issue!$F$14</f>
        <v>2.5530144105826672E-5</v>
      </c>
      <c r="L356" s="1">
        <f t="shared" si="46"/>
        <v>8.1789706277215029E-9</v>
      </c>
      <c r="M356" s="1">
        <f t="shared" si="47"/>
        <v>3.9617523541532819E-11</v>
      </c>
      <c r="T356" s="1"/>
    </row>
    <row r="357" spans="2:20" x14ac:dyDescent="0.25">
      <c r="B357">
        <v>10266.200000000001</v>
      </c>
      <c r="C357">
        <f t="shared" si="45"/>
        <v>43266.2</v>
      </c>
      <c r="D357" s="1">
        <v>3.5999999999999999E-3</v>
      </c>
      <c r="E357">
        <f t="shared" si="40"/>
        <v>3.7436399999999999E-3</v>
      </c>
      <c r="F357">
        <f t="shared" si="41"/>
        <v>2.8360909090909089E-2</v>
      </c>
      <c r="G357">
        <f t="shared" si="42"/>
        <v>2.8360909090909088E-5</v>
      </c>
      <c r="H357">
        <f t="shared" si="43"/>
        <v>1.2604848484848482E-5</v>
      </c>
      <c r="I357">
        <f t="shared" si="44"/>
        <v>4.2856484848484847E-9</v>
      </c>
      <c r="J357">
        <f>I357*flux_issue!$F$14</f>
        <v>5.1060288211653364E-5</v>
      </c>
      <c r="L357" s="1">
        <f t="shared" si="46"/>
        <v>8.658953044272134E-9</v>
      </c>
      <c r="M357" s="1">
        <f t="shared" si="47"/>
        <v>1.5866399072113395E-10</v>
      </c>
      <c r="T357" s="1"/>
    </row>
    <row r="358" spans="2:20" x14ac:dyDescent="0.25">
      <c r="B358">
        <v>10295.1</v>
      </c>
      <c r="C358">
        <f t="shared" si="45"/>
        <v>43295.1</v>
      </c>
      <c r="D358" s="1">
        <v>3.5999999999999999E-3</v>
      </c>
      <c r="E358">
        <f t="shared" si="40"/>
        <v>3.7436399999999999E-3</v>
      </c>
      <c r="F358">
        <f t="shared" si="41"/>
        <v>2.8360909090909089E-2</v>
      </c>
      <c r="G358">
        <f t="shared" si="42"/>
        <v>2.8360909090909088E-5</v>
      </c>
      <c r="H358">
        <f t="shared" si="43"/>
        <v>1.2604848484848482E-5</v>
      </c>
      <c r="I358">
        <f t="shared" si="44"/>
        <v>4.2856484848484847E-9</v>
      </c>
      <c r="J358">
        <f>I358*flux_issue!$F$14</f>
        <v>5.1060288211653364E-5</v>
      </c>
      <c r="L358" s="1">
        <f t="shared" si="46"/>
        <v>9.1656152513055025E-9</v>
      </c>
      <c r="M358" s="1">
        <f t="shared" si="47"/>
        <v>1.5865122695146379E-10</v>
      </c>
      <c r="T358" s="1"/>
    </row>
    <row r="359" spans="2:20" x14ac:dyDescent="0.25">
      <c r="B359">
        <v>10324.1</v>
      </c>
      <c r="C359">
        <f t="shared" si="45"/>
        <v>43324.1</v>
      </c>
      <c r="D359" s="1">
        <v>2.8E-3</v>
      </c>
      <c r="E359">
        <f t="shared" si="40"/>
        <v>2.91172E-3</v>
      </c>
      <c r="F359">
        <f t="shared" si="41"/>
        <v>2.2058484848484845E-2</v>
      </c>
      <c r="G359">
        <f t="shared" si="42"/>
        <v>2.2058484848484845E-5</v>
      </c>
      <c r="H359">
        <f t="shared" si="43"/>
        <v>6.3024242424242395E-6</v>
      </c>
      <c r="I359">
        <f t="shared" si="44"/>
        <v>2.1428242424242415E-9</v>
      </c>
      <c r="J359">
        <f>I359*flux_issue!$F$14</f>
        <v>2.5530144105826672E-5</v>
      </c>
      <c r="L359" s="1">
        <f t="shared" si="46"/>
        <v>9.7022529471984437E-9</v>
      </c>
      <c r="M359" s="1">
        <f t="shared" si="47"/>
        <v>3.9598350036847893E-11</v>
      </c>
      <c r="T359" s="1"/>
    </row>
    <row r="360" spans="2:20" x14ac:dyDescent="0.25">
      <c r="B360">
        <v>10353</v>
      </c>
      <c r="C360">
        <f t="shared" si="45"/>
        <v>43353</v>
      </c>
      <c r="D360" s="1">
        <v>2E-3</v>
      </c>
      <c r="E360">
        <f t="shared" si="40"/>
        <v>2.0798000000000001E-3</v>
      </c>
      <c r="F360">
        <f t="shared" si="41"/>
        <v>1.5756060606060607E-2</v>
      </c>
      <c r="G360">
        <f t="shared" si="42"/>
        <v>1.5756060606060605E-5</v>
      </c>
      <c r="H360">
        <f t="shared" si="43"/>
        <v>0</v>
      </c>
      <c r="I360">
        <f t="shared" si="44"/>
        <v>0</v>
      </c>
      <c r="J360">
        <f>I360*flux_issue!$F$14</f>
        <v>0</v>
      </c>
      <c r="L360" s="1">
        <f t="shared" si="46"/>
        <v>1.0266632483682359E-8</v>
      </c>
      <c r="M360" s="1">
        <f t="shared" si="47"/>
        <v>1.0540374255500181E-16</v>
      </c>
      <c r="T360" s="1"/>
    </row>
    <row r="361" spans="2:20" x14ac:dyDescent="0.25">
      <c r="B361">
        <v>10381.9</v>
      </c>
      <c r="C361">
        <f t="shared" si="45"/>
        <v>43381.9</v>
      </c>
      <c r="D361" s="1">
        <v>2E-3</v>
      </c>
      <c r="E361">
        <f t="shared" si="40"/>
        <v>2.0798000000000001E-3</v>
      </c>
      <c r="F361">
        <f t="shared" si="41"/>
        <v>1.5756060606060607E-2</v>
      </c>
      <c r="G361">
        <f t="shared" si="42"/>
        <v>1.5756060606060605E-5</v>
      </c>
      <c r="H361">
        <f t="shared" si="43"/>
        <v>0</v>
      </c>
      <c r="I361">
        <f t="shared" si="44"/>
        <v>0</v>
      </c>
      <c r="J361">
        <f>I361*flux_issue!$F$14</f>
        <v>0</v>
      </c>
      <c r="L361" s="1">
        <f t="shared" si="46"/>
        <v>1.0862089167756071E-8</v>
      </c>
      <c r="M361" s="1">
        <f t="shared" si="47"/>
        <v>1.179849810882838E-16</v>
      </c>
      <c r="T361" s="1"/>
    </row>
    <row r="362" spans="2:20" x14ac:dyDescent="0.25">
      <c r="B362">
        <v>10410.9</v>
      </c>
      <c r="C362">
        <f t="shared" si="45"/>
        <v>43410.9</v>
      </c>
      <c r="D362" s="1">
        <v>2E-3</v>
      </c>
      <c r="E362">
        <f t="shared" si="40"/>
        <v>2.0798000000000001E-3</v>
      </c>
      <c r="F362">
        <f t="shared" si="41"/>
        <v>1.5756060606060607E-2</v>
      </c>
      <c r="G362">
        <f t="shared" si="42"/>
        <v>1.5756060606060605E-5</v>
      </c>
      <c r="H362">
        <f t="shared" si="43"/>
        <v>0</v>
      </c>
      <c r="I362">
        <f t="shared" si="44"/>
        <v>0</v>
      </c>
      <c r="J362">
        <f>I362*flux_issue!$F$14</f>
        <v>0</v>
      </c>
      <c r="L362" s="1">
        <f t="shared" si="46"/>
        <v>1.1492463618884795E-8</v>
      </c>
      <c r="M362" s="1">
        <f t="shared" si="47"/>
        <v>1.3207672003139059E-16</v>
      </c>
      <c r="T362" s="1"/>
    </row>
    <row r="363" spans="2:20" x14ac:dyDescent="0.25">
      <c r="B363">
        <v>10439.799999999999</v>
      </c>
      <c r="C363">
        <f t="shared" si="45"/>
        <v>43439.8</v>
      </c>
      <c r="D363" s="1">
        <v>2E-3</v>
      </c>
      <c r="E363">
        <f t="shared" si="40"/>
        <v>2.0798000000000001E-3</v>
      </c>
      <c r="F363">
        <f t="shared" si="41"/>
        <v>1.5756060606060607E-2</v>
      </c>
      <c r="G363">
        <f t="shared" si="42"/>
        <v>1.5756060606060605E-5</v>
      </c>
      <c r="H363">
        <f t="shared" si="43"/>
        <v>0</v>
      </c>
      <c r="I363">
        <f t="shared" si="44"/>
        <v>0</v>
      </c>
      <c r="J363">
        <f>I363*flux_issue!$F$14</f>
        <v>0</v>
      </c>
      <c r="L363" s="1">
        <f t="shared" si="46"/>
        <v>1.2155099374678083E-8</v>
      </c>
      <c r="M363" s="1">
        <f t="shared" si="47"/>
        <v>1.4774644080829953E-16</v>
      </c>
      <c r="T363" s="1"/>
    </row>
    <row r="364" spans="2:20" x14ac:dyDescent="0.25">
      <c r="B364">
        <v>10468.799999999999</v>
      </c>
      <c r="C364">
        <f t="shared" si="45"/>
        <v>43468.800000000003</v>
      </c>
      <c r="D364" s="1">
        <v>2E-3</v>
      </c>
      <c r="E364">
        <f t="shared" si="40"/>
        <v>2.0798000000000001E-3</v>
      </c>
      <c r="F364">
        <f t="shared" si="41"/>
        <v>1.5756060606060607E-2</v>
      </c>
      <c r="G364">
        <f t="shared" si="42"/>
        <v>1.5756060606060605E-5</v>
      </c>
      <c r="H364">
        <f t="shared" si="43"/>
        <v>0</v>
      </c>
      <c r="I364">
        <f t="shared" si="44"/>
        <v>0</v>
      </c>
      <c r="J364">
        <f>I364*flux_issue!$F$14</f>
        <v>0</v>
      </c>
      <c r="L364" s="1">
        <f t="shared" si="46"/>
        <v>1.2856362596895116E-8</v>
      </c>
      <c r="M364" s="1">
        <f t="shared" si="47"/>
        <v>1.6528605922284371E-16</v>
      </c>
      <c r="T364" s="1"/>
    </row>
    <row r="365" spans="2:20" x14ac:dyDescent="0.25">
      <c r="B365">
        <v>10497.7</v>
      </c>
      <c r="C365">
        <f t="shared" si="45"/>
        <v>43497.7</v>
      </c>
      <c r="D365" s="1">
        <v>2E-3</v>
      </c>
      <c r="E365">
        <f t="shared" si="40"/>
        <v>2.0798000000000001E-3</v>
      </c>
      <c r="F365">
        <f t="shared" si="41"/>
        <v>1.5756060606060607E-2</v>
      </c>
      <c r="G365">
        <f t="shared" si="42"/>
        <v>1.5756060606060605E-5</v>
      </c>
      <c r="H365">
        <f t="shared" si="43"/>
        <v>0</v>
      </c>
      <c r="I365">
        <f t="shared" si="44"/>
        <v>0</v>
      </c>
      <c r="J365">
        <f>I365*flux_issue!$F$14</f>
        <v>0</v>
      </c>
      <c r="L365" s="1">
        <f t="shared" si="46"/>
        <v>1.359327416050435E-8</v>
      </c>
      <c r="M365" s="1">
        <f t="shared" si="47"/>
        <v>1.8477710240263526E-16</v>
      </c>
      <c r="T365" s="1"/>
    </row>
    <row r="366" spans="2:20" x14ac:dyDescent="0.25">
      <c r="B366">
        <v>10555.6</v>
      </c>
      <c r="C366">
        <f t="shared" si="45"/>
        <v>43555.6</v>
      </c>
      <c r="D366" s="1">
        <v>2E-3</v>
      </c>
      <c r="E366">
        <f t="shared" si="40"/>
        <v>2.0798000000000001E-3</v>
      </c>
      <c r="F366">
        <f t="shared" si="41"/>
        <v>1.5756060606060607E-2</v>
      </c>
      <c r="G366">
        <f t="shared" si="42"/>
        <v>1.5756060606060605E-5</v>
      </c>
      <c r="H366">
        <f t="shared" si="43"/>
        <v>0</v>
      </c>
      <c r="I366">
        <f t="shared" si="44"/>
        <v>0</v>
      </c>
      <c r="J366">
        <f>I366*flux_issue!$F$14</f>
        <v>0</v>
      </c>
      <c r="L366" s="1">
        <f t="shared" si="46"/>
        <v>1.5191867585265235E-8</v>
      </c>
      <c r="M366" s="1">
        <f t="shared" si="47"/>
        <v>2.3079284072823259E-16</v>
      </c>
      <c r="T366" s="1"/>
    </row>
    <row r="367" spans="2:20" x14ac:dyDescent="0.25">
      <c r="B367">
        <v>10584.5</v>
      </c>
      <c r="C367">
        <f t="shared" si="45"/>
        <v>43584.5</v>
      </c>
      <c r="D367" s="1">
        <v>2E-3</v>
      </c>
      <c r="E367">
        <f t="shared" si="40"/>
        <v>2.0798000000000001E-3</v>
      </c>
      <c r="F367">
        <f t="shared" si="41"/>
        <v>1.5756060606060607E-2</v>
      </c>
      <c r="G367">
        <f t="shared" si="42"/>
        <v>1.5756060606060605E-5</v>
      </c>
      <c r="H367">
        <f t="shared" si="43"/>
        <v>0</v>
      </c>
      <c r="I367">
        <f t="shared" si="44"/>
        <v>0</v>
      </c>
      <c r="J367">
        <f>I367*flux_issue!$F$14</f>
        <v>0</v>
      </c>
      <c r="L367" s="1">
        <f t="shared" si="46"/>
        <v>1.6054957937438852E-8</v>
      </c>
      <c r="M367" s="1">
        <f t="shared" si="47"/>
        <v>2.5776167437293078E-16</v>
      </c>
      <c r="T367" s="1"/>
    </row>
    <row r="368" spans="2:20" x14ac:dyDescent="0.25">
      <c r="B368">
        <v>10613.4</v>
      </c>
      <c r="C368">
        <f t="shared" si="45"/>
        <v>43613.4</v>
      </c>
      <c r="D368" s="1">
        <v>2E-3</v>
      </c>
      <c r="E368">
        <f t="shared" si="40"/>
        <v>2.0798000000000001E-3</v>
      </c>
      <c r="F368">
        <f t="shared" si="41"/>
        <v>1.5756060606060607E-2</v>
      </c>
      <c r="G368">
        <f t="shared" si="42"/>
        <v>1.5756060606060605E-5</v>
      </c>
      <c r="H368">
        <f t="shared" si="43"/>
        <v>0</v>
      </c>
      <c r="I368">
        <f t="shared" si="44"/>
        <v>0</v>
      </c>
      <c r="J368">
        <f>I368*flux_issue!$F$14</f>
        <v>0</v>
      </c>
      <c r="L368" s="1">
        <f t="shared" si="46"/>
        <v>1.6964388669701716E-8</v>
      </c>
      <c r="M368" s="1">
        <f t="shared" si="47"/>
        <v>2.8779048293670398E-16</v>
      </c>
      <c r="T368" s="1"/>
    </row>
    <row r="369" spans="2:20" x14ac:dyDescent="0.25">
      <c r="B369">
        <v>10642.4</v>
      </c>
      <c r="C369">
        <f t="shared" si="45"/>
        <v>43642.400000000001</v>
      </c>
      <c r="D369" s="1">
        <v>2.5999999999999999E-3</v>
      </c>
      <c r="E369">
        <f t="shared" si="40"/>
        <v>2.70374E-3</v>
      </c>
      <c r="F369">
        <f t="shared" si="41"/>
        <v>2.0482878787878789E-2</v>
      </c>
      <c r="G369">
        <f t="shared" si="42"/>
        <v>2.0482878787878788E-5</v>
      </c>
      <c r="H369">
        <f t="shared" si="43"/>
        <v>4.726818181818183E-6</v>
      </c>
      <c r="I369">
        <f t="shared" si="44"/>
        <v>1.6071181818181824E-9</v>
      </c>
      <c r="J369">
        <f>I369*flux_issue!$F$14</f>
        <v>1.9147608079370017E-5</v>
      </c>
      <c r="L369" s="1">
        <f t="shared" si="46"/>
        <v>1.7925895943112765E-8</v>
      </c>
      <c r="M369" s="1">
        <f t="shared" si="47"/>
        <v>2.2173666559973744E-11</v>
      </c>
      <c r="T369" s="1"/>
    </row>
    <row r="370" spans="2:20" x14ac:dyDescent="0.25">
      <c r="B370">
        <v>10671.3</v>
      </c>
      <c r="C370">
        <f t="shared" si="45"/>
        <v>43671.3</v>
      </c>
      <c r="D370" s="1">
        <v>2E-3</v>
      </c>
      <c r="E370">
        <f t="shared" si="40"/>
        <v>2.0798000000000001E-3</v>
      </c>
      <c r="F370">
        <f t="shared" si="41"/>
        <v>1.5756060606060607E-2</v>
      </c>
      <c r="G370">
        <f t="shared" si="42"/>
        <v>1.5756060606060605E-5</v>
      </c>
      <c r="H370">
        <f t="shared" si="43"/>
        <v>0</v>
      </c>
      <c r="I370">
        <f t="shared" si="44"/>
        <v>0</v>
      </c>
      <c r="J370">
        <f>I370*flux_issue!$F$14</f>
        <v>0</v>
      </c>
      <c r="L370" s="1">
        <f t="shared" si="46"/>
        <v>1.8935298626218975E-8</v>
      </c>
      <c r="M370" s="1">
        <f t="shared" si="47"/>
        <v>3.5854553406409019E-16</v>
      </c>
      <c r="T370" s="1"/>
    </row>
    <row r="371" spans="2:20" x14ac:dyDescent="0.25">
      <c r="B371">
        <v>10700.2</v>
      </c>
      <c r="C371">
        <f t="shared" si="45"/>
        <v>43700.2</v>
      </c>
      <c r="D371" s="1">
        <v>2E-3</v>
      </c>
      <c r="E371">
        <f t="shared" si="40"/>
        <v>2.0798000000000001E-3</v>
      </c>
      <c r="F371">
        <f t="shared" si="41"/>
        <v>1.5756060606060607E-2</v>
      </c>
      <c r="G371">
        <f t="shared" si="42"/>
        <v>1.5756060606060605E-5</v>
      </c>
      <c r="H371">
        <f t="shared" si="43"/>
        <v>0</v>
      </c>
      <c r="I371">
        <f t="shared" si="44"/>
        <v>0</v>
      </c>
      <c r="J371">
        <f>I371*flux_issue!$F$14</f>
        <v>0</v>
      </c>
      <c r="L371" s="1">
        <f t="shared" si="46"/>
        <v>1.9998383532422234E-8</v>
      </c>
      <c r="M371" s="1">
        <f t="shared" si="47"/>
        <v>3.9993534390985679E-16</v>
      </c>
      <c r="T371" s="1"/>
    </row>
    <row r="372" spans="2:20" x14ac:dyDescent="0.25">
      <c r="B372">
        <v>10729.2</v>
      </c>
      <c r="C372">
        <f t="shared" si="45"/>
        <v>43729.2</v>
      </c>
      <c r="D372" s="1">
        <v>2E-3</v>
      </c>
      <c r="E372">
        <f t="shared" si="40"/>
        <v>2.0798000000000001E-3</v>
      </c>
      <c r="F372">
        <f t="shared" si="41"/>
        <v>1.5756060606060607E-2</v>
      </c>
      <c r="G372">
        <f t="shared" si="42"/>
        <v>1.5756060606060605E-5</v>
      </c>
      <c r="H372">
        <f t="shared" si="43"/>
        <v>0</v>
      </c>
      <c r="I372">
        <f t="shared" si="44"/>
        <v>0</v>
      </c>
      <c r="J372">
        <f>I372*flux_issue!$F$14</f>
        <v>0</v>
      </c>
      <c r="L372" s="1">
        <f t="shared" si="46"/>
        <v>2.1121800701545881E-8</v>
      </c>
      <c r="M372" s="1">
        <f t="shared" si="47"/>
        <v>4.4613046487582405E-16</v>
      </c>
      <c r="T372" s="1"/>
    </row>
    <row r="373" spans="2:20" x14ac:dyDescent="0.25">
      <c r="B373">
        <v>10758.1</v>
      </c>
      <c r="C373">
        <f t="shared" si="45"/>
        <v>43758.1</v>
      </c>
      <c r="D373" s="1">
        <v>2E-3</v>
      </c>
      <c r="E373">
        <f t="shared" si="40"/>
        <v>2.0798000000000001E-3</v>
      </c>
      <c r="F373">
        <f t="shared" si="41"/>
        <v>1.5756060606060607E-2</v>
      </c>
      <c r="G373">
        <f t="shared" si="42"/>
        <v>1.5756060606060605E-5</v>
      </c>
      <c r="H373">
        <f t="shared" si="43"/>
        <v>0</v>
      </c>
      <c r="I373">
        <f t="shared" si="44"/>
        <v>0</v>
      </c>
      <c r="J373">
        <f>I373*flux_issue!$F$14</f>
        <v>0</v>
      </c>
      <c r="L373" s="1">
        <f t="shared" si="46"/>
        <v>2.2300609855996002E-8</v>
      </c>
      <c r="M373" s="1">
        <f t="shared" si="47"/>
        <v>4.9731719994934603E-16</v>
      </c>
      <c r="T373" s="1"/>
    </row>
    <row r="374" spans="2:20" x14ac:dyDescent="0.25">
      <c r="B374">
        <v>10787</v>
      </c>
      <c r="C374">
        <f t="shared" si="45"/>
        <v>43787</v>
      </c>
      <c r="D374" s="1">
        <v>2E-3</v>
      </c>
      <c r="E374">
        <f t="shared" si="40"/>
        <v>2.0798000000000001E-3</v>
      </c>
      <c r="F374">
        <f t="shared" si="41"/>
        <v>1.5756060606060607E-2</v>
      </c>
      <c r="G374">
        <f t="shared" si="42"/>
        <v>1.5756060606060605E-5</v>
      </c>
      <c r="H374">
        <f t="shared" si="43"/>
        <v>0</v>
      </c>
      <c r="I374">
        <f t="shared" si="44"/>
        <v>0</v>
      </c>
      <c r="J374">
        <f>I374*flux_issue!$F$14</f>
        <v>0</v>
      </c>
      <c r="L374" s="1">
        <f t="shared" si="46"/>
        <v>2.3541514200377238E-8</v>
      </c>
      <c r="M374" s="1">
        <f t="shared" si="47"/>
        <v>5.5420289084656311E-16</v>
      </c>
      <c r="T374" s="1"/>
    </row>
    <row r="375" spans="2:20" x14ac:dyDescent="0.25">
      <c r="B375">
        <v>10816</v>
      </c>
      <c r="C375">
        <f t="shared" si="45"/>
        <v>43816</v>
      </c>
      <c r="D375" s="1">
        <v>2E-3</v>
      </c>
      <c r="E375">
        <f t="shared" si="40"/>
        <v>2.0798000000000001E-3</v>
      </c>
      <c r="F375">
        <f t="shared" si="41"/>
        <v>1.5756060606060607E-2</v>
      </c>
      <c r="G375">
        <f t="shared" si="42"/>
        <v>1.5756060606060605E-5</v>
      </c>
      <c r="H375">
        <f t="shared" si="43"/>
        <v>0</v>
      </c>
      <c r="I375">
        <f t="shared" si="44"/>
        <v>0</v>
      </c>
      <c r="J375">
        <f>I375*flux_issue!$F$14</f>
        <v>0</v>
      </c>
      <c r="L375" s="1">
        <f t="shared" si="46"/>
        <v>2.4852212513664957E-8</v>
      </c>
      <c r="M375" s="1">
        <f t="shared" si="47"/>
        <v>6.1763246682436508E-16</v>
      </c>
      <c r="T375" s="1"/>
    </row>
    <row r="376" spans="2:20" x14ac:dyDescent="0.25">
      <c r="B376">
        <v>10844.9</v>
      </c>
      <c r="C376">
        <f t="shared" si="45"/>
        <v>43844.9</v>
      </c>
      <c r="D376" s="1">
        <v>2E-3</v>
      </c>
      <c r="E376">
        <f t="shared" si="40"/>
        <v>2.0798000000000001E-3</v>
      </c>
      <c r="F376">
        <f t="shared" si="41"/>
        <v>1.5756060606060607E-2</v>
      </c>
      <c r="G376">
        <f t="shared" si="42"/>
        <v>1.5756060606060605E-5</v>
      </c>
      <c r="H376">
        <f t="shared" si="43"/>
        <v>0</v>
      </c>
      <c r="I376">
        <f t="shared" si="44"/>
        <v>0</v>
      </c>
      <c r="J376">
        <f>I376*flux_issue!$F$14</f>
        <v>0</v>
      </c>
      <c r="L376" s="1">
        <f t="shared" si="46"/>
        <v>2.6226877640168683E-8</v>
      </c>
      <c r="M376" s="1">
        <f t="shared" si="47"/>
        <v>6.8784911075238002E-16</v>
      </c>
      <c r="T376" s="1"/>
    </row>
    <row r="377" spans="2:20" x14ac:dyDescent="0.25">
      <c r="B377">
        <v>10873.8</v>
      </c>
      <c r="C377">
        <f t="shared" si="45"/>
        <v>43873.8</v>
      </c>
      <c r="D377" s="1">
        <v>2E-3</v>
      </c>
      <c r="E377">
        <f t="shared" si="40"/>
        <v>2.0798000000000001E-3</v>
      </c>
      <c r="F377">
        <f t="shared" si="41"/>
        <v>1.5756060606060607E-2</v>
      </c>
      <c r="G377">
        <f t="shared" si="42"/>
        <v>1.5756060606060605E-5</v>
      </c>
      <c r="H377">
        <f t="shared" si="43"/>
        <v>0</v>
      </c>
      <c r="I377">
        <f t="shared" si="44"/>
        <v>0</v>
      </c>
      <c r="J377">
        <f>I377*flux_issue!$F$14</f>
        <v>0</v>
      </c>
      <c r="L377" s="1">
        <f t="shared" si="46"/>
        <v>2.7673263584544005E-8</v>
      </c>
      <c r="M377" s="1">
        <f t="shared" si="47"/>
        <v>7.6580951741964929E-16</v>
      </c>
      <c r="T377" s="1"/>
    </row>
    <row r="378" spans="2:20" x14ac:dyDescent="0.25">
      <c r="B378">
        <v>10902.8</v>
      </c>
      <c r="C378">
        <f t="shared" si="45"/>
        <v>43902.8</v>
      </c>
      <c r="D378" s="1">
        <v>2E-3</v>
      </c>
      <c r="E378">
        <f t="shared" si="40"/>
        <v>2.0798000000000001E-3</v>
      </c>
      <c r="F378">
        <f t="shared" si="41"/>
        <v>1.5756060606060607E-2</v>
      </c>
      <c r="G378">
        <f t="shared" si="42"/>
        <v>1.5756060606060605E-5</v>
      </c>
      <c r="H378">
        <f t="shared" si="43"/>
        <v>0</v>
      </c>
      <c r="I378">
        <f t="shared" si="44"/>
        <v>0</v>
      </c>
      <c r="J378">
        <f>I378*flux_issue!$F$14</f>
        <v>0</v>
      </c>
      <c r="L378" s="1">
        <f t="shared" si="46"/>
        <v>2.9200270915166898E-8</v>
      </c>
      <c r="M378" s="1">
        <f t="shared" si="47"/>
        <v>8.5265582151914189E-16</v>
      </c>
      <c r="T378" s="1"/>
    </row>
    <row r="379" spans="2:20" x14ac:dyDescent="0.25">
      <c r="B379">
        <v>10931.7</v>
      </c>
      <c r="C379">
        <f t="shared" si="45"/>
        <v>43931.7</v>
      </c>
      <c r="D379" s="1">
        <v>2E-3</v>
      </c>
      <c r="E379">
        <f t="shared" si="40"/>
        <v>2.0798000000000001E-3</v>
      </c>
      <c r="F379">
        <f t="shared" si="41"/>
        <v>1.5756060606060607E-2</v>
      </c>
      <c r="G379">
        <f t="shared" si="42"/>
        <v>1.5756060606060605E-5</v>
      </c>
      <c r="H379">
        <f t="shared" si="43"/>
        <v>0</v>
      </c>
      <c r="I379">
        <f t="shared" si="44"/>
        <v>0</v>
      </c>
      <c r="J379">
        <f>I379*flux_issue!$F$14</f>
        <v>0</v>
      </c>
      <c r="L379" s="1">
        <f t="shared" si="46"/>
        <v>3.0801038155311622E-8</v>
      </c>
      <c r="M379" s="1">
        <f t="shared" si="47"/>
        <v>9.4870395144496233E-16</v>
      </c>
      <c r="T379" s="1"/>
    </row>
    <row r="380" spans="2:20" x14ac:dyDescent="0.25">
      <c r="B380">
        <v>10960.6</v>
      </c>
      <c r="C380">
        <f t="shared" si="45"/>
        <v>43960.6</v>
      </c>
      <c r="D380" s="1">
        <v>2E-3</v>
      </c>
      <c r="E380">
        <f t="shared" si="40"/>
        <v>2.0798000000000001E-3</v>
      </c>
      <c r="F380">
        <f t="shared" si="41"/>
        <v>1.5756060606060607E-2</v>
      </c>
      <c r="G380">
        <f t="shared" si="42"/>
        <v>1.5756060606060605E-5</v>
      </c>
      <c r="H380">
        <f t="shared" si="43"/>
        <v>0</v>
      </c>
      <c r="I380">
        <f t="shared" si="44"/>
        <v>0</v>
      </c>
      <c r="J380">
        <f>I380*flux_issue!$F$14</f>
        <v>0</v>
      </c>
      <c r="L380" s="1">
        <f t="shared" si="46"/>
        <v>3.248452253669095E-8</v>
      </c>
      <c r="M380" s="1">
        <f t="shared" si="47"/>
        <v>1.0552442044367823E-15</v>
      </c>
      <c r="T380" s="1"/>
    </row>
    <row r="381" spans="2:20" x14ac:dyDescent="0.25">
      <c r="B381">
        <v>10989.6</v>
      </c>
      <c r="C381">
        <f t="shared" si="45"/>
        <v>43989.599999999999</v>
      </c>
      <c r="D381" s="1">
        <v>2E-3</v>
      </c>
      <c r="E381">
        <f t="shared" si="40"/>
        <v>2.0798000000000001E-3</v>
      </c>
      <c r="F381">
        <f t="shared" si="41"/>
        <v>1.5756060606060607E-2</v>
      </c>
      <c r="G381">
        <f t="shared" si="42"/>
        <v>1.5756060606060605E-5</v>
      </c>
      <c r="H381">
        <f t="shared" si="43"/>
        <v>0</v>
      </c>
      <c r="I381">
        <f t="shared" si="44"/>
        <v>0</v>
      </c>
      <c r="J381">
        <f>I381*flux_issue!$F$14</f>
        <v>0</v>
      </c>
      <c r="L381" s="1">
        <f t="shared" si="46"/>
        <v>3.4260999855179056E-8</v>
      </c>
      <c r="M381" s="1">
        <f t="shared" si="47"/>
        <v>1.1738161110765793E-15</v>
      </c>
      <c r="T381" s="1"/>
    </row>
    <row r="382" spans="2:20" x14ac:dyDescent="0.25">
      <c r="B382">
        <v>11018.5</v>
      </c>
      <c r="C382">
        <f t="shared" si="45"/>
        <v>44018.5</v>
      </c>
      <c r="D382" s="1">
        <v>2E-3</v>
      </c>
      <c r="E382">
        <f t="shared" si="40"/>
        <v>2.0798000000000001E-3</v>
      </c>
      <c r="F382">
        <f t="shared" si="41"/>
        <v>1.5756060606060607E-2</v>
      </c>
      <c r="G382">
        <f t="shared" si="42"/>
        <v>1.5756060606060605E-5</v>
      </c>
      <c r="H382">
        <f t="shared" si="43"/>
        <v>0</v>
      </c>
      <c r="I382">
        <f t="shared" si="44"/>
        <v>0</v>
      </c>
      <c r="J382">
        <f>I382*flux_issue!$F$14</f>
        <v>0</v>
      </c>
      <c r="L382" s="1">
        <f t="shared" si="46"/>
        <v>3.6122404412354016E-8</v>
      </c>
      <c r="M382" s="1">
        <f t="shared" si="47"/>
        <v>1.3048281005296529E-15</v>
      </c>
      <c r="T382" s="1"/>
    </row>
    <row r="383" spans="2:20" x14ac:dyDescent="0.25">
      <c r="B383">
        <v>11047.5</v>
      </c>
      <c r="C383">
        <f t="shared" si="45"/>
        <v>44047.5</v>
      </c>
      <c r="D383" s="1">
        <v>2E-3</v>
      </c>
      <c r="E383">
        <f t="shared" si="40"/>
        <v>2.0798000000000001E-3</v>
      </c>
      <c r="F383">
        <f t="shared" si="41"/>
        <v>1.5756060606060607E-2</v>
      </c>
      <c r="G383">
        <f t="shared" si="42"/>
        <v>1.5756060606060605E-5</v>
      </c>
      <c r="H383">
        <f t="shared" si="43"/>
        <v>0</v>
      </c>
      <c r="I383">
        <f t="shared" si="44"/>
        <v>0</v>
      </c>
      <c r="J383">
        <f>I383*flux_issue!$F$14</f>
        <v>0</v>
      </c>
      <c r="L383" s="1">
        <f t="shared" si="46"/>
        <v>3.8086010344556305E-8</v>
      </c>
      <c r="M383" s="1">
        <f t="shared" si="47"/>
        <v>1.4505441839656499E-15</v>
      </c>
      <c r="T383" s="1"/>
    </row>
    <row r="384" spans="2:20" x14ac:dyDescent="0.25">
      <c r="B384">
        <v>11076.4</v>
      </c>
      <c r="C384">
        <f t="shared" si="45"/>
        <v>44076.4</v>
      </c>
      <c r="D384" s="1">
        <v>2E-3</v>
      </c>
      <c r="E384">
        <f t="shared" si="40"/>
        <v>2.0798000000000001E-3</v>
      </c>
      <c r="F384">
        <f t="shared" si="41"/>
        <v>1.5756060606060607E-2</v>
      </c>
      <c r="G384">
        <f t="shared" si="42"/>
        <v>1.5756060606060605E-5</v>
      </c>
      <c r="H384">
        <f t="shared" si="43"/>
        <v>0</v>
      </c>
      <c r="I384">
        <f t="shared" si="44"/>
        <v>0</v>
      </c>
      <c r="J384">
        <f>I384*flux_issue!$F$14</f>
        <v>0</v>
      </c>
      <c r="L384" s="1">
        <f t="shared" si="46"/>
        <v>4.0142841723806564E-8</v>
      </c>
      <c r="M384" s="1">
        <f t="shared" si="47"/>
        <v>1.6114477416625851E-15</v>
      </c>
      <c r="T384" s="1"/>
    </row>
    <row r="385" spans="2:20" x14ac:dyDescent="0.25">
      <c r="B385">
        <v>11105.3</v>
      </c>
      <c r="C385">
        <f t="shared" si="45"/>
        <v>44105.3</v>
      </c>
      <c r="D385" s="1">
        <v>2E-3</v>
      </c>
      <c r="E385">
        <f t="shared" si="40"/>
        <v>2.0798000000000001E-3</v>
      </c>
      <c r="F385">
        <f t="shared" si="41"/>
        <v>1.5756060606060607E-2</v>
      </c>
      <c r="G385">
        <f t="shared" si="42"/>
        <v>1.5756060606060605E-5</v>
      </c>
      <c r="H385">
        <f t="shared" si="43"/>
        <v>0</v>
      </c>
      <c r="I385">
        <f t="shared" si="44"/>
        <v>0</v>
      </c>
      <c r="J385">
        <f>I385*flux_issue!$F$14</f>
        <v>0</v>
      </c>
      <c r="L385" s="1">
        <f t="shared" si="46"/>
        <v>4.2304256393113684E-8</v>
      </c>
      <c r="M385" s="1">
        <f t="shared" si="47"/>
        <v>1.7896501089743E-15</v>
      </c>
      <c r="T385" s="1"/>
    </row>
    <row r="386" spans="2:20" x14ac:dyDescent="0.25">
      <c r="B386">
        <v>11134.3</v>
      </c>
      <c r="C386">
        <f t="shared" si="45"/>
        <v>44134.3</v>
      </c>
      <c r="D386" s="1">
        <v>2E-3</v>
      </c>
      <c r="E386">
        <f t="shared" si="40"/>
        <v>2.0798000000000001E-3</v>
      </c>
      <c r="F386">
        <f t="shared" si="41"/>
        <v>1.5756060606060607E-2</v>
      </c>
      <c r="G386">
        <f t="shared" si="42"/>
        <v>1.5756060606060605E-5</v>
      </c>
      <c r="H386">
        <f t="shared" si="43"/>
        <v>0</v>
      </c>
      <c r="I386">
        <f t="shared" si="44"/>
        <v>0</v>
      </c>
      <c r="J386">
        <f>I386*flux_issue!$F$14</f>
        <v>0</v>
      </c>
      <c r="L386" s="1">
        <f t="shared" si="46"/>
        <v>4.458327148882139E-8</v>
      </c>
      <c r="M386" s="1">
        <f t="shared" si="47"/>
        <v>1.9876680966459541E-15</v>
      </c>
      <c r="T386" s="1"/>
    </row>
    <row r="387" spans="2:20" x14ac:dyDescent="0.25">
      <c r="B387">
        <v>11163.2</v>
      </c>
      <c r="C387">
        <f t="shared" si="45"/>
        <v>44163.199999999997</v>
      </c>
      <c r="D387" s="1">
        <v>2E-3</v>
      </c>
      <c r="E387">
        <f t="shared" ref="E387:E450" si="48">D387+D387*(-0.0035*(8.6-20))</f>
        <v>2.0798000000000001E-3</v>
      </c>
      <c r="F387">
        <f t="shared" ref="F387:F450" si="49">(E387/0.0044)/30</f>
        <v>1.5756060606060607E-2</v>
      </c>
      <c r="G387">
        <f t="shared" ref="G387:G450" si="50">F387/10^3</f>
        <v>1.5756060606060605E-5</v>
      </c>
      <c r="H387">
        <f t="shared" ref="H387:H450" si="51">(G387-$G$4)</f>
        <v>0</v>
      </c>
      <c r="I387">
        <f t="shared" ref="I387:I450" si="52">H387*(340/10^6)</f>
        <v>0</v>
      </c>
      <c r="J387">
        <f>I387*flux_issue!$F$14</f>
        <v>0</v>
      </c>
      <c r="L387" s="1">
        <f t="shared" si="46"/>
        <v>4.6969365156186466E-8</v>
      </c>
      <c r="M387" s="1">
        <f t="shared" si="47"/>
        <v>2.2061212631751831E-15</v>
      </c>
      <c r="T387" s="1"/>
    </row>
    <row r="388" spans="2:20" x14ac:dyDescent="0.25">
      <c r="B388">
        <v>11192.1</v>
      </c>
      <c r="C388">
        <f t="shared" si="45"/>
        <v>44192.1</v>
      </c>
      <c r="D388" s="1">
        <v>2E-3</v>
      </c>
      <c r="E388">
        <f t="shared" si="48"/>
        <v>2.0798000000000001E-3</v>
      </c>
      <c r="F388">
        <f t="shared" si="49"/>
        <v>1.5756060606060607E-2</v>
      </c>
      <c r="G388">
        <f t="shared" si="50"/>
        <v>1.5756060606060605E-5</v>
      </c>
      <c r="H388">
        <f t="shared" si="51"/>
        <v>0</v>
      </c>
      <c r="I388">
        <f t="shared" si="52"/>
        <v>0</v>
      </c>
      <c r="J388">
        <f>I388*flux_issue!$F$14</f>
        <v>0</v>
      </c>
      <c r="L388" s="1">
        <f t="shared" si="46"/>
        <v>4.947561029055312E-8</v>
      </c>
      <c r="M388" s="1">
        <f t="shared" si="47"/>
        <v>2.4478360136226858E-15</v>
      </c>
      <c r="T388" s="1"/>
    </row>
    <row r="389" spans="2:20" x14ac:dyDescent="0.25">
      <c r="B389">
        <v>11221.1</v>
      </c>
      <c r="C389">
        <f t="shared" ref="C389:C452" si="53">B389+$F$1</f>
        <v>44221.1</v>
      </c>
      <c r="D389" s="1">
        <v>2E-3</v>
      </c>
      <c r="E389">
        <f t="shared" si="48"/>
        <v>2.0798000000000001E-3</v>
      </c>
      <c r="F389">
        <f t="shared" si="49"/>
        <v>1.5756060606060607E-2</v>
      </c>
      <c r="G389">
        <f t="shared" si="50"/>
        <v>1.5756060606060605E-5</v>
      </c>
      <c r="H389">
        <f t="shared" si="51"/>
        <v>0</v>
      </c>
      <c r="I389">
        <f t="shared" si="52"/>
        <v>0</v>
      </c>
      <c r="J389">
        <f>I389*flux_issue!$F$14</f>
        <v>0</v>
      </c>
      <c r="L389" s="1">
        <f t="shared" ref="L389:L452" si="54">($W$7/2)*1/SQRT(4*PI()*$W$6*$W$4*C389)*EXP(-1*($W$3-$W$4*C389)^2/(4*$W$6*$W$4*C389))</f>
        <v>5.2116980794024047E-8</v>
      </c>
      <c r="M389" s="1">
        <f t="shared" ref="M389:M452" si="55">(H389-L389)^2</f>
        <v>2.7161796870846714E-15</v>
      </c>
      <c r="T389" s="1"/>
    </row>
    <row r="390" spans="2:20" x14ac:dyDescent="0.25">
      <c r="B390">
        <v>11250</v>
      </c>
      <c r="C390">
        <f t="shared" si="53"/>
        <v>44250</v>
      </c>
      <c r="D390" s="1">
        <v>2E-3</v>
      </c>
      <c r="E390">
        <f t="shared" si="48"/>
        <v>2.0798000000000001E-3</v>
      </c>
      <c r="F390">
        <f t="shared" si="49"/>
        <v>1.5756060606060607E-2</v>
      </c>
      <c r="G390">
        <f t="shared" si="50"/>
        <v>1.5756060606060605E-5</v>
      </c>
      <c r="H390">
        <f t="shared" si="51"/>
        <v>0</v>
      </c>
      <c r="I390">
        <f t="shared" si="52"/>
        <v>0</v>
      </c>
      <c r="J390">
        <f>I390*flux_issue!$F$14</f>
        <v>0</v>
      </c>
      <c r="L390" s="1">
        <f t="shared" si="54"/>
        <v>5.4881162980676832E-8</v>
      </c>
      <c r="M390" s="1">
        <f t="shared" si="55"/>
        <v>3.011942050111613E-15</v>
      </c>
      <c r="T390" s="1"/>
    </row>
    <row r="391" spans="2:20" x14ac:dyDescent="0.25">
      <c r="B391">
        <v>11278.9</v>
      </c>
      <c r="C391">
        <f t="shared" si="53"/>
        <v>44278.9</v>
      </c>
      <c r="D391" s="1">
        <v>2E-3</v>
      </c>
      <c r="E391">
        <f t="shared" si="48"/>
        <v>2.0798000000000001E-3</v>
      </c>
      <c r="F391">
        <f t="shared" si="49"/>
        <v>1.5756060606060607E-2</v>
      </c>
      <c r="G391">
        <f t="shared" si="50"/>
        <v>1.5756060606060605E-5</v>
      </c>
      <c r="H391">
        <f t="shared" si="51"/>
        <v>0</v>
      </c>
      <c r="I391">
        <f t="shared" si="52"/>
        <v>0</v>
      </c>
      <c r="J391">
        <f>I391*flux_issue!$F$14</f>
        <v>0</v>
      </c>
      <c r="L391" s="1">
        <f t="shared" si="54"/>
        <v>5.7783183589450047E-8</v>
      </c>
      <c r="M391" s="1">
        <f t="shared" si="55"/>
        <v>3.3388963057320891E-15</v>
      </c>
      <c r="T391" s="1"/>
    </row>
    <row r="392" spans="2:20" x14ac:dyDescent="0.25">
      <c r="B392">
        <v>11307.9</v>
      </c>
      <c r="C392">
        <f t="shared" si="53"/>
        <v>44307.9</v>
      </c>
      <c r="D392" s="1">
        <v>2E-3</v>
      </c>
      <c r="E392">
        <f t="shared" si="48"/>
        <v>2.0798000000000001E-3</v>
      </c>
      <c r="F392">
        <f t="shared" si="49"/>
        <v>1.5756060606060607E-2</v>
      </c>
      <c r="G392">
        <f t="shared" si="50"/>
        <v>1.5756060606060605E-5</v>
      </c>
      <c r="H392">
        <f t="shared" si="51"/>
        <v>0</v>
      </c>
      <c r="I392">
        <f t="shared" si="52"/>
        <v>0</v>
      </c>
      <c r="J392">
        <f>I392*flux_issue!$F$14</f>
        <v>0</v>
      </c>
      <c r="L392" s="1">
        <f t="shared" si="54"/>
        <v>6.0840244231305143E-8</v>
      </c>
      <c r="M392" s="1">
        <f t="shared" si="55"/>
        <v>3.7015353181248585E-15</v>
      </c>
      <c r="T392" s="1"/>
    </row>
    <row r="393" spans="2:20" x14ac:dyDescent="0.25">
      <c r="B393">
        <v>11336.8</v>
      </c>
      <c r="C393">
        <f t="shared" si="53"/>
        <v>44336.800000000003</v>
      </c>
      <c r="D393" s="1">
        <v>2E-3</v>
      </c>
      <c r="E393">
        <f t="shared" si="48"/>
        <v>2.0798000000000001E-3</v>
      </c>
      <c r="F393">
        <f t="shared" si="49"/>
        <v>1.5756060606060607E-2</v>
      </c>
      <c r="G393">
        <f t="shared" si="50"/>
        <v>1.5756060606060605E-5</v>
      </c>
      <c r="H393">
        <f t="shared" si="51"/>
        <v>0</v>
      </c>
      <c r="I393">
        <f t="shared" si="52"/>
        <v>0</v>
      </c>
      <c r="J393">
        <f>I393*flux_issue!$F$14</f>
        <v>0</v>
      </c>
      <c r="L393" s="1">
        <f t="shared" si="54"/>
        <v>6.4037957796470755E-8</v>
      </c>
      <c r="M393" s="1">
        <f t="shared" si="55"/>
        <v>4.1008600387425693E-15</v>
      </c>
      <c r="T393" s="1"/>
    </row>
    <row r="394" spans="2:20" x14ac:dyDescent="0.25">
      <c r="B394">
        <v>11365.7</v>
      </c>
      <c r="C394">
        <f t="shared" si="53"/>
        <v>44365.7</v>
      </c>
      <c r="D394" s="1">
        <v>2E-3</v>
      </c>
      <c r="E394">
        <f t="shared" si="48"/>
        <v>2.0798000000000001E-3</v>
      </c>
      <c r="F394">
        <f t="shared" si="49"/>
        <v>1.5756060606060607E-2</v>
      </c>
      <c r="G394">
        <f t="shared" si="50"/>
        <v>1.5756060606060605E-5</v>
      </c>
      <c r="H394">
        <f t="shared" si="51"/>
        <v>0</v>
      </c>
      <c r="I394">
        <f t="shared" si="52"/>
        <v>0</v>
      </c>
      <c r="J394">
        <f>I394*flux_issue!$F$14</f>
        <v>0</v>
      </c>
      <c r="L394" s="1">
        <f t="shared" si="54"/>
        <v>6.7393573850588739E-8</v>
      </c>
      <c r="M394" s="1">
        <f t="shared" si="55"/>
        <v>4.5418937963547584E-15</v>
      </c>
      <c r="T394" s="1"/>
    </row>
    <row r="395" spans="2:20" x14ac:dyDescent="0.25">
      <c r="B395">
        <v>11394.7</v>
      </c>
      <c r="C395">
        <f t="shared" si="53"/>
        <v>44394.7</v>
      </c>
      <c r="D395" s="1">
        <v>2E-3</v>
      </c>
      <c r="E395">
        <f t="shared" si="48"/>
        <v>2.0798000000000001E-3</v>
      </c>
      <c r="F395">
        <f t="shared" si="49"/>
        <v>1.5756060606060607E-2</v>
      </c>
      <c r="G395">
        <f t="shared" si="50"/>
        <v>1.5756060606060605E-5</v>
      </c>
      <c r="H395">
        <f t="shared" si="51"/>
        <v>0</v>
      </c>
      <c r="I395">
        <f t="shared" si="52"/>
        <v>0</v>
      </c>
      <c r="J395">
        <f>I395*flux_issue!$F$14</f>
        <v>0</v>
      </c>
      <c r="L395" s="1">
        <f t="shared" si="54"/>
        <v>7.0926826672189572E-8</v>
      </c>
      <c r="M395" s="1">
        <f t="shared" si="55"/>
        <v>5.0306147417868219E-15</v>
      </c>
      <c r="T395" s="1"/>
    </row>
    <row r="396" spans="2:20" x14ac:dyDescent="0.25">
      <c r="B396">
        <v>11423.6</v>
      </c>
      <c r="C396">
        <f t="shared" si="53"/>
        <v>44423.6</v>
      </c>
      <c r="D396" s="1">
        <v>2E-3</v>
      </c>
      <c r="E396">
        <f t="shared" si="48"/>
        <v>2.0798000000000001E-3</v>
      </c>
      <c r="F396">
        <f t="shared" si="49"/>
        <v>1.5756060606060607E-2</v>
      </c>
      <c r="G396">
        <f t="shared" si="50"/>
        <v>1.5756060606060605E-5</v>
      </c>
      <c r="H396">
        <f t="shared" si="51"/>
        <v>0</v>
      </c>
      <c r="I396">
        <f t="shared" si="52"/>
        <v>0</v>
      </c>
      <c r="J396">
        <f>I396*flux_issue!$F$14</f>
        <v>0</v>
      </c>
      <c r="L396" s="1">
        <f t="shared" si="54"/>
        <v>7.4620933807908587E-8</v>
      </c>
      <c r="M396" s="1">
        <f t="shared" si="55"/>
        <v>5.5682837623642745E-15</v>
      </c>
      <c r="T396" s="1"/>
    </row>
    <row r="397" spans="2:20" x14ac:dyDescent="0.25">
      <c r="B397">
        <v>11452.5</v>
      </c>
      <c r="C397">
        <f t="shared" si="53"/>
        <v>44452.5</v>
      </c>
      <c r="D397" s="1">
        <v>2E-3</v>
      </c>
      <c r="E397">
        <f t="shared" si="48"/>
        <v>2.0798000000000001E-3</v>
      </c>
      <c r="F397">
        <f t="shared" si="49"/>
        <v>1.5756060606060607E-2</v>
      </c>
      <c r="G397">
        <f t="shared" si="50"/>
        <v>1.5756060606060605E-5</v>
      </c>
      <c r="H397">
        <f t="shared" si="51"/>
        <v>0</v>
      </c>
      <c r="I397">
        <f t="shared" si="52"/>
        <v>0</v>
      </c>
      <c r="J397">
        <f>I397*flux_issue!$F$14</f>
        <v>0</v>
      </c>
      <c r="L397" s="1">
        <f t="shared" si="54"/>
        <v>7.8495670210287362E-8</v>
      </c>
      <c r="M397" s="1">
        <f t="shared" si="55"/>
        <v>6.161570241762195E-15</v>
      </c>
      <c r="T397" s="1"/>
    </row>
    <row r="398" spans="2:20" x14ac:dyDescent="0.25">
      <c r="B398">
        <v>11481.5</v>
      </c>
      <c r="C398">
        <f t="shared" si="53"/>
        <v>44481.5</v>
      </c>
      <c r="D398" s="1">
        <v>2E-3</v>
      </c>
      <c r="E398">
        <f t="shared" si="48"/>
        <v>2.0798000000000001E-3</v>
      </c>
      <c r="F398">
        <f t="shared" si="49"/>
        <v>1.5756060606060607E-2</v>
      </c>
      <c r="G398">
        <f t="shared" si="50"/>
        <v>1.5756060606060605E-5</v>
      </c>
      <c r="H398">
        <f t="shared" si="51"/>
        <v>0</v>
      </c>
      <c r="I398">
        <f t="shared" si="52"/>
        <v>0</v>
      </c>
      <c r="J398">
        <f>I398*flux_issue!$F$14</f>
        <v>0</v>
      </c>
      <c r="L398" s="1">
        <f t="shared" si="54"/>
        <v>8.2573645577177281E-8</v>
      </c>
      <c r="M398" s="1">
        <f t="shared" si="55"/>
        <v>6.8184069439052891E-15</v>
      </c>
      <c r="T398" s="1"/>
    </row>
    <row r="399" spans="2:20" x14ac:dyDescent="0.25">
      <c r="B399">
        <v>11510.4</v>
      </c>
      <c r="C399">
        <f t="shared" si="53"/>
        <v>44510.400000000001</v>
      </c>
      <c r="D399" s="1">
        <v>2E-3</v>
      </c>
      <c r="E399">
        <f t="shared" si="48"/>
        <v>2.0798000000000001E-3</v>
      </c>
      <c r="F399">
        <f t="shared" si="49"/>
        <v>1.5756060606060607E-2</v>
      </c>
      <c r="G399">
        <f t="shared" si="50"/>
        <v>1.5756060606060605E-5</v>
      </c>
      <c r="H399">
        <f t="shared" si="51"/>
        <v>0</v>
      </c>
      <c r="I399">
        <f t="shared" si="52"/>
        <v>0</v>
      </c>
      <c r="J399">
        <f>I399*flux_issue!$F$14</f>
        <v>0</v>
      </c>
      <c r="L399" s="1">
        <f t="shared" si="54"/>
        <v>8.6835314702513506E-8</v>
      </c>
      <c r="M399" s="1">
        <f t="shared" si="55"/>
        <v>7.5403718794845578E-15</v>
      </c>
      <c r="T399" s="1"/>
    </row>
    <row r="400" spans="2:20" x14ac:dyDescent="0.25">
      <c r="B400">
        <v>11539.4</v>
      </c>
      <c r="C400">
        <f t="shared" si="53"/>
        <v>44539.4</v>
      </c>
      <c r="D400" s="1">
        <v>2E-3</v>
      </c>
      <c r="E400">
        <f t="shared" si="48"/>
        <v>2.0798000000000001E-3</v>
      </c>
      <c r="F400">
        <f t="shared" si="49"/>
        <v>1.5756060606060607E-2</v>
      </c>
      <c r="G400">
        <f t="shared" si="50"/>
        <v>1.5756060606060605E-5</v>
      </c>
      <c r="H400">
        <f t="shared" si="51"/>
        <v>0</v>
      </c>
      <c r="I400">
        <f t="shared" si="52"/>
        <v>0</v>
      </c>
      <c r="J400">
        <f>I400*flux_issue!$F$14</f>
        <v>0</v>
      </c>
      <c r="L400" s="1">
        <f t="shared" si="54"/>
        <v>9.1319146851888986E-8</v>
      </c>
      <c r="M400" s="1">
        <f t="shared" si="55"/>
        <v>8.3391865817568662E-15</v>
      </c>
      <c r="T400" s="1"/>
    </row>
    <row r="401" spans="2:20" x14ac:dyDescent="0.25">
      <c r="B401">
        <v>11568.3</v>
      </c>
      <c r="C401">
        <f t="shared" si="53"/>
        <v>44568.3</v>
      </c>
      <c r="D401" s="1">
        <v>2E-3</v>
      </c>
      <c r="E401">
        <f t="shared" si="48"/>
        <v>2.0798000000000001E-3</v>
      </c>
      <c r="F401">
        <f t="shared" si="49"/>
        <v>1.5756060606060607E-2</v>
      </c>
      <c r="G401">
        <f t="shared" si="50"/>
        <v>1.5756060606060605E-5</v>
      </c>
      <c r="H401">
        <f t="shared" si="51"/>
        <v>0</v>
      </c>
      <c r="I401">
        <f t="shared" si="52"/>
        <v>0</v>
      </c>
      <c r="J401">
        <f>I401*flux_issue!$F$14</f>
        <v>0</v>
      </c>
      <c r="L401" s="1">
        <f t="shared" si="54"/>
        <v>9.6003524577148766E-8</v>
      </c>
      <c r="M401" s="1">
        <f t="shared" si="55"/>
        <v>9.2166767312352074E-15</v>
      </c>
      <c r="T401" s="1"/>
    </row>
    <row r="402" spans="2:20" x14ac:dyDescent="0.25">
      <c r="B402">
        <v>11597.2</v>
      </c>
      <c r="C402">
        <f t="shared" si="53"/>
        <v>44597.2</v>
      </c>
      <c r="D402" s="1">
        <v>2E-3</v>
      </c>
      <c r="E402">
        <f t="shared" si="48"/>
        <v>2.0798000000000001E-3</v>
      </c>
      <c r="F402">
        <f t="shared" si="49"/>
        <v>1.5756060606060607E-2</v>
      </c>
      <c r="G402">
        <f t="shared" si="50"/>
        <v>1.5756060606060605E-5</v>
      </c>
      <c r="H402">
        <f t="shared" si="51"/>
        <v>0</v>
      </c>
      <c r="I402">
        <f t="shared" si="52"/>
        <v>0</v>
      </c>
      <c r="J402">
        <f>I402*flux_issue!$F$14</f>
        <v>0</v>
      </c>
      <c r="L402" s="1">
        <f t="shared" si="54"/>
        <v>1.0091320852961583E-7</v>
      </c>
      <c r="M402" s="1">
        <f t="shared" si="55"/>
        <v>1.018347565574173E-14</v>
      </c>
      <c r="T402" s="1"/>
    </row>
    <row r="403" spans="2:20" x14ac:dyDescent="0.25">
      <c r="B403">
        <v>11626.2</v>
      </c>
      <c r="C403">
        <f t="shared" si="53"/>
        <v>44626.2</v>
      </c>
      <c r="D403" s="1">
        <v>2E-3</v>
      </c>
      <c r="E403">
        <f t="shared" si="48"/>
        <v>2.0798000000000001E-3</v>
      </c>
      <c r="F403">
        <f t="shared" si="49"/>
        <v>1.5756060606060607E-2</v>
      </c>
      <c r="G403">
        <f t="shared" si="50"/>
        <v>1.5756060606060605E-5</v>
      </c>
      <c r="H403">
        <f t="shared" si="51"/>
        <v>0</v>
      </c>
      <c r="I403">
        <f t="shared" si="52"/>
        <v>0</v>
      </c>
      <c r="J403">
        <f>I403*flux_issue!$F$14</f>
        <v>0</v>
      </c>
      <c r="L403" s="1">
        <f t="shared" si="54"/>
        <v>1.0607647979192751E-7</v>
      </c>
      <c r="M403" s="1">
        <f t="shared" si="55"/>
        <v>1.1252219565047204E-14</v>
      </c>
      <c r="T403" s="1"/>
    </row>
    <row r="404" spans="2:20" x14ac:dyDescent="0.25">
      <c r="B404">
        <v>11655.1</v>
      </c>
      <c r="C404">
        <f t="shared" si="53"/>
        <v>44655.1</v>
      </c>
      <c r="D404" s="1">
        <v>2E-3</v>
      </c>
      <c r="E404">
        <f t="shared" si="48"/>
        <v>2.0798000000000001E-3</v>
      </c>
      <c r="F404">
        <f t="shared" si="49"/>
        <v>1.5756060606060607E-2</v>
      </c>
      <c r="G404">
        <f t="shared" si="50"/>
        <v>1.5756060606060605E-5</v>
      </c>
      <c r="H404">
        <f t="shared" si="51"/>
        <v>0</v>
      </c>
      <c r="I404">
        <f t="shared" si="52"/>
        <v>0</v>
      </c>
      <c r="J404">
        <f>I404*flux_issue!$F$14</f>
        <v>0</v>
      </c>
      <c r="L404" s="1">
        <f t="shared" si="54"/>
        <v>1.114682286862723E-7</v>
      </c>
      <c r="M404" s="1">
        <f t="shared" si="55"/>
        <v>1.2425166006455099E-14</v>
      </c>
      <c r="T404" s="1"/>
    </row>
    <row r="405" spans="2:20" x14ac:dyDescent="0.25">
      <c r="B405">
        <v>11684</v>
      </c>
      <c r="C405">
        <f t="shared" si="53"/>
        <v>44684</v>
      </c>
      <c r="D405" s="1">
        <v>2E-3</v>
      </c>
      <c r="E405">
        <f t="shared" si="48"/>
        <v>2.0798000000000001E-3</v>
      </c>
      <c r="F405">
        <f t="shared" si="49"/>
        <v>1.5756060606060607E-2</v>
      </c>
      <c r="G405">
        <f t="shared" si="50"/>
        <v>1.5756060606060605E-5</v>
      </c>
      <c r="H405">
        <f t="shared" si="51"/>
        <v>0</v>
      </c>
      <c r="I405">
        <f t="shared" si="52"/>
        <v>0</v>
      </c>
      <c r="J405">
        <f>I405*flux_issue!$F$14</f>
        <v>0</v>
      </c>
      <c r="L405" s="1">
        <f t="shared" si="54"/>
        <v>1.1711674170783751E-7</v>
      </c>
      <c r="M405" s="1">
        <f t="shared" si="55"/>
        <v>1.3716331188260327E-14</v>
      </c>
      <c r="T405" s="1"/>
    </row>
    <row r="406" spans="2:20" x14ac:dyDescent="0.25">
      <c r="B406">
        <v>11713</v>
      </c>
      <c r="C406">
        <f t="shared" si="53"/>
        <v>44713</v>
      </c>
      <c r="D406" s="1">
        <v>2E-3</v>
      </c>
      <c r="E406">
        <f t="shared" si="48"/>
        <v>2.0798000000000001E-3</v>
      </c>
      <c r="F406">
        <f t="shared" si="49"/>
        <v>1.5756060606060607E-2</v>
      </c>
      <c r="G406">
        <f t="shared" si="50"/>
        <v>1.5756060606060605E-5</v>
      </c>
      <c r="H406">
        <f t="shared" si="51"/>
        <v>0</v>
      </c>
      <c r="I406">
        <f t="shared" si="52"/>
        <v>0</v>
      </c>
      <c r="J406">
        <f>I406*flux_issue!$F$14</f>
        <v>0</v>
      </c>
      <c r="L406" s="1">
        <f t="shared" si="54"/>
        <v>1.2305430696185799E-7</v>
      </c>
      <c r="M406" s="1">
        <f t="shared" si="55"/>
        <v>1.5142362461863172E-14</v>
      </c>
      <c r="T406" s="1"/>
    </row>
    <row r="407" spans="2:20" x14ac:dyDescent="0.25">
      <c r="B407">
        <v>11741.9</v>
      </c>
      <c r="C407">
        <f t="shared" si="53"/>
        <v>44741.9</v>
      </c>
      <c r="D407" s="1">
        <v>2E-3</v>
      </c>
      <c r="E407">
        <f t="shared" si="48"/>
        <v>2.0798000000000001E-3</v>
      </c>
      <c r="F407">
        <f t="shared" si="49"/>
        <v>1.5756060606060607E-2</v>
      </c>
      <c r="G407">
        <f t="shared" si="50"/>
        <v>1.5756060606060605E-5</v>
      </c>
      <c r="H407">
        <f t="shared" si="51"/>
        <v>0</v>
      </c>
      <c r="I407">
        <f t="shared" si="52"/>
        <v>0</v>
      </c>
      <c r="J407">
        <f>I407*flux_issue!$F$14</f>
        <v>0</v>
      </c>
      <c r="L407" s="1">
        <f t="shared" si="54"/>
        <v>1.2925180405193964E-7</v>
      </c>
      <c r="M407" s="1">
        <f t="shared" si="55"/>
        <v>1.6706028850681001E-14</v>
      </c>
      <c r="T407" s="1"/>
    </row>
    <row r="408" spans="2:20" x14ac:dyDescent="0.25">
      <c r="B408">
        <v>11770.8</v>
      </c>
      <c r="C408">
        <f t="shared" si="53"/>
        <v>44770.8</v>
      </c>
      <c r="D408" s="1">
        <v>2E-3</v>
      </c>
      <c r="E408">
        <f t="shared" si="48"/>
        <v>2.0798000000000001E-3</v>
      </c>
      <c r="F408">
        <f t="shared" si="49"/>
        <v>1.5756060606060607E-2</v>
      </c>
      <c r="G408">
        <f t="shared" si="50"/>
        <v>1.5756060606060605E-5</v>
      </c>
      <c r="H408">
        <f t="shared" si="51"/>
        <v>0</v>
      </c>
      <c r="I408">
        <f t="shared" si="52"/>
        <v>0</v>
      </c>
      <c r="J408">
        <f>I408*flux_issue!$F$14</f>
        <v>0</v>
      </c>
      <c r="L408" s="1">
        <f t="shared" si="54"/>
        <v>1.3574150545253193E-7</v>
      </c>
      <c r="M408" s="1">
        <f t="shared" si="55"/>
        <v>1.8425756302519758E-14</v>
      </c>
      <c r="T408" s="1"/>
    </row>
    <row r="409" spans="2:20" x14ac:dyDescent="0.25">
      <c r="B409">
        <v>11799.8</v>
      </c>
      <c r="C409">
        <f t="shared" si="53"/>
        <v>44799.8</v>
      </c>
      <c r="D409" s="1">
        <v>2E-3</v>
      </c>
      <c r="E409">
        <f t="shared" si="48"/>
        <v>2.0798000000000001E-3</v>
      </c>
      <c r="F409">
        <f t="shared" si="49"/>
        <v>1.5756060606060607E-2</v>
      </c>
      <c r="G409">
        <f t="shared" si="50"/>
        <v>1.5756060606060605E-5</v>
      </c>
      <c r="H409">
        <f t="shared" si="51"/>
        <v>0</v>
      </c>
      <c r="I409">
        <f t="shared" si="52"/>
        <v>0</v>
      </c>
      <c r="J409">
        <f>I409*flux_issue!$F$14</f>
        <v>0</v>
      </c>
      <c r="L409" s="1">
        <f t="shared" si="54"/>
        <v>1.4256022597335803E-7</v>
      </c>
      <c r="M409" s="1">
        <f t="shared" si="55"/>
        <v>2.0323418029574905E-14</v>
      </c>
      <c r="T409" s="1"/>
    </row>
    <row r="410" spans="2:20" x14ac:dyDescent="0.25">
      <c r="B410">
        <v>11828.7</v>
      </c>
      <c r="C410">
        <f t="shared" si="53"/>
        <v>44828.7</v>
      </c>
      <c r="D410" s="1">
        <v>2E-3</v>
      </c>
      <c r="E410">
        <f t="shared" si="48"/>
        <v>2.0798000000000001E-3</v>
      </c>
      <c r="F410">
        <f t="shared" si="49"/>
        <v>1.5756060606060607E-2</v>
      </c>
      <c r="G410">
        <f t="shared" si="50"/>
        <v>1.5756060606060605E-5</v>
      </c>
      <c r="H410">
        <f t="shared" si="51"/>
        <v>0</v>
      </c>
      <c r="I410">
        <f t="shared" si="52"/>
        <v>0</v>
      </c>
      <c r="J410">
        <f>I410*flux_issue!$F$14</f>
        <v>0</v>
      </c>
      <c r="L410" s="1">
        <f t="shared" si="54"/>
        <v>1.496742462985079E-7</v>
      </c>
      <c r="M410" s="1">
        <f t="shared" si="55"/>
        <v>2.2402380005026406E-14</v>
      </c>
      <c r="T410" s="1"/>
    </row>
    <row r="411" spans="2:20" x14ac:dyDescent="0.25">
      <c r="B411">
        <v>11857.6</v>
      </c>
      <c r="C411">
        <f t="shared" si="53"/>
        <v>44857.599999999999</v>
      </c>
      <c r="D411" s="1">
        <v>2E-3</v>
      </c>
      <c r="E411">
        <f t="shared" si="48"/>
        <v>2.0798000000000001E-3</v>
      </c>
      <c r="F411">
        <f t="shared" si="49"/>
        <v>1.5756060606060607E-2</v>
      </c>
      <c r="G411">
        <f t="shared" si="50"/>
        <v>1.5756060606060605E-5</v>
      </c>
      <c r="H411">
        <f t="shared" si="51"/>
        <v>0</v>
      </c>
      <c r="I411">
        <f t="shared" si="52"/>
        <v>0</v>
      </c>
      <c r="J411">
        <f>I411*flux_issue!$F$14</f>
        <v>0</v>
      </c>
      <c r="L411" s="1">
        <f t="shared" si="54"/>
        <v>1.5712033905782575E-7</v>
      </c>
      <c r="M411" s="1">
        <f t="shared" si="55"/>
        <v>2.4686800945646125E-14</v>
      </c>
      <c r="T411" s="1"/>
    </row>
    <row r="412" spans="2:20" x14ac:dyDescent="0.25">
      <c r="B412">
        <v>11886.6</v>
      </c>
      <c r="C412">
        <f t="shared" si="53"/>
        <v>44886.6</v>
      </c>
      <c r="D412" s="1">
        <v>2E-3</v>
      </c>
      <c r="E412">
        <f t="shared" si="48"/>
        <v>2.0798000000000001E-3</v>
      </c>
      <c r="F412">
        <f t="shared" si="49"/>
        <v>1.5756060606060607E-2</v>
      </c>
      <c r="G412">
        <f t="shared" si="50"/>
        <v>1.5756060606060605E-5</v>
      </c>
      <c r="H412">
        <f t="shared" si="51"/>
        <v>0</v>
      </c>
      <c r="I412">
        <f t="shared" si="52"/>
        <v>0</v>
      </c>
      <c r="J412">
        <f>I412*flux_issue!$F$14</f>
        <v>0</v>
      </c>
      <c r="L412" s="1">
        <f t="shared" si="54"/>
        <v>1.6494042598720271E-7</v>
      </c>
      <c r="M412" s="1">
        <f t="shared" si="55"/>
        <v>2.7205344124839896E-14</v>
      </c>
      <c r="T412" s="1"/>
    </row>
    <row r="413" spans="2:20" x14ac:dyDescent="0.25">
      <c r="B413">
        <v>11915.5</v>
      </c>
      <c r="C413">
        <f t="shared" si="53"/>
        <v>44915.5</v>
      </c>
      <c r="D413" s="1">
        <v>2E-3</v>
      </c>
      <c r="E413">
        <f t="shared" si="48"/>
        <v>2.0798000000000001E-3</v>
      </c>
      <c r="F413">
        <f t="shared" si="49"/>
        <v>1.5756060606060607E-2</v>
      </c>
      <c r="G413">
        <f t="shared" si="50"/>
        <v>1.5756060606060605E-5</v>
      </c>
      <c r="H413">
        <f t="shared" si="51"/>
        <v>0</v>
      </c>
      <c r="I413">
        <f t="shared" si="52"/>
        <v>0</v>
      </c>
      <c r="J413">
        <f>I413*flux_issue!$F$14</f>
        <v>0</v>
      </c>
      <c r="L413" s="1">
        <f t="shared" si="54"/>
        <v>1.7309552264535754E-7</v>
      </c>
      <c r="M413" s="1">
        <f t="shared" si="55"/>
        <v>2.9962059959869485E-14</v>
      </c>
      <c r="T413" s="1"/>
    </row>
    <row r="414" spans="2:20" x14ac:dyDescent="0.25">
      <c r="B414">
        <v>11944.4</v>
      </c>
      <c r="C414">
        <f t="shared" si="53"/>
        <v>44944.4</v>
      </c>
      <c r="D414" s="1">
        <v>2E-3</v>
      </c>
      <c r="E414">
        <f t="shared" si="48"/>
        <v>2.0798000000000001E-3</v>
      </c>
      <c r="F414">
        <f t="shared" si="49"/>
        <v>1.5756060606060607E-2</v>
      </c>
      <c r="G414">
        <f t="shared" si="50"/>
        <v>1.5756060606060605E-5</v>
      </c>
      <c r="H414">
        <f t="shared" si="51"/>
        <v>0</v>
      </c>
      <c r="I414">
        <f t="shared" si="52"/>
        <v>0</v>
      </c>
      <c r="J414">
        <f>I414*flux_issue!$F$14</f>
        <v>0</v>
      </c>
      <c r="L414" s="1">
        <f t="shared" si="54"/>
        <v>1.8162747557950867E-7</v>
      </c>
      <c r="M414" s="1">
        <f t="shared" si="55"/>
        <v>3.2988539885385021E-14</v>
      </c>
      <c r="T414" s="1"/>
    </row>
    <row r="415" spans="2:20" x14ac:dyDescent="0.25">
      <c r="B415">
        <v>11973.4</v>
      </c>
      <c r="C415">
        <f t="shared" si="53"/>
        <v>44973.4</v>
      </c>
      <c r="D415" s="1">
        <v>2E-3</v>
      </c>
      <c r="E415">
        <f t="shared" si="48"/>
        <v>2.0798000000000001E-3</v>
      </c>
      <c r="F415">
        <f t="shared" si="49"/>
        <v>1.5756060606060607E-2</v>
      </c>
      <c r="G415">
        <f t="shared" si="50"/>
        <v>1.5756060606060605E-5</v>
      </c>
      <c r="H415">
        <f t="shared" si="51"/>
        <v>0</v>
      </c>
      <c r="I415">
        <f t="shared" si="52"/>
        <v>0</v>
      </c>
      <c r="J415">
        <f>I415*flux_issue!$F$14</f>
        <v>0</v>
      </c>
      <c r="L415" s="1">
        <f t="shared" si="54"/>
        <v>1.9058396035457119E-7</v>
      </c>
      <c r="M415" s="1">
        <f t="shared" si="55"/>
        <v>3.6322245944432761E-14</v>
      </c>
      <c r="T415" s="1"/>
    </row>
    <row r="416" spans="2:20" x14ac:dyDescent="0.25">
      <c r="B416">
        <v>12002.3</v>
      </c>
      <c r="C416">
        <f t="shared" si="53"/>
        <v>45002.3</v>
      </c>
      <c r="D416" s="1">
        <v>2E-3</v>
      </c>
      <c r="E416">
        <f t="shared" si="48"/>
        <v>2.0798000000000001E-3</v>
      </c>
      <c r="F416">
        <f t="shared" si="49"/>
        <v>1.5756060606060607E-2</v>
      </c>
      <c r="G416">
        <f t="shared" si="50"/>
        <v>1.5756060606060605E-5</v>
      </c>
      <c r="H416">
        <f t="shared" si="51"/>
        <v>0</v>
      </c>
      <c r="I416">
        <f t="shared" si="52"/>
        <v>0</v>
      </c>
      <c r="J416">
        <f>I416*flux_issue!$F$14</f>
        <v>0</v>
      </c>
      <c r="L416" s="1">
        <f t="shared" si="54"/>
        <v>1.9991997406272511E-7</v>
      </c>
      <c r="M416" s="1">
        <f t="shared" si="55"/>
        <v>3.9967996029240682E-14</v>
      </c>
      <c r="T416" s="1"/>
    </row>
    <row r="417" spans="2:20" x14ac:dyDescent="0.25">
      <c r="B417">
        <v>12031.3</v>
      </c>
      <c r="C417">
        <f t="shared" si="53"/>
        <v>45031.3</v>
      </c>
      <c r="D417" s="1">
        <v>2E-3</v>
      </c>
      <c r="E417">
        <f t="shared" si="48"/>
        <v>2.0798000000000001E-3</v>
      </c>
      <c r="F417">
        <f t="shared" si="49"/>
        <v>1.5756060606060607E-2</v>
      </c>
      <c r="G417">
        <f t="shared" si="50"/>
        <v>1.5756060606060605E-5</v>
      </c>
      <c r="H417">
        <f t="shared" si="51"/>
        <v>0</v>
      </c>
      <c r="I417">
        <f t="shared" si="52"/>
        <v>0</v>
      </c>
      <c r="J417">
        <f>I417*flux_issue!$F$14</f>
        <v>0</v>
      </c>
      <c r="L417" s="1">
        <f t="shared" si="54"/>
        <v>2.0971762106781695E-7</v>
      </c>
      <c r="M417" s="1">
        <f t="shared" si="55"/>
        <v>4.3981480586344462E-14</v>
      </c>
      <c r="T417" s="1"/>
    </row>
    <row r="418" spans="2:20" x14ac:dyDescent="0.25">
      <c r="B418">
        <v>12060.2</v>
      </c>
      <c r="C418">
        <f t="shared" si="53"/>
        <v>45060.2</v>
      </c>
      <c r="D418" s="1">
        <v>2E-3</v>
      </c>
      <c r="E418">
        <f t="shared" si="48"/>
        <v>2.0798000000000001E-3</v>
      </c>
      <c r="F418">
        <f t="shared" si="49"/>
        <v>1.5756060606060607E-2</v>
      </c>
      <c r="G418">
        <f t="shared" si="50"/>
        <v>1.5756060606060605E-5</v>
      </c>
      <c r="H418">
        <f t="shared" si="51"/>
        <v>0</v>
      </c>
      <c r="I418">
        <f t="shared" si="52"/>
        <v>0</v>
      </c>
      <c r="J418">
        <f>I418*flux_issue!$F$14</f>
        <v>0</v>
      </c>
      <c r="L418" s="1">
        <f t="shared" si="54"/>
        <v>2.1992741739082144E-7</v>
      </c>
      <c r="M418" s="1">
        <f t="shared" si="55"/>
        <v>4.8368068920196585E-14</v>
      </c>
      <c r="T418" s="1"/>
    </row>
    <row r="419" spans="2:20" x14ac:dyDescent="0.25">
      <c r="B419">
        <v>12089.1</v>
      </c>
      <c r="C419">
        <f t="shared" si="53"/>
        <v>45089.1</v>
      </c>
      <c r="D419" s="1">
        <v>2E-3</v>
      </c>
      <c r="E419">
        <f t="shared" si="48"/>
        <v>2.0798000000000001E-3</v>
      </c>
      <c r="F419">
        <f t="shared" si="49"/>
        <v>1.5756060606060607E-2</v>
      </c>
      <c r="G419">
        <f t="shared" si="50"/>
        <v>1.5756060606060605E-5</v>
      </c>
      <c r="H419">
        <f t="shared" si="51"/>
        <v>0</v>
      </c>
      <c r="I419">
        <f t="shared" si="52"/>
        <v>0</v>
      </c>
      <c r="J419">
        <f>I419*flux_issue!$F$14</f>
        <v>0</v>
      </c>
      <c r="L419" s="1">
        <f t="shared" si="54"/>
        <v>2.3060112475682615E-7</v>
      </c>
      <c r="M419" s="1">
        <f t="shared" si="55"/>
        <v>5.3176878739113299E-14</v>
      </c>
      <c r="T419" s="1"/>
    </row>
    <row r="420" spans="2:20" x14ac:dyDescent="0.25">
      <c r="B420">
        <v>12118.1</v>
      </c>
      <c r="C420">
        <f t="shared" si="53"/>
        <v>45118.1</v>
      </c>
      <c r="D420" s="1">
        <v>2E-3</v>
      </c>
      <c r="E420">
        <f t="shared" si="48"/>
        <v>2.0798000000000001E-3</v>
      </c>
      <c r="F420">
        <f t="shared" si="49"/>
        <v>1.5756060606060607E-2</v>
      </c>
      <c r="G420">
        <f t="shared" si="50"/>
        <v>1.5756060606060605E-5</v>
      </c>
      <c r="H420">
        <f t="shared" si="51"/>
        <v>0</v>
      </c>
      <c r="I420">
        <f t="shared" si="52"/>
        <v>0</v>
      </c>
      <c r="J420">
        <f>I420*flux_issue!$F$14</f>
        <v>0</v>
      </c>
      <c r="L420" s="1">
        <f t="shared" si="54"/>
        <v>2.4179765127081164E-7</v>
      </c>
      <c r="M420" s="1">
        <f t="shared" si="55"/>
        <v>5.8466104160081041E-14</v>
      </c>
      <c r="T420" s="1"/>
    </row>
    <row r="421" spans="2:20" x14ac:dyDescent="0.25">
      <c r="B421">
        <v>12147</v>
      </c>
      <c r="C421">
        <f t="shared" si="53"/>
        <v>45147</v>
      </c>
      <c r="D421" s="1">
        <v>2E-3</v>
      </c>
      <c r="E421">
        <f t="shared" si="48"/>
        <v>2.0798000000000001E-3</v>
      </c>
      <c r="F421">
        <f t="shared" si="49"/>
        <v>1.5756060606060607E-2</v>
      </c>
      <c r="G421">
        <f t="shared" si="50"/>
        <v>1.5756060606060605E-5</v>
      </c>
      <c r="H421">
        <f t="shared" si="51"/>
        <v>0</v>
      </c>
      <c r="I421">
        <f t="shared" si="52"/>
        <v>0</v>
      </c>
      <c r="J421">
        <f>I421*flux_issue!$F$14</f>
        <v>0</v>
      </c>
      <c r="L421" s="1">
        <f t="shared" si="54"/>
        <v>2.5346001722060608E-7</v>
      </c>
      <c r="M421" s="1">
        <f t="shared" si="55"/>
        <v>6.4241980329469937E-14</v>
      </c>
      <c r="T421" s="1"/>
    </row>
    <row r="422" spans="2:20" x14ac:dyDescent="0.25">
      <c r="B422">
        <v>12175.9</v>
      </c>
      <c r="C422">
        <f t="shared" si="53"/>
        <v>45175.9</v>
      </c>
      <c r="D422" s="1">
        <v>2E-3</v>
      </c>
      <c r="E422">
        <f t="shared" si="48"/>
        <v>2.0798000000000001E-3</v>
      </c>
      <c r="F422">
        <f t="shared" si="49"/>
        <v>1.5756060606060607E-2</v>
      </c>
      <c r="G422">
        <f t="shared" si="50"/>
        <v>1.5756060606060605E-5</v>
      </c>
      <c r="H422">
        <f t="shared" si="51"/>
        <v>0</v>
      </c>
      <c r="I422">
        <f t="shared" si="52"/>
        <v>0</v>
      </c>
      <c r="J422">
        <f>I422*flux_issue!$F$14</f>
        <v>0</v>
      </c>
      <c r="L422" s="1">
        <f t="shared" si="54"/>
        <v>2.6564692723293636E-7</v>
      </c>
      <c r="M422" s="1">
        <f t="shared" si="55"/>
        <v>7.0568289948300986E-14</v>
      </c>
      <c r="T422" s="1"/>
    </row>
    <row r="423" spans="2:20" x14ac:dyDescent="0.25">
      <c r="B423">
        <v>12204.9</v>
      </c>
      <c r="C423">
        <f t="shared" si="53"/>
        <v>45204.9</v>
      </c>
      <c r="D423" s="1">
        <v>2E-3</v>
      </c>
      <c r="E423">
        <f t="shared" si="48"/>
        <v>2.0798000000000001E-3</v>
      </c>
      <c r="F423">
        <f t="shared" si="49"/>
        <v>1.5756060606060607E-2</v>
      </c>
      <c r="G423">
        <f t="shared" si="50"/>
        <v>1.5756060606060605E-5</v>
      </c>
      <c r="H423">
        <f t="shared" si="51"/>
        <v>0</v>
      </c>
      <c r="I423">
        <f t="shared" si="52"/>
        <v>0</v>
      </c>
      <c r="J423">
        <f>I423*flux_issue!$F$14</f>
        <v>0</v>
      </c>
      <c r="L423" s="1">
        <f t="shared" si="54"/>
        <v>2.784251469761293E-7</v>
      </c>
      <c r="M423" s="1">
        <f t="shared" si="55"/>
        <v>7.7520562468679196E-14</v>
      </c>
      <c r="T423" s="1"/>
    </row>
    <row r="424" spans="2:20" x14ac:dyDescent="0.25">
      <c r="B424">
        <v>12233.8</v>
      </c>
      <c r="C424">
        <f t="shared" si="53"/>
        <v>45233.8</v>
      </c>
      <c r="D424" s="1">
        <v>2E-3</v>
      </c>
      <c r="E424">
        <f t="shared" si="48"/>
        <v>2.0798000000000001E-3</v>
      </c>
      <c r="F424">
        <f t="shared" si="49"/>
        <v>1.5756060606060607E-2</v>
      </c>
      <c r="G424">
        <f t="shared" si="50"/>
        <v>1.5756060606060605E-5</v>
      </c>
      <c r="H424">
        <f t="shared" si="51"/>
        <v>0</v>
      </c>
      <c r="I424">
        <f t="shared" si="52"/>
        <v>0</v>
      </c>
      <c r="J424">
        <f>I424*flux_issue!$F$14</f>
        <v>0</v>
      </c>
      <c r="L424" s="1">
        <f t="shared" si="54"/>
        <v>2.9172916353381495E-7</v>
      </c>
      <c r="M424" s="1">
        <f t="shared" si="55"/>
        <v>8.5105904856139339E-14</v>
      </c>
      <c r="T424" s="1"/>
    </row>
    <row r="425" spans="2:20" x14ac:dyDescent="0.25">
      <c r="B425">
        <v>12262.7</v>
      </c>
      <c r="C425">
        <f t="shared" si="53"/>
        <v>45262.7</v>
      </c>
      <c r="D425" s="1">
        <v>2E-3</v>
      </c>
      <c r="E425">
        <f t="shared" si="48"/>
        <v>2.0798000000000001E-3</v>
      </c>
      <c r="F425">
        <f t="shared" si="49"/>
        <v>1.5756060606060607E-2</v>
      </c>
      <c r="G425">
        <f t="shared" si="50"/>
        <v>1.5756060606060605E-5</v>
      </c>
      <c r="H425">
        <f t="shared" si="51"/>
        <v>0</v>
      </c>
      <c r="I425">
        <f t="shared" si="52"/>
        <v>0</v>
      </c>
      <c r="J425">
        <f>I425*flux_issue!$F$14</f>
        <v>0</v>
      </c>
      <c r="L425" s="1">
        <f t="shared" si="54"/>
        <v>3.0562547205456512E-7</v>
      </c>
      <c r="M425" s="1">
        <f t="shared" si="55"/>
        <v>9.340692916857577E-14</v>
      </c>
      <c r="T425" s="1"/>
    </row>
    <row r="426" spans="2:20" x14ac:dyDescent="0.25">
      <c r="B426">
        <v>12291.7</v>
      </c>
      <c r="C426">
        <f t="shared" si="53"/>
        <v>45291.7</v>
      </c>
      <c r="D426" s="1">
        <v>2E-3</v>
      </c>
      <c r="E426">
        <f t="shared" si="48"/>
        <v>2.0798000000000001E-3</v>
      </c>
      <c r="F426">
        <f t="shared" si="49"/>
        <v>1.5756060606060607E-2</v>
      </c>
      <c r="G426">
        <f t="shared" si="50"/>
        <v>1.5756060606060605E-5</v>
      </c>
      <c r="H426">
        <f t="shared" si="51"/>
        <v>0</v>
      </c>
      <c r="I426">
        <f t="shared" si="52"/>
        <v>0</v>
      </c>
      <c r="J426">
        <f>I426*flux_issue!$F$14</f>
        <v>0</v>
      </c>
      <c r="L426" s="1">
        <f t="shared" si="54"/>
        <v>3.2018964832879008E-7</v>
      </c>
      <c r="M426" s="1">
        <f t="shared" si="55"/>
        <v>1.0252141089691426E-13</v>
      </c>
      <c r="T426" s="1"/>
    </row>
    <row r="427" spans="2:20" x14ac:dyDescent="0.25">
      <c r="B427">
        <v>12320.6</v>
      </c>
      <c r="C427">
        <f t="shared" si="53"/>
        <v>45320.6</v>
      </c>
      <c r="D427" s="1">
        <v>2E-3</v>
      </c>
      <c r="E427">
        <f t="shared" si="48"/>
        <v>2.0798000000000001E-3</v>
      </c>
      <c r="F427">
        <f t="shared" si="49"/>
        <v>1.5756060606060607E-2</v>
      </c>
      <c r="G427">
        <f t="shared" si="50"/>
        <v>1.5756060606060605E-5</v>
      </c>
      <c r="H427">
        <f t="shared" si="51"/>
        <v>0</v>
      </c>
      <c r="I427">
        <f t="shared" si="52"/>
        <v>0</v>
      </c>
      <c r="J427">
        <f>I427*flux_issue!$F$14</f>
        <v>0</v>
      </c>
      <c r="L427" s="1">
        <f t="shared" si="54"/>
        <v>3.3534647989285858E-7</v>
      </c>
      <c r="M427" s="1">
        <f t="shared" si="55"/>
        <v>1.124572615765314E-13</v>
      </c>
      <c r="T427" s="1"/>
    </row>
    <row r="428" spans="2:20" x14ac:dyDescent="0.25">
      <c r="B428">
        <v>12349.5</v>
      </c>
      <c r="C428">
        <f t="shared" si="53"/>
        <v>45349.5</v>
      </c>
      <c r="D428" s="1">
        <v>2E-3</v>
      </c>
      <c r="E428">
        <f t="shared" si="48"/>
        <v>2.0798000000000001E-3</v>
      </c>
      <c r="F428">
        <f t="shared" si="49"/>
        <v>1.5756060606060607E-2</v>
      </c>
      <c r="G428">
        <f t="shared" si="50"/>
        <v>1.5756060606060605E-5</v>
      </c>
      <c r="H428">
        <f t="shared" si="51"/>
        <v>0</v>
      </c>
      <c r="I428">
        <f t="shared" si="52"/>
        <v>0</v>
      </c>
      <c r="J428">
        <f>I428*flux_issue!$F$14</f>
        <v>0</v>
      </c>
      <c r="L428" s="1">
        <f t="shared" si="54"/>
        <v>3.5117119218063139E-7</v>
      </c>
      <c r="M428" s="1">
        <f t="shared" si="55"/>
        <v>1.2332120621756594E-13</v>
      </c>
      <c r="T428" s="1"/>
    </row>
    <row r="429" spans="2:20" x14ac:dyDescent="0.25">
      <c r="B429">
        <v>12378.5</v>
      </c>
      <c r="C429">
        <f t="shared" si="53"/>
        <v>45378.5</v>
      </c>
      <c r="D429" s="1">
        <v>2E-3</v>
      </c>
      <c r="E429">
        <f t="shared" si="48"/>
        <v>2.0798000000000001E-3</v>
      </c>
      <c r="F429">
        <f t="shared" si="49"/>
        <v>1.5756060606060607E-2</v>
      </c>
      <c r="G429">
        <f t="shared" si="50"/>
        <v>1.5756060606060605E-5</v>
      </c>
      <c r="H429">
        <f t="shared" si="51"/>
        <v>0</v>
      </c>
      <c r="I429">
        <f t="shared" si="52"/>
        <v>0</v>
      </c>
      <c r="J429">
        <f>I429*flux_issue!$F$14</f>
        <v>0</v>
      </c>
      <c r="L429" s="1">
        <f t="shared" si="54"/>
        <v>3.6774922624602378E-7</v>
      </c>
      <c r="M429" s="1">
        <f t="shared" si="55"/>
        <v>1.352394934045492E-13</v>
      </c>
      <c r="T429" s="1"/>
    </row>
    <row r="430" spans="2:20" x14ac:dyDescent="0.25">
      <c r="B430">
        <v>12407.4</v>
      </c>
      <c r="C430">
        <f t="shared" si="53"/>
        <v>45407.4</v>
      </c>
      <c r="D430" s="1">
        <v>2E-3</v>
      </c>
      <c r="E430">
        <f t="shared" si="48"/>
        <v>2.0798000000000001E-3</v>
      </c>
      <c r="F430">
        <f t="shared" si="49"/>
        <v>1.5756060606060607E-2</v>
      </c>
      <c r="G430">
        <f t="shared" si="50"/>
        <v>1.5756060606060605E-5</v>
      </c>
      <c r="H430">
        <f t="shared" si="51"/>
        <v>0</v>
      </c>
      <c r="I430">
        <f t="shared" si="52"/>
        <v>0</v>
      </c>
      <c r="J430">
        <f>I430*flux_issue!$F$14</f>
        <v>0</v>
      </c>
      <c r="L430" s="1">
        <f t="shared" si="54"/>
        <v>3.8499436091407555E-7</v>
      </c>
      <c r="M430" s="1">
        <f t="shared" si="55"/>
        <v>1.4822065793563745E-13</v>
      </c>
      <c r="T430" s="1"/>
    </row>
    <row r="431" spans="2:20" x14ac:dyDescent="0.25">
      <c r="B431">
        <v>12436.3</v>
      </c>
      <c r="C431">
        <f t="shared" si="53"/>
        <v>45436.3</v>
      </c>
      <c r="D431" s="1">
        <v>2E-3</v>
      </c>
      <c r="E431">
        <f t="shared" si="48"/>
        <v>2.0798000000000001E-3</v>
      </c>
      <c r="F431">
        <f t="shared" si="49"/>
        <v>1.5756060606060607E-2</v>
      </c>
      <c r="G431">
        <f t="shared" si="50"/>
        <v>1.5756060606060605E-5</v>
      </c>
      <c r="H431">
        <f t="shared" si="51"/>
        <v>0</v>
      </c>
      <c r="I431">
        <f t="shared" si="52"/>
        <v>0</v>
      </c>
      <c r="J431">
        <f>I431*flux_issue!$F$14</f>
        <v>0</v>
      </c>
      <c r="L431" s="1">
        <f t="shared" si="54"/>
        <v>4.0299159240065165E-7</v>
      </c>
      <c r="M431" s="1">
        <f t="shared" si="55"/>
        <v>1.6240222354561296E-13</v>
      </c>
      <c r="T431" s="1"/>
    </row>
    <row r="432" spans="2:20" x14ac:dyDescent="0.25">
      <c r="B432">
        <v>12465.3</v>
      </c>
      <c r="C432">
        <f t="shared" si="53"/>
        <v>45465.3</v>
      </c>
      <c r="D432" s="1">
        <v>2E-3</v>
      </c>
      <c r="E432">
        <f t="shared" si="48"/>
        <v>2.0798000000000001E-3</v>
      </c>
      <c r="F432">
        <f t="shared" si="49"/>
        <v>1.5756060606060607E-2</v>
      </c>
      <c r="G432">
        <f t="shared" si="50"/>
        <v>1.5756060606060605E-5</v>
      </c>
      <c r="H432">
        <f t="shared" si="51"/>
        <v>0</v>
      </c>
      <c r="I432">
        <f t="shared" si="52"/>
        <v>0</v>
      </c>
      <c r="J432">
        <f>I432*flux_issue!$F$14</f>
        <v>0</v>
      </c>
      <c r="L432" s="1">
        <f t="shared" si="54"/>
        <v>4.2183739418030038E-7</v>
      </c>
      <c r="M432" s="1">
        <f t="shared" si="55"/>
        <v>1.7794678712882613E-13</v>
      </c>
      <c r="T432" s="1"/>
    </row>
    <row r="433" spans="2:20" x14ac:dyDescent="0.25">
      <c r="B433">
        <v>12494.2</v>
      </c>
      <c r="C433">
        <f t="shared" si="53"/>
        <v>45494.2</v>
      </c>
      <c r="D433" s="1">
        <v>2E-3</v>
      </c>
      <c r="E433">
        <f t="shared" si="48"/>
        <v>2.0798000000000001E-3</v>
      </c>
      <c r="F433">
        <f t="shared" si="49"/>
        <v>1.5756060606060607E-2</v>
      </c>
      <c r="G433">
        <f t="shared" si="50"/>
        <v>1.5756060606060605E-5</v>
      </c>
      <c r="H433">
        <f t="shared" si="51"/>
        <v>0</v>
      </c>
      <c r="I433">
        <f t="shared" si="52"/>
        <v>0</v>
      </c>
      <c r="J433">
        <f>I433*flux_issue!$F$14</f>
        <v>0</v>
      </c>
      <c r="L433" s="1">
        <f t="shared" si="54"/>
        <v>4.4143306918934396E-7</v>
      </c>
      <c r="M433" s="1">
        <f t="shared" si="55"/>
        <v>1.9486315457392414E-13</v>
      </c>
      <c r="T433" s="1"/>
    </row>
    <row r="434" spans="2:20" x14ac:dyDescent="0.25">
      <c r="B434">
        <v>12523.1</v>
      </c>
      <c r="C434">
        <f t="shared" si="53"/>
        <v>45523.1</v>
      </c>
      <c r="D434" s="1">
        <v>2E-3</v>
      </c>
      <c r="E434">
        <f t="shared" si="48"/>
        <v>2.0798000000000001E-3</v>
      </c>
      <c r="F434">
        <f t="shared" si="49"/>
        <v>1.5756060606060607E-2</v>
      </c>
      <c r="G434">
        <f t="shared" si="50"/>
        <v>1.5756060606060605E-5</v>
      </c>
      <c r="H434">
        <f t="shared" si="51"/>
        <v>0</v>
      </c>
      <c r="I434">
        <f t="shared" si="52"/>
        <v>0</v>
      </c>
      <c r="J434">
        <f>I434*flux_issue!$F$14</f>
        <v>0</v>
      </c>
      <c r="L434" s="1">
        <f t="shared" si="54"/>
        <v>4.6187453488069814E-7</v>
      </c>
      <c r="M434" s="1">
        <f t="shared" si="55"/>
        <v>2.1332808597126124E-13</v>
      </c>
      <c r="T434" s="1"/>
    </row>
    <row r="435" spans="2:20" x14ac:dyDescent="0.25">
      <c r="B435">
        <v>12552.1</v>
      </c>
      <c r="C435">
        <f t="shared" si="53"/>
        <v>45552.1</v>
      </c>
      <c r="D435" s="1">
        <v>2E-3</v>
      </c>
      <c r="E435">
        <f t="shared" si="48"/>
        <v>2.0798000000000001E-3</v>
      </c>
      <c r="F435">
        <f t="shared" si="49"/>
        <v>1.5756060606060607E-2</v>
      </c>
      <c r="G435">
        <f t="shared" si="50"/>
        <v>1.5756060606060605E-5</v>
      </c>
      <c r="H435">
        <f t="shared" si="51"/>
        <v>0</v>
      </c>
      <c r="I435">
        <f t="shared" si="52"/>
        <v>0</v>
      </c>
      <c r="J435">
        <f>I435*flux_issue!$F$14</f>
        <v>0</v>
      </c>
      <c r="L435" s="1">
        <f t="shared" si="54"/>
        <v>4.8327058643578397E-7</v>
      </c>
      <c r="M435" s="1">
        <f t="shared" si="55"/>
        <v>2.3355045971398654E-13</v>
      </c>
      <c r="T435" s="1"/>
    </row>
    <row r="436" spans="2:20" x14ac:dyDescent="0.25">
      <c r="B436">
        <v>12581</v>
      </c>
      <c r="C436">
        <f t="shared" si="53"/>
        <v>45581</v>
      </c>
      <c r="D436" s="1">
        <v>2E-3</v>
      </c>
      <c r="E436">
        <f t="shared" si="48"/>
        <v>2.0798000000000001E-3</v>
      </c>
      <c r="F436">
        <f t="shared" si="49"/>
        <v>1.5756060606060607E-2</v>
      </c>
      <c r="G436">
        <f t="shared" si="50"/>
        <v>1.5756060606060605E-5</v>
      </c>
      <c r="H436">
        <f t="shared" si="51"/>
        <v>0</v>
      </c>
      <c r="I436">
        <f t="shared" si="52"/>
        <v>0</v>
      </c>
      <c r="J436">
        <f>I436*flux_issue!$F$14</f>
        <v>0</v>
      </c>
      <c r="L436" s="1">
        <f t="shared" si="54"/>
        <v>5.0550840919747904E-7</v>
      </c>
      <c r="M436" s="1">
        <f t="shared" si="55"/>
        <v>2.5553875176936591E-13</v>
      </c>
      <c r="T436" s="1"/>
    </row>
    <row r="437" spans="2:20" x14ac:dyDescent="0.25">
      <c r="B437">
        <v>12610</v>
      </c>
      <c r="C437">
        <f t="shared" si="53"/>
        <v>45610</v>
      </c>
      <c r="D437" s="1">
        <v>2E-3</v>
      </c>
      <c r="E437">
        <f t="shared" si="48"/>
        <v>2.0798000000000001E-3</v>
      </c>
      <c r="F437">
        <f t="shared" si="49"/>
        <v>1.5756060606060607E-2</v>
      </c>
      <c r="G437">
        <f t="shared" si="50"/>
        <v>1.5756060606060605E-5</v>
      </c>
      <c r="H437">
        <f t="shared" si="51"/>
        <v>0</v>
      </c>
      <c r="I437">
        <f t="shared" si="52"/>
        <v>0</v>
      </c>
      <c r="J437">
        <f>I437*flux_issue!$F$14</f>
        <v>0</v>
      </c>
      <c r="L437" s="1">
        <f t="shared" si="54"/>
        <v>5.2877803818144153E-7</v>
      </c>
      <c r="M437" s="1">
        <f t="shared" si="55"/>
        <v>2.7960621366301401E-13</v>
      </c>
      <c r="T437" s="1"/>
    </row>
    <row r="438" spans="2:20" x14ac:dyDescent="0.25">
      <c r="B438">
        <v>12638.9</v>
      </c>
      <c r="C438">
        <f t="shared" si="53"/>
        <v>45638.9</v>
      </c>
      <c r="D438" s="1">
        <v>2E-3</v>
      </c>
      <c r="E438">
        <f t="shared" si="48"/>
        <v>2.0798000000000001E-3</v>
      </c>
      <c r="F438">
        <f t="shared" si="49"/>
        <v>1.5756060606060607E-2</v>
      </c>
      <c r="G438">
        <f t="shared" si="50"/>
        <v>1.5756060606060605E-5</v>
      </c>
      <c r="H438">
        <f t="shared" si="51"/>
        <v>0</v>
      </c>
      <c r="I438">
        <f t="shared" si="52"/>
        <v>0</v>
      </c>
      <c r="J438">
        <f>I438*flux_issue!$F$14</f>
        <v>0</v>
      </c>
      <c r="L438" s="1">
        <f t="shared" si="54"/>
        <v>5.5295623444336012E-7</v>
      </c>
      <c r="M438" s="1">
        <f t="shared" si="55"/>
        <v>3.0576059720978024E-13</v>
      </c>
      <c r="T438" s="1"/>
    </row>
    <row r="439" spans="2:20" x14ac:dyDescent="0.25">
      <c r="B439">
        <v>12667.8</v>
      </c>
      <c r="C439">
        <f t="shared" si="53"/>
        <v>45667.8</v>
      </c>
      <c r="D439" s="1">
        <v>2E-3</v>
      </c>
      <c r="E439">
        <f t="shared" si="48"/>
        <v>2.0798000000000001E-3</v>
      </c>
      <c r="F439">
        <f t="shared" si="49"/>
        <v>1.5756060606060607E-2</v>
      </c>
      <c r="G439">
        <f t="shared" si="50"/>
        <v>1.5756060606060605E-5</v>
      </c>
      <c r="H439">
        <f t="shared" si="51"/>
        <v>0</v>
      </c>
      <c r="I439">
        <f t="shared" si="52"/>
        <v>0</v>
      </c>
      <c r="J439">
        <f>I439*flux_issue!$F$14</f>
        <v>0</v>
      </c>
      <c r="L439" s="1">
        <f t="shared" si="54"/>
        <v>5.7816000965547498E-7</v>
      </c>
      <c r="M439" s="1">
        <f t="shared" si="55"/>
        <v>3.342689967648189E-13</v>
      </c>
      <c r="T439" s="1"/>
    </row>
    <row r="440" spans="2:20" x14ac:dyDescent="0.25">
      <c r="B440">
        <v>12696.8</v>
      </c>
      <c r="C440">
        <f t="shared" si="53"/>
        <v>45696.800000000003</v>
      </c>
      <c r="D440" s="1">
        <v>2E-3</v>
      </c>
      <c r="E440">
        <f t="shared" si="48"/>
        <v>2.0798000000000001E-3</v>
      </c>
      <c r="F440">
        <f t="shared" si="49"/>
        <v>1.5756060606060607E-2</v>
      </c>
      <c r="G440">
        <f t="shared" si="50"/>
        <v>1.5756060606060605E-5</v>
      </c>
      <c r="H440">
        <f t="shared" si="51"/>
        <v>0</v>
      </c>
      <c r="I440">
        <f t="shared" si="52"/>
        <v>0</v>
      </c>
      <c r="J440">
        <f>I440*flux_issue!$F$14</f>
        <v>0</v>
      </c>
      <c r="L440" s="1">
        <f t="shared" si="54"/>
        <v>6.0452193255644573E-7</v>
      </c>
      <c r="M440" s="1">
        <f t="shared" si="55"/>
        <v>3.6544676694177993E-13</v>
      </c>
      <c r="T440" s="1"/>
    </row>
    <row r="441" spans="2:20" x14ac:dyDescent="0.25">
      <c r="B441">
        <v>12725.7</v>
      </c>
      <c r="C441">
        <f t="shared" si="53"/>
        <v>45725.7</v>
      </c>
      <c r="D441" s="1">
        <v>2E-3</v>
      </c>
      <c r="E441">
        <f t="shared" si="48"/>
        <v>2.0798000000000001E-3</v>
      </c>
      <c r="F441">
        <f t="shared" si="49"/>
        <v>1.5756060606060607E-2</v>
      </c>
      <c r="G441">
        <f t="shared" si="50"/>
        <v>1.5756060606060605E-5</v>
      </c>
      <c r="H441">
        <f t="shared" si="51"/>
        <v>0</v>
      </c>
      <c r="I441">
        <f t="shared" si="52"/>
        <v>0</v>
      </c>
      <c r="J441">
        <f>I441*flux_issue!$F$14</f>
        <v>0</v>
      </c>
      <c r="L441" s="1">
        <f t="shared" si="54"/>
        <v>6.3190147246547E-7</v>
      </c>
      <c r="M441" s="1">
        <f t="shared" si="55"/>
        <v>3.9929947090402913E-13</v>
      </c>
      <c r="T441" s="1"/>
    </row>
    <row r="442" spans="2:20" x14ac:dyDescent="0.25">
      <c r="B442">
        <v>12754.6</v>
      </c>
      <c r="C442">
        <f t="shared" si="53"/>
        <v>45754.6</v>
      </c>
      <c r="D442" s="1">
        <v>2E-3</v>
      </c>
      <c r="E442">
        <f t="shared" si="48"/>
        <v>2.0798000000000001E-3</v>
      </c>
      <c r="F442">
        <f t="shared" si="49"/>
        <v>1.5756060606060607E-2</v>
      </c>
      <c r="G442">
        <f t="shared" si="50"/>
        <v>1.5756060606060605E-5</v>
      </c>
      <c r="H442">
        <f t="shared" si="51"/>
        <v>0</v>
      </c>
      <c r="I442">
        <f t="shared" si="52"/>
        <v>0</v>
      </c>
      <c r="J442">
        <f>I442*flux_issue!$F$14</f>
        <v>0</v>
      </c>
      <c r="L442" s="1">
        <f t="shared" si="54"/>
        <v>6.6043024575533526E-7</v>
      </c>
      <c r="M442" s="1">
        <f t="shared" si="55"/>
        <v>4.3616810950845251E-13</v>
      </c>
      <c r="T442" s="1"/>
    </row>
    <row r="443" spans="2:20" x14ac:dyDescent="0.25">
      <c r="B443">
        <v>12783.6</v>
      </c>
      <c r="C443">
        <f t="shared" si="53"/>
        <v>45783.6</v>
      </c>
      <c r="D443" s="1">
        <v>2E-3</v>
      </c>
      <c r="E443">
        <f t="shared" si="48"/>
        <v>2.0798000000000001E-3</v>
      </c>
      <c r="F443">
        <f t="shared" si="49"/>
        <v>1.5756060606060607E-2</v>
      </c>
      <c r="G443">
        <f t="shared" si="50"/>
        <v>1.5756060606060605E-5</v>
      </c>
      <c r="H443">
        <f t="shared" si="51"/>
        <v>0</v>
      </c>
      <c r="I443">
        <f t="shared" si="52"/>
        <v>0</v>
      </c>
      <c r="J443">
        <f>I443*flux_issue!$F$14</f>
        <v>0</v>
      </c>
      <c r="L443" s="1">
        <f t="shared" si="54"/>
        <v>6.9025726337390275E-7</v>
      </c>
      <c r="M443" s="1">
        <f t="shared" si="55"/>
        <v>4.7645508964042936E-13</v>
      </c>
      <c r="T443" s="1"/>
    </row>
    <row r="444" spans="2:20" x14ac:dyDescent="0.25">
      <c r="B444">
        <v>12812.5</v>
      </c>
      <c r="C444">
        <f t="shared" si="53"/>
        <v>45812.5</v>
      </c>
      <c r="D444" s="1">
        <v>2E-3</v>
      </c>
      <c r="E444">
        <f t="shared" si="48"/>
        <v>2.0798000000000001E-3</v>
      </c>
      <c r="F444">
        <f t="shared" si="49"/>
        <v>1.5756060606060607E-2</v>
      </c>
      <c r="G444">
        <f t="shared" si="50"/>
        <v>1.5756060606060605E-5</v>
      </c>
      <c r="H444">
        <f t="shared" si="51"/>
        <v>0</v>
      </c>
      <c r="I444">
        <f t="shared" si="52"/>
        <v>0</v>
      </c>
      <c r="J444">
        <f>I444*flux_issue!$F$14</f>
        <v>0</v>
      </c>
      <c r="L444" s="1">
        <f t="shared" si="54"/>
        <v>7.2122250404720766E-7</v>
      </c>
      <c r="M444" s="1">
        <f t="shared" si="55"/>
        <v>5.2016190034412447E-13</v>
      </c>
      <c r="T444" s="1"/>
    </row>
    <row r="445" spans="2:20" x14ac:dyDescent="0.25">
      <c r="B445">
        <v>12841.4</v>
      </c>
      <c r="C445">
        <f t="shared" si="53"/>
        <v>45841.4</v>
      </c>
      <c r="D445" s="1">
        <v>2E-3</v>
      </c>
      <c r="E445">
        <f t="shared" si="48"/>
        <v>2.0798000000000001E-3</v>
      </c>
      <c r="F445">
        <f t="shared" si="49"/>
        <v>1.5756060606060607E-2</v>
      </c>
      <c r="G445">
        <f t="shared" si="50"/>
        <v>1.5756060606060605E-5</v>
      </c>
      <c r="H445">
        <f t="shared" si="51"/>
        <v>0</v>
      </c>
      <c r="I445">
        <f t="shared" si="52"/>
        <v>0</v>
      </c>
      <c r="J445">
        <f>I445*flux_issue!$F$14</f>
        <v>0</v>
      </c>
      <c r="L445" s="1">
        <f t="shared" si="54"/>
        <v>7.5347383249753541E-7</v>
      </c>
      <c r="M445" s="1">
        <f t="shared" si="55"/>
        <v>5.6772281625852406E-13</v>
      </c>
      <c r="T445" s="1"/>
    </row>
    <row r="446" spans="2:20" x14ac:dyDescent="0.25">
      <c r="B446">
        <v>12870.4</v>
      </c>
      <c r="C446">
        <f t="shared" si="53"/>
        <v>45870.400000000001</v>
      </c>
      <c r="D446" s="1">
        <v>2E-3</v>
      </c>
      <c r="E446">
        <f t="shared" si="48"/>
        <v>2.0798000000000001E-3</v>
      </c>
      <c r="F446">
        <f t="shared" si="49"/>
        <v>1.5756060606060607E-2</v>
      </c>
      <c r="G446">
        <f t="shared" si="50"/>
        <v>1.5756060606060605E-5</v>
      </c>
      <c r="H446">
        <f t="shared" si="51"/>
        <v>0</v>
      </c>
      <c r="I446">
        <f t="shared" si="52"/>
        <v>0</v>
      </c>
      <c r="J446">
        <f>I446*flux_issue!$F$14</f>
        <v>0</v>
      </c>
      <c r="L446" s="1">
        <f t="shared" si="54"/>
        <v>7.8717853733254992E-7</v>
      </c>
      <c r="M446" s="1">
        <f t="shared" si="55"/>
        <v>6.1965004963701273E-13</v>
      </c>
      <c r="T446" s="1"/>
    </row>
    <row r="447" spans="2:20" x14ac:dyDescent="0.25">
      <c r="B447">
        <v>12899.3</v>
      </c>
      <c r="C447">
        <f t="shared" si="53"/>
        <v>45899.3</v>
      </c>
      <c r="D447" s="1">
        <v>2E-3</v>
      </c>
      <c r="E447">
        <f t="shared" si="48"/>
        <v>2.0798000000000001E-3</v>
      </c>
      <c r="F447">
        <f t="shared" si="49"/>
        <v>1.5756060606060607E-2</v>
      </c>
      <c r="G447">
        <f t="shared" si="50"/>
        <v>1.5756060606060605E-5</v>
      </c>
      <c r="H447">
        <f t="shared" si="51"/>
        <v>0</v>
      </c>
      <c r="I447">
        <f t="shared" si="52"/>
        <v>0</v>
      </c>
      <c r="J447">
        <f>I447*flux_issue!$F$14</f>
        <v>0</v>
      </c>
      <c r="L447" s="1">
        <f t="shared" si="54"/>
        <v>8.2215466012861052E-7</v>
      </c>
      <c r="M447" s="1">
        <f t="shared" si="55"/>
        <v>6.7593828517119109E-13</v>
      </c>
      <c r="T447" s="1"/>
    </row>
    <row r="448" spans="2:20" x14ac:dyDescent="0.25">
      <c r="B448">
        <v>12928.2</v>
      </c>
      <c r="C448">
        <f t="shared" si="53"/>
        <v>45928.2</v>
      </c>
      <c r="D448" s="1">
        <v>2E-3</v>
      </c>
      <c r="E448">
        <f t="shared" si="48"/>
        <v>2.0798000000000001E-3</v>
      </c>
      <c r="F448">
        <f t="shared" si="49"/>
        <v>1.5756060606060607E-2</v>
      </c>
      <c r="G448">
        <f t="shared" si="50"/>
        <v>1.5756060606060605E-5</v>
      </c>
      <c r="H448">
        <f t="shared" si="51"/>
        <v>0</v>
      </c>
      <c r="I448">
        <f t="shared" si="52"/>
        <v>0</v>
      </c>
      <c r="J448">
        <f>I448*flux_issue!$F$14</f>
        <v>0</v>
      </c>
      <c r="L448" s="1">
        <f t="shared" si="54"/>
        <v>8.5856811984406706E-7</v>
      </c>
      <c r="M448" s="1">
        <f t="shared" si="55"/>
        <v>7.3713921641257629E-13</v>
      </c>
      <c r="T448" s="1"/>
    </row>
    <row r="449" spans="2:20" x14ac:dyDescent="0.25">
      <c r="B449">
        <v>12957.2</v>
      </c>
      <c r="C449">
        <f t="shared" si="53"/>
        <v>45957.2</v>
      </c>
      <c r="D449" s="1">
        <v>2E-3</v>
      </c>
      <c r="E449">
        <f t="shared" si="48"/>
        <v>2.0798000000000001E-3</v>
      </c>
      <c r="F449">
        <f t="shared" si="49"/>
        <v>1.5756060606060607E-2</v>
      </c>
      <c r="G449">
        <f t="shared" si="50"/>
        <v>1.5756060606060605E-5</v>
      </c>
      <c r="H449">
        <f t="shared" si="51"/>
        <v>0</v>
      </c>
      <c r="I449">
        <f t="shared" si="52"/>
        <v>0</v>
      </c>
      <c r="J449">
        <f>I449*flux_issue!$F$14</f>
        <v>0</v>
      </c>
      <c r="L449" s="1">
        <f t="shared" si="54"/>
        <v>8.9660649734873795E-7</v>
      </c>
      <c r="M449" s="1">
        <f t="shared" si="55"/>
        <v>8.0390321108797248E-13</v>
      </c>
      <c r="T449" s="1"/>
    </row>
    <row r="450" spans="2:20" x14ac:dyDescent="0.25">
      <c r="B450">
        <v>12986.1</v>
      </c>
      <c r="C450">
        <f t="shared" si="53"/>
        <v>45986.1</v>
      </c>
      <c r="D450" s="1">
        <v>2E-3</v>
      </c>
      <c r="E450">
        <f t="shared" si="48"/>
        <v>2.0798000000000001E-3</v>
      </c>
      <c r="F450">
        <f t="shared" si="49"/>
        <v>1.5756060606060607E-2</v>
      </c>
      <c r="G450">
        <f t="shared" si="50"/>
        <v>1.5756060606060605E-5</v>
      </c>
      <c r="H450">
        <f t="shared" si="51"/>
        <v>0</v>
      </c>
      <c r="I450">
        <f t="shared" si="52"/>
        <v>0</v>
      </c>
      <c r="J450">
        <f>I450*flux_issue!$F$14</f>
        <v>0</v>
      </c>
      <c r="L450" s="1">
        <f t="shared" si="54"/>
        <v>9.3606317906187287E-7</v>
      </c>
      <c r="M450" s="1">
        <f t="shared" si="55"/>
        <v>8.7621427519541991E-13</v>
      </c>
      <c r="T450" s="1"/>
    </row>
    <row r="451" spans="2:20" x14ac:dyDescent="0.25">
      <c r="B451">
        <v>13015</v>
      </c>
      <c r="C451">
        <f t="shared" si="53"/>
        <v>46015</v>
      </c>
      <c r="D451" s="1">
        <v>2E-3</v>
      </c>
      <c r="E451">
        <f t="shared" ref="E451:E513" si="56">D451+D451*(-0.0035*(8.6-20))</f>
        <v>2.0798000000000001E-3</v>
      </c>
      <c r="F451">
        <f t="shared" ref="F451:F513" si="57">(E451/0.0044)/30</f>
        <v>1.5756060606060607E-2</v>
      </c>
      <c r="G451">
        <f t="shared" ref="G451:G513" si="58">F451/10^3</f>
        <v>1.5756060606060605E-5</v>
      </c>
      <c r="H451">
        <f t="shared" ref="H451:H513" si="59">(G451-$G$4)</f>
        <v>0</v>
      </c>
      <c r="I451">
        <f t="shared" ref="I451:I513" si="60">H451*(340/10^6)</f>
        <v>0</v>
      </c>
      <c r="J451">
        <f>I451*flux_issue!$F$14</f>
        <v>0</v>
      </c>
      <c r="L451" s="1">
        <f t="shared" si="54"/>
        <v>9.7712411964643762E-7</v>
      </c>
      <c r="M451" s="1">
        <f t="shared" si="55"/>
        <v>9.547715451948257E-13</v>
      </c>
      <c r="T451" s="1"/>
    </row>
    <row r="452" spans="2:20" x14ac:dyDescent="0.25">
      <c r="B452">
        <v>13044</v>
      </c>
      <c r="C452">
        <f t="shared" si="53"/>
        <v>46044</v>
      </c>
      <c r="D452" s="1">
        <v>2E-3</v>
      </c>
      <c r="E452">
        <f t="shared" si="56"/>
        <v>2.0798000000000001E-3</v>
      </c>
      <c r="F452">
        <f t="shared" si="57"/>
        <v>1.5756060606060607E-2</v>
      </c>
      <c r="G452">
        <f t="shared" si="58"/>
        <v>1.5756060606060605E-5</v>
      </c>
      <c r="H452">
        <f t="shared" si="59"/>
        <v>0</v>
      </c>
      <c r="I452">
        <f t="shared" si="60"/>
        <v>0</v>
      </c>
      <c r="J452">
        <f>I452*flux_issue!$F$14</f>
        <v>0</v>
      </c>
      <c r="L452" s="1">
        <f t="shared" si="54"/>
        <v>1.0199994004709498E-6</v>
      </c>
      <c r="M452" s="1">
        <f t="shared" si="55"/>
        <v>1.040398776961097E-12</v>
      </c>
      <c r="T452" s="1"/>
    </row>
    <row r="453" spans="2:20" x14ac:dyDescent="0.25">
      <c r="B453">
        <v>13072.9</v>
      </c>
      <c r="C453">
        <f t="shared" ref="C453:C516" si="61">B453+$F$1</f>
        <v>46072.9</v>
      </c>
      <c r="D453" s="1">
        <v>2.3999999999999998E-3</v>
      </c>
      <c r="E453">
        <f t="shared" si="56"/>
        <v>2.4957599999999996E-3</v>
      </c>
      <c r="F453">
        <f t="shared" si="57"/>
        <v>1.8907272727272724E-2</v>
      </c>
      <c r="G453">
        <f t="shared" si="58"/>
        <v>1.8907272727272725E-5</v>
      </c>
      <c r="H453">
        <f t="shared" si="59"/>
        <v>3.1512121212121197E-6</v>
      </c>
      <c r="I453">
        <f t="shared" si="60"/>
        <v>1.0714121212121208E-9</v>
      </c>
      <c r="J453">
        <f>I453*flux_issue!$F$14</f>
        <v>1.2765072052913336E-5</v>
      </c>
      <c r="L453" s="1">
        <f t="shared" ref="L453:L516" si="62">($W$7/2)*1/SQRT(4*PI()*$W$6*$W$4*C453)*EXP(-1*($W$3-$W$4*C453)^2/(4*$W$6*$W$4*C453))</f>
        <v>1.0644547378092358E-6</v>
      </c>
      <c r="M453" s="1">
        <f t="shared" ref="M453:M516" si="63">(H453-L453)^2</f>
        <v>4.3545563771864499E-12</v>
      </c>
      <c r="T453" s="1"/>
    </row>
    <row r="454" spans="2:20" x14ac:dyDescent="0.25">
      <c r="B454">
        <v>13101.9</v>
      </c>
      <c r="C454">
        <f t="shared" si="61"/>
        <v>46101.9</v>
      </c>
      <c r="D454" s="1">
        <v>2E-3</v>
      </c>
      <c r="E454">
        <f t="shared" si="56"/>
        <v>2.0798000000000001E-3</v>
      </c>
      <c r="F454">
        <f t="shared" si="57"/>
        <v>1.5756060606060607E-2</v>
      </c>
      <c r="G454">
        <f t="shared" si="58"/>
        <v>1.5756060606060605E-5</v>
      </c>
      <c r="H454">
        <f t="shared" si="59"/>
        <v>0</v>
      </c>
      <c r="I454">
        <f t="shared" si="60"/>
        <v>0</v>
      </c>
      <c r="J454">
        <f>I454*flux_issue!$F$14</f>
        <v>0</v>
      </c>
      <c r="L454" s="1">
        <f t="shared" si="62"/>
        <v>1.1108614851244704E-6</v>
      </c>
      <c r="M454" s="1">
        <f t="shared" si="63"/>
        <v>1.234013239132944E-12</v>
      </c>
      <c r="T454" s="1"/>
    </row>
    <row r="455" spans="2:20" x14ac:dyDescent="0.25">
      <c r="B455">
        <v>13130.8</v>
      </c>
      <c r="C455">
        <f t="shared" si="61"/>
        <v>46130.8</v>
      </c>
      <c r="D455" s="1">
        <v>2E-3</v>
      </c>
      <c r="E455">
        <f t="shared" si="56"/>
        <v>2.0798000000000001E-3</v>
      </c>
      <c r="F455">
        <f t="shared" si="57"/>
        <v>1.5756060606060607E-2</v>
      </c>
      <c r="G455">
        <f t="shared" si="58"/>
        <v>1.5756060606060605E-5</v>
      </c>
      <c r="H455">
        <f t="shared" si="59"/>
        <v>0</v>
      </c>
      <c r="I455">
        <f t="shared" si="60"/>
        <v>0</v>
      </c>
      <c r="J455">
        <f>I455*flux_issue!$F$14</f>
        <v>0</v>
      </c>
      <c r="L455" s="1">
        <f t="shared" si="62"/>
        <v>1.1589650658076184E-6</v>
      </c>
      <c r="M455" s="1">
        <f t="shared" si="63"/>
        <v>1.3432000237624574E-12</v>
      </c>
      <c r="T455" s="1"/>
    </row>
    <row r="456" spans="2:20" x14ac:dyDescent="0.25">
      <c r="B456">
        <v>13159.7</v>
      </c>
      <c r="C456">
        <f t="shared" si="61"/>
        <v>46159.7</v>
      </c>
      <c r="D456" s="1">
        <v>2E-3</v>
      </c>
      <c r="E456">
        <f t="shared" si="56"/>
        <v>2.0798000000000001E-3</v>
      </c>
      <c r="F456">
        <f t="shared" si="57"/>
        <v>1.5756060606060607E-2</v>
      </c>
      <c r="G456">
        <f t="shared" si="58"/>
        <v>1.5756060606060605E-5</v>
      </c>
      <c r="H456">
        <f t="shared" si="59"/>
        <v>0</v>
      </c>
      <c r="I456">
        <f t="shared" si="60"/>
        <v>0</v>
      </c>
      <c r="J456">
        <f>I456*flux_issue!$F$14</f>
        <v>0</v>
      </c>
      <c r="L456" s="1">
        <f t="shared" si="62"/>
        <v>1.2089897623086352E-6</v>
      </c>
      <c r="M456" s="1">
        <f t="shared" si="63"/>
        <v>1.4616562453670903E-12</v>
      </c>
      <c r="T456" s="1"/>
    </row>
    <row r="457" spans="2:20" x14ac:dyDescent="0.25">
      <c r="B457">
        <v>13188.7</v>
      </c>
      <c r="C457">
        <f t="shared" si="61"/>
        <v>46188.7</v>
      </c>
      <c r="D457" s="1">
        <v>2E-3</v>
      </c>
      <c r="E457">
        <f t="shared" si="56"/>
        <v>2.0798000000000001E-3</v>
      </c>
      <c r="F457">
        <f t="shared" si="57"/>
        <v>1.5756060606060607E-2</v>
      </c>
      <c r="G457">
        <f t="shared" si="58"/>
        <v>1.5756060606060605E-5</v>
      </c>
      <c r="H457">
        <f t="shared" si="59"/>
        <v>0</v>
      </c>
      <c r="I457">
        <f t="shared" si="60"/>
        <v>0</v>
      </c>
      <c r="J457">
        <f>I457*flux_issue!$F$14</f>
        <v>0</v>
      </c>
      <c r="L457" s="1">
        <f t="shared" si="62"/>
        <v>1.2611886496365879E-6</v>
      </c>
      <c r="M457" s="1">
        <f t="shared" si="63"/>
        <v>1.5905968099721602E-12</v>
      </c>
      <c r="T457" s="1"/>
    </row>
    <row r="458" spans="2:20" x14ac:dyDescent="0.25">
      <c r="B458">
        <v>13217.6</v>
      </c>
      <c r="C458">
        <f t="shared" si="61"/>
        <v>46217.599999999999</v>
      </c>
      <c r="D458" s="1">
        <v>2E-3</v>
      </c>
      <c r="E458">
        <f t="shared" si="56"/>
        <v>2.0798000000000001E-3</v>
      </c>
      <c r="F458">
        <f t="shared" si="57"/>
        <v>1.5756060606060607E-2</v>
      </c>
      <c r="G458">
        <f t="shared" si="58"/>
        <v>1.5756060606060605E-5</v>
      </c>
      <c r="H458">
        <f t="shared" si="59"/>
        <v>0</v>
      </c>
      <c r="I458">
        <f t="shared" si="60"/>
        <v>0</v>
      </c>
      <c r="J458">
        <f>I458*flux_issue!$F$14</f>
        <v>0</v>
      </c>
      <c r="L458" s="1">
        <f t="shared" si="62"/>
        <v>1.3152737194051979E-6</v>
      </c>
      <c r="M458" s="1">
        <f t="shared" si="63"/>
        <v>1.7299449569579832E-12</v>
      </c>
      <c r="T458" s="1"/>
    </row>
    <row r="459" spans="2:20" x14ac:dyDescent="0.25">
      <c r="B459">
        <v>13246.5</v>
      </c>
      <c r="C459">
        <f t="shared" si="61"/>
        <v>46246.5</v>
      </c>
      <c r="D459" s="1">
        <v>2E-3</v>
      </c>
      <c r="E459">
        <f t="shared" si="56"/>
        <v>2.0798000000000001E-3</v>
      </c>
      <c r="F459">
        <f t="shared" si="57"/>
        <v>1.5756060606060607E-2</v>
      </c>
      <c r="G459">
        <f t="shared" si="58"/>
        <v>1.5756060606060605E-5</v>
      </c>
      <c r="H459">
        <f t="shared" si="59"/>
        <v>0</v>
      </c>
      <c r="I459">
        <f t="shared" si="60"/>
        <v>0</v>
      </c>
      <c r="J459">
        <f>I459*flux_issue!$F$14</f>
        <v>0</v>
      </c>
      <c r="L459" s="1">
        <f t="shared" si="62"/>
        <v>1.3714955433596499E-6</v>
      </c>
      <c r="M459" s="1">
        <f t="shared" si="63"/>
        <v>1.8810000254553813E-12</v>
      </c>
      <c r="T459" s="1"/>
    </row>
    <row r="460" spans="2:20" x14ac:dyDescent="0.25">
      <c r="B460">
        <v>13275.5</v>
      </c>
      <c r="C460">
        <f t="shared" si="61"/>
        <v>46275.5</v>
      </c>
      <c r="D460" s="1">
        <v>2E-3</v>
      </c>
      <c r="E460">
        <f t="shared" si="56"/>
        <v>2.0798000000000001E-3</v>
      </c>
      <c r="F460">
        <f t="shared" si="57"/>
        <v>1.5756060606060607E-2</v>
      </c>
      <c r="G460">
        <f t="shared" si="58"/>
        <v>1.5756060606060605E-5</v>
      </c>
      <c r="H460">
        <f t="shared" si="59"/>
        <v>0</v>
      </c>
      <c r="I460">
        <f t="shared" si="60"/>
        <v>0</v>
      </c>
      <c r="J460">
        <f>I460*flux_issue!$F$14</f>
        <v>0</v>
      </c>
      <c r="L460" s="1">
        <f t="shared" si="62"/>
        <v>1.4301366527394382E-6</v>
      </c>
      <c r="M460" s="1">
        <f t="shared" si="63"/>
        <v>2.0452908455087644E-12</v>
      </c>
      <c r="T460" s="1"/>
    </row>
    <row r="461" spans="2:20" x14ac:dyDescent="0.25">
      <c r="B461">
        <v>13304.4</v>
      </c>
      <c r="C461">
        <f t="shared" si="61"/>
        <v>46304.4</v>
      </c>
      <c r="D461" s="1">
        <v>2E-3</v>
      </c>
      <c r="E461">
        <f t="shared" si="56"/>
        <v>2.0798000000000001E-3</v>
      </c>
      <c r="F461">
        <f t="shared" si="57"/>
        <v>1.5756060606060607E-2</v>
      </c>
      <c r="G461">
        <f t="shared" si="58"/>
        <v>1.5756060606060605E-5</v>
      </c>
      <c r="H461">
        <f t="shared" si="59"/>
        <v>0</v>
      </c>
      <c r="I461">
        <f t="shared" si="60"/>
        <v>0</v>
      </c>
      <c r="J461">
        <f>I461*flux_issue!$F$14</f>
        <v>0</v>
      </c>
      <c r="L461" s="1">
        <f t="shared" si="62"/>
        <v>1.4908716611334246E-6</v>
      </c>
      <c r="M461" s="1">
        <f t="shared" si="63"/>
        <v>2.222698309970737E-12</v>
      </c>
      <c r="T461" s="1"/>
    </row>
    <row r="462" spans="2:20" x14ac:dyDescent="0.25">
      <c r="B462">
        <v>13333.3</v>
      </c>
      <c r="C462">
        <f t="shared" si="61"/>
        <v>46333.3</v>
      </c>
      <c r="D462" s="1">
        <v>2E-3</v>
      </c>
      <c r="E462">
        <f t="shared" si="56"/>
        <v>2.0798000000000001E-3</v>
      </c>
      <c r="F462">
        <f t="shared" si="57"/>
        <v>1.5756060606060607E-2</v>
      </c>
      <c r="G462">
        <f t="shared" si="58"/>
        <v>1.5756060606060605E-5</v>
      </c>
      <c r="H462">
        <f t="shared" si="59"/>
        <v>0</v>
      </c>
      <c r="I462">
        <f t="shared" si="60"/>
        <v>0</v>
      </c>
      <c r="J462">
        <f>I462*flux_issue!$F$14</f>
        <v>0</v>
      </c>
      <c r="L462" s="1">
        <f t="shared" si="62"/>
        <v>1.5539801823760993E-6</v>
      </c>
      <c r="M462" s="1">
        <f t="shared" si="63"/>
        <v>2.414854407217655E-12</v>
      </c>
      <c r="T462" s="1"/>
    </row>
    <row r="463" spans="2:20" x14ac:dyDescent="0.25">
      <c r="B463">
        <v>13362.3</v>
      </c>
      <c r="C463">
        <f t="shared" si="61"/>
        <v>46362.3</v>
      </c>
      <c r="D463" s="1">
        <v>2E-3</v>
      </c>
      <c r="E463">
        <f t="shared" si="56"/>
        <v>2.0798000000000001E-3</v>
      </c>
      <c r="F463">
        <f t="shared" si="57"/>
        <v>1.5756060606060607E-2</v>
      </c>
      <c r="G463">
        <f t="shared" si="58"/>
        <v>1.5756060606060605E-5</v>
      </c>
      <c r="H463">
        <f t="shared" si="59"/>
        <v>0</v>
      </c>
      <c r="I463">
        <f t="shared" si="60"/>
        <v>0</v>
      </c>
      <c r="J463">
        <f>I463*flux_issue!$F$14</f>
        <v>0</v>
      </c>
      <c r="L463" s="1">
        <f t="shared" si="62"/>
        <v>1.6197772600273325E-6</v>
      </c>
      <c r="M463" s="1">
        <f t="shared" si="63"/>
        <v>2.6236783721016527E-12</v>
      </c>
      <c r="T463" s="1"/>
    </row>
    <row r="464" spans="2:20" x14ac:dyDescent="0.25">
      <c r="B464">
        <v>13391.2</v>
      </c>
      <c r="C464">
        <f t="shared" si="61"/>
        <v>46391.199999999997</v>
      </c>
      <c r="D464" s="1">
        <v>2E-3</v>
      </c>
      <c r="E464">
        <f t="shared" si="56"/>
        <v>2.0798000000000001E-3</v>
      </c>
      <c r="F464">
        <f t="shared" si="57"/>
        <v>1.5756060606060607E-2</v>
      </c>
      <c r="G464">
        <f t="shared" si="58"/>
        <v>1.5756060606060605E-5</v>
      </c>
      <c r="H464">
        <f t="shared" si="59"/>
        <v>0</v>
      </c>
      <c r="I464">
        <f t="shared" si="60"/>
        <v>0</v>
      </c>
      <c r="J464">
        <f>I464*flux_issue!$F$14</f>
        <v>0</v>
      </c>
      <c r="L464" s="1">
        <f t="shared" si="62"/>
        <v>1.6878957763682509E-6</v>
      </c>
      <c r="M464" s="1">
        <f t="shared" si="63"/>
        <v>2.8489921518817801E-12</v>
      </c>
      <c r="T464" s="1"/>
    </row>
    <row r="465" spans="2:20" x14ac:dyDescent="0.25">
      <c r="B465">
        <v>13420.1</v>
      </c>
      <c r="C465">
        <f t="shared" si="61"/>
        <v>46420.1</v>
      </c>
      <c r="D465" s="1">
        <v>2E-3</v>
      </c>
      <c r="E465">
        <f t="shared" si="56"/>
        <v>2.0798000000000001E-3</v>
      </c>
      <c r="F465">
        <f t="shared" si="57"/>
        <v>1.5756060606060607E-2</v>
      </c>
      <c r="G465">
        <f t="shared" si="58"/>
        <v>1.5756060606060605E-5</v>
      </c>
      <c r="H465">
        <f t="shared" si="59"/>
        <v>0</v>
      </c>
      <c r="I465">
        <f t="shared" si="60"/>
        <v>0</v>
      </c>
      <c r="J465">
        <f>I465*flux_issue!$F$14</f>
        <v>0</v>
      </c>
      <c r="L465" s="1">
        <f t="shared" si="62"/>
        <v>1.7586473889516146E-6</v>
      </c>
      <c r="M465" s="1">
        <f t="shared" si="63"/>
        <v>3.0928406386663315E-12</v>
      </c>
      <c r="T465" s="1"/>
    </row>
    <row r="466" spans="2:20" x14ac:dyDescent="0.25">
      <c r="B466">
        <v>13449.1</v>
      </c>
      <c r="C466">
        <f t="shared" si="61"/>
        <v>46449.1</v>
      </c>
      <c r="D466" s="1">
        <v>2E-3</v>
      </c>
      <c r="E466">
        <f t="shared" si="56"/>
        <v>2.0798000000000001E-3</v>
      </c>
      <c r="F466">
        <f t="shared" si="57"/>
        <v>1.5756060606060607E-2</v>
      </c>
      <c r="G466">
        <f t="shared" si="58"/>
        <v>1.5756060606060605E-5</v>
      </c>
      <c r="H466">
        <f t="shared" si="59"/>
        <v>0</v>
      </c>
      <c r="I466">
        <f t="shared" si="60"/>
        <v>0</v>
      </c>
      <c r="J466">
        <f>I466*flux_issue!$F$14</f>
        <v>0</v>
      </c>
      <c r="L466" s="1">
        <f t="shared" si="62"/>
        <v>1.8323829824051288E-6</v>
      </c>
      <c r="M466" s="1">
        <f t="shared" si="63"/>
        <v>3.3576273942079144E-12</v>
      </c>
      <c r="T466" s="1"/>
    </row>
    <row r="467" spans="2:20" x14ac:dyDescent="0.25">
      <c r="B467">
        <v>13478</v>
      </c>
      <c r="C467">
        <f t="shared" si="61"/>
        <v>46478</v>
      </c>
      <c r="D467" s="1">
        <v>2E-3</v>
      </c>
      <c r="E467">
        <f t="shared" si="56"/>
        <v>2.0798000000000001E-3</v>
      </c>
      <c r="F467">
        <f t="shared" si="57"/>
        <v>1.5756060606060607E-2</v>
      </c>
      <c r="G467">
        <f t="shared" si="58"/>
        <v>1.5756060606060605E-5</v>
      </c>
      <c r="H467">
        <f t="shared" si="59"/>
        <v>0</v>
      </c>
      <c r="I467">
        <f t="shared" si="60"/>
        <v>0</v>
      </c>
      <c r="J467">
        <f>I467*flux_issue!$F$14</f>
        <v>0</v>
      </c>
      <c r="L467" s="1">
        <f t="shared" si="62"/>
        <v>1.9086889125869956E-6</v>
      </c>
      <c r="M467" s="1">
        <f t="shared" si="63"/>
        <v>3.6430933650325272E-12</v>
      </c>
      <c r="T467" s="1"/>
    </row>
    <row r="468" spans="2:20" x14ac:dyDescent="0.25">
      <c r="B468">
        <v>13506.9</v>
      </c>
      <c r="C468">
        <f t="shared" si="61"/>
        <v>46506.9</v>
      </c>
      <c r="D468" s="1">
        <v>2E-3</v>
      </c>
      <c r="E468">
        <f t="shared" si="56"/>
        <v>2.0798000000000001E-3</v>
      </c>
      <c r="F468">
        <f t="shared" si="57"/>
        <v>1.5756060606060607E-2</v>
      </c>
      <c r="G468">
        <f t="shared" si="58"/>
        <v>1.5756060606060605E-5</v>
      </c>
      <c r="H468">
        <f t="shared" si="59"/>
        <v>0</v>
      </c>
      <c r="I468">
        <f t="shared" si="60"/>
        <v>0</v>
      </c>
      <c r="J468">
        <f>I468*flux_issue!$F$14</f>
        <v>0</v>
      </c>
      <c r="L468" s="1">
        <f t="shared" si="62"/>
        <v>1.9879121493662795E-6</v>
      </c>
      <c r="M468" s="1">
        <f t="shared" si="63"/>
        <v>3.9517947135980612E-12</v>
      </c>
      <c r="T468" s="1"/>
    </row>
    <row r="469" spans="2:20" x14ac:dyDescent="0.25">
      <c r="B469">
        <v>13535.9</v>
      </c>
      <c r="C469">
        <f t="shared" si="61"/>
        <v>46535.9</v>
      </c>
      <c r="D469" s="1">
        <v>2E-3</v>
      </c>
      <c r="E469">
        <f t="shared" si="56"/>
        <v>2.0798000000000001E-3</v>
      </c>
      <c r="F469">
        <f t="shared" si="57"/>
        <v>1.5756060606060607E-2</v>
      </c>
      <c r="G469">
        <f t="shared" si="58"/>
        <v>1.5756060606060605E-5</v>
      </c>
      <c r="H469">
        <f t="shared" si="59"/>
        <v>0</v>
      </c>
      <c r="I469">
        <f t="shared" si="60"/>
        <v>0</v>
      </c>
      <c r="J469">
        <f>I469*flux_issue!$F$14</f>
        <v>0</v>
      </c>
      <c r="L469" s="1">
        <f t="shared" si="62"/>
        <v>2.0704430392886249E-6</v>
      </c>
      <c r="M469" s="1">
        <f t="shared" si="63"/>
        <v>4.2867343789387182E-12</v>
      </c>
      <c r="T469" s="1"/>
    </row>
    <row r="470" spans="2:20" x14ac:dyDescent="0.25">
      <c r="B470">
        <v>13564.8</v>
      </c>
      <c r="C470">
        <f t="shared" si="61"/>
        <v>46564.800000000003</v>
      </c>
      <c r="D470" s="1">
        <v>2E-3</v>
      </c>
      <c r="E470">
        <f t="shared" si="56"/>
        <v>2.0798000000000001E-3</v>
      </c>
      <c r="F470">
        <f t="shared" si="57"/>
        <v>1.5756060606060607E-2</v>
      </c>
      <c r="G470">
        <f t="shared" si="58"/>
        <v>1.5756060606060605E-5</v>
      </c>
      <c r="H470">
        <f t="shared" si="59"/>
        <v>0</v>
      </c>
      <c r="I470">
        <f t="shared" si="60"/>
        <v>0</v>
      </c>
      <c r="J470">
        <f>I470*flux_issue!$F$14</f>
        <v>0</v>
      </c>
      <c r="L470" s="1">
        <f t="shared" si="62"/>
        <v>2.1558161378803291E-6</v>
      </c>
      <c r="M470" s="1">
        <f t="shared" si="63"/>
        <v>4.6475432203452584E-12</v>
      </c>
      <c r="T470" s="1"/>
    </row>
    <row r="471" spans="2:20" x14ac:dyDescent="0.25">
      <c r="B471">
        <v>13593.8</v>
      </c>
      <c r="C471">
        <f t="shared" si="61"/>
        <v>46593.8</v>
      </c>
      <c r="D471" s="1">
        <v>2E-3</v>
      </c>
      <c r="E471">
        <f t="shared" si="56"/>
        <v>2.0798000000000001E-3</v>
      </c>
      <c r="F471">
        <f t="shared" si="57"/>
        <v>1.5756060606060607E-2</v>
      </c>
      <c r="G471">
        <f t="shared" si="58"/>
        <v>1.5756060606060605E-5</v>
      </c>
      <c r="H471">
        <f t="shared" si="59"/>
        <v>0</v>
      </c>
      <c r="I471">
        <f t="shared" si="60"/>
        <v>0</v>
      </c>
      <c r="J471">
        <f>I471*flux_issue!$F$14</f>
        <v>0</v>
      </c>
      <c r="L471" s="1">
        <f t="shared" si="62"/>
        <v>2.2447295906832679E-6</v>
      </c>
      <c r="M471" s="1">
        <f t="shared" si="63"/>
        <v>5.0388109352890716E-12</v>
      </c>
      <c r="T471" s="1"/>
    </row>
    <row r="472" spans="2:20" x14ac:dyDescent="0.25">
      <c r="B472">
        <v>13622.7</v>
      </c>
      <c r="C472">
        <f t="shared" si="61"/>
        <v>46622.7</v>
      </c>
      <c r="D472" s="1">
        <v>2E-3</v>
      </c>
      <c r="E472">
        <f t="shared" si="56"/>
        <v>2.0798000000000001E-3</v>
      </c>
      <c r="F472">
        <f t="shared" si="57"/>
        <v>1.5756060606060607E-2</v>
      </c>
      <c r="G472">
        <f t="shared" si="58"/>
        <v>1.5756060606060605E-5</v>
      </c>
      <c r="H472">
        <f t="shared" si="59"/>
        <v>0</v>
      </c>
      <c r="I472">
        <f t="shared" si="60"/>
        <v>0</v>
      </c>
      <c r="J472">
        <f>I472*flux_issue!$F$14</f>
        <v>0</v>
      </c>
      <c r="L472" s="1">
        <f t="shared" si="62"/>
        <v>2.3366802131137118E-6</v>
      </c>
      <c r="M472" s="1">
        <f t="shared" si="63"/>
        <v>5.460074418357141E-12</v>
      </c>
      <c r="T472" s="1"/>
    </row>
    <row r="473" spans="2:20" x14ac:dyDescent="0.25">
      <c r="B473">
        <v>13651.6</v>
      </c>
      <c r="C473">
        <f t="shared" si="61"/>
        <v>46651.6</v>
      </c>
      <c r="D473" s="1">
        <v>2E-3</v>
      </c>
      <c r="E473">
        <f t="shared" si="56"/>
        <v>2.0798000000000001E-3</v>
      </c>
      <c r="F473">
        <f t="shared" si="57"/>
        <v>1.5756060606060607E-2</v>
      </c>
      <c r="G473">
        <f t="shared" si="58"/>
        <v>1.5756060606060605E-5</v>
      </c>
      <c r="H473">
        <f t="shared" si="59"/>
        <v>0</v>
      </c>
      <c r="I473">
        <f t="shared" si="60"/>
        <v>0</v>
      </c>
      <c r="J473">
        <f>I473*flux_issue!$F$14</f>
        <v>0</v>
      </c>
      <c r="L473" s="1">
        <f t="shared" si="62"/>
        <v>2.4320818948254232E-6</v>
      </c>
      <c r="M473" s="1">
        <f t="shared" si="63"/>
        <v>5.9150223431376205E-12</v>
      </c>
      <c r="T473" s="1"/>
    </row>
    <row r="474" spans="2:20" x14ac:dyDescent="0.25">
      <c r="B474">
        <v>13680.6</v>
      </c>
      <c r="C474">
        <f t="shared" si="61"/>
        <v>46680.6</v>
      </c>
      <c r="D474" s="1">
        <v>2E-3</v>
      </c>
      <c r="E474">
        <f t="shared" si="56"/>
        <v>2.0798000000000001E-3</v>
      </c>
      <c r="F474">
        <f t="shared" si="57"/>
        <v>1.5756060606060607E-2</v>
      </c>
      <c r="G474">
        <f t="shared" si="58"/>
        <v>1.5756060606060605E-5</v>
      </c>
      <c r="H474">
        <f t="shared" si="59"/>
        <v>0</v>
      </c>
      <c r="I474">
        <f t="shared" si="60"/>
        <v>0</v>
      </c>
      <c r="J474">
        <f>I474*flux_issue!$F$14</f>
        <v>0</v>
      </c>
      <c r="L474" s="1">
        <f t="shared" si="62"/>
        <v>2.5313996753222992E-6</v>
      </c>
      <c r="M474" s="1">
        <f t="shared" si="63"/>
        <v>6.4079843162218422E-12</v>
      </c>
      <c r="T474" s="1"/>
    </row>
    <row r="475" spans="2:20" x14ac:dyDescent="0.25">
      <c r="B475">
        <v>13709.5</v>
      </c>
      <c r="C475">
        <f t="shared" si="61"/>
        <v>46709.5</v>
      </c>
      <c r="D475" s="1">
        <v>2E-3</v>
      </c>
      <c r="E475">
        <f t="shared" si="56"/>
        <v>2.0798000000000001E-3</v>
      </c>
      <c r="F475">
        <f t="shared" si="57"/>
        <v>1.5756060606060607E-2</v>
      </c>
      <c r="G475">
        <f t="shared" si="58"/>
        <v>1.5756060606060605E-5</v>
      </c>
      <c r="H475">
        <f t="shared" si="59"/>
        <v>0</v>
      </c>
      <c r="I475">
        <f t="shared" si="60"/>
        <v>0</v>
      </c>
      <c r="J475">
        <f>I475*flux_issue!$F$14</f>
        <v>0</v>
      </c>
      <c r="L475" s="1">
        <f t="shared" si="62"/>
        <v>2.6340686059619108E-6</v>
      </c>
      <c r="M475" s="1">
        <f t="shared" si="63"/>
        <v>6.938317420914124E-12</v>
      </c>
      <c r="T475" s="1"/>
    </row>
    <row r="476" spans="2:20" x14ac:dyDescent="0.25">
      <c r="B476">
        <v>13738.4</v>
      </c>
      <c r="C476">
        <f t="shared" si="61"/>
        <v>46738.400000000001</v>
      </c>
      <c r="D476" s="1">
        <v>2E-3</v>
      </c>
      <c r="E476">
        <f t="shared" si="56"/>
        <v>2.0798000000000001E-3</v>
      </c>
      <c r="F476">
        <f t="shared" si="57"/>
        <v>1.5756060606060607E-2</v>
      </c>
      <c r="G476">
        <f t="shared" si="58"/>
        <v>1.5756060606060605E-5</v>
      </c>
      <c r="H476">
        <f t="shared" si="59"/>
        <v>0</v>
      </c>
      <c r="I476">
        <f t="shared" si="60"/>
        <v>0</v>
      </c>
      <c r="J476">
        <f>I476*flux_issue!$F$14</f>
        <v>0</v>
      </c>
      <c r="L476" s="1">
        <f t="shared" si="62"/>
        <v>2.7405480591306356E-6</v>
      </c>
      <c r="M476" s="1">
        <f t="shared" si="63"/>
        <v>7.510603664404694E-12</v>
      </c>
      <c r="T476" s="1"/>
    </row>
    <row r="477" spans="2:20" x14ac:dyDescent="0.25">
      <c r="B477">
        <v>13767.4</v>
      </c>
      <c r="C477">
        <f t="shared" si="61"/>
        <v>46767.4</v>
      </c>
      <c r="D477" s="1">
        <v>2E-3</v>
      </c>
      <c r="E477">
        <f t="shared" si="56"/>
        <v>2.0798000000000001E-3</v>
      </c>
      <c r="F477">
        <f t="shared" si="57"/>
        <v>1.5756060606060607E-2</v>
      </c>
      <c r="G477">
        <f t="shared" si="58"/>
        <v>1.5756060606060605E-5</v>
      </c>
      <c r="H477">
        <f t="shared" si="59"/>
        <v>0</v>
      </c>
      <c r="I477">
        <f t="shared" si="60"/>
        <v>0</v>
      </c>
      <c r="J477">
        <f>I477*flux_issue!$F$14</f>
        <v>0</v>
      </c>
      <c r="L477" s="1">
        <f t="shared" si="62"/>
        <v>2.851353779152704E-6</v>
      </c>
      <c r="M477" s="1">
        <f t="shared" si="63"/>
        <v>8.1302183738884077E-12</v>
      </c>
      <c r="T477" s="1"/>
    </row>
    <row r="478" spans="2:20" x14ac:dyDescent="0.25">
      <c r="B478">
        <v>13825.2</v>
      </c>
      <c r="C478">
        <f t="shared" si="61"/>
        <v>46825.2</v>
      </c>
      <c r="D478" s="1">
        <v>2E-3</v>
      </c>
      <c r="E478">
        <f t="shared" si="56"/>
        <v>2.0798000000000001E-3</v>
      </c>
      <c r="F478">
        <f t="shared" si="57"/>
        <v>1.5756060606060607E-2</v>
      </c>
      <c r="G478">
        <f t="shared" si="58"/>
        <v>1.5756060606060605E-5</v>
      </c>
      <c r="H478">
        <f t="shared" si="59"/>
        <v>0</v>
      </c>
      <c r="I478">
        <f t="shared" si="60"/>
        <v>0</v>
      </c>
      <c r="J478">
        <f>I478*flux_issue!$F$14</f>
        <v>0</v>
      </c>
      <c r="L478" s="1">
        <f t="shared" si="62"/>
        <v>3.0845529079423377E-6</v>
      </c>
      <c r="M478" s="1">
        <f t="shared" si="63"/>
        <v>9.5144666418955312E-12</v>
      </c>
      <c r="T478" s="1"/>
    </row>
    <row r="479" spans="2:20" x14ac:dyDescent="0.25">
      <c r="B479">
        <v>13854.2</v>
      </c>
      <c r="C479">
        <f t="shared" si="61"/>
        <v>46854.2</v>
      </c>
      <c r="D479" s="1">
        <v>2E-3</v>
      </c>
      <c r="E479">
        <f t="shared" si="56"/>
        <v>2.0798000000000001E-3</v>
      </c>
      <c r="F479">
        <f t="shared" si="57"/>
        <v>1.5756060606060607E-2</v>
      </c>
      <c r="G479">
        <f t="shared" si="58"/>
        <v>1.5756060606060605E-5</v>
      </c>
      <c r="H479">
        <f t="shared" si="59"/>
        <v>0</v>
      </c>
      <c r="I479">
        <f t="shared" si="60"/>
        <v>0</v>
      </c>
      <c r="J479">
        <f>I479*flux_issue!$F$14</f>
        <v>0</v>
      </c>
      <c r="L479" s="1">
        <f t="shared" si="62"/>
        <v>3.2080269105640253E-6</v>
      </c>
      <c r="M479" s="1">
        <f t="shared" si="63"/>
        <v>1.0291436658902964E-11</v>
      </c>
      <c r="T479" s="1"/>
    </row>
    <row r="480" spans="2:20" x14ac:dyDescent="0.25">
      <c r="B480">
        <v>13883.1</v>
      </c>
      <c r="C480">
        <f t="shared" si="61"/>
        <v>46883.1</v>
      </c>
      <c r="D480" s="1">
        <v>2E-3</v>
      </c>
      <c r="E480">
        <f t="shared" si="56"/>
        <v>2.0798000000000001E-3</v>
      </c>
      <c r="F480">
        <f t="shared" si="57"/>
        <v>1.5756060606060607E-2</v>
      </c>
      <c r="G480">
        <f t="shared" si="58"/>
        <v>1.5756060606060605E-5</v>
      </c>
      <c r="H480">
        <f t="shared" si="59"/>
        <v>0</v>
      </c>
      <c r="I480">
        <f t="shared" si="60"/>
        <v>0</v>
      </c>
      <c r="J480">
        <f>I480*flux_issue!$F$14</f>
        <v>0</v>
      </c>
      <c r="L480" s="1">
        <f t="shared" si="62"/>
        <v>3.335564956595666E-6</v>
      </c>
      <c r="M480" s="1">
        <f t="shared" si="63"/>
        <v>1.1125993579669046E-11</v>
      </c>
      <c r="T480" s="1"/>
    </row>
    <row r="481" spans="2:20" x14ac:dyDescent="0.25">
      <c r="B481">
        <v>13912</v>
      </c>
      <c r="C481">
        <f t="shared" si="61"/>
        <v>46912</v>
      </c>
      <c r="D481" s="1">
        <v>2E-3</v>
      </c>
      <c r="E481">
        <f t="shared" si="56"/>
        <v>2.0798000000000001E-3</v>
      </c>
      <c r="F481">
        <f t="shared" si="57"/>
        <v>1.5756060606060607E-2</v>
      </c>
      <c r="G481">
        <f t="shared" si="58"/>
        <v>1.5756060606060605E-5</v>
      </c>
      <c r="H481">
        <f t="shared" si="59"/>
        <v>0</v>
      </c>
      <c r="I481">
        <f t="shared" si="60"/>
        <v>0</v>
      </c>
      <c r="J481">
        <f>I481*flux_issue!$F$14</f>
        <v>0</v>
      </c>
      <c r="L481" s="1">
        <f t="shared" si="62"/>
        <v>3.4677309976827022E-6</v>
      </c>
      <c r="M481" s="1">
        <f t="shared" si="63"/>
        <v>1.2025158272289468E-11</v>
      </c>
      <c r="T481" s="1"/>
    </row>
    <row r="482" spans="2:20" x14ac:dyDescent="0.25">
      <c r="B482">
        <v>13941</v>
      </c>
      <c r="C482">
        <f t="shared" si="61"/>
        <v>46941</v>
      </c>
      <c r="D482" s="1">
        <v>2E-3</v>
      </c>
      <c r="E482">
        <f t="shared" si="56"/>
        <v>2.0798000000000001E-3</v>
      </c>
      <c r="F482">
        <f t="shared" si="57"/>
        <v>1.5756060606060607E-2</v>
      </c>
      <c r="G482">
        <f t="shared" si="58"/>
        <v>1.5756060606060605E-5</v>
      </c>
      <c r="H482">
        <f t="shared" si="59"/>
        <v>0</v>
      </c>
      <c r="I482">
        <f t="shared" si="60"/>
        <v>0</v>
      </c>
      <c r="J482">
        <f>I482*flux_issue!$F$14</f>
        <v>0</v>
      </c>
      <c r="L482" s="1">
        <f t="shared" si="62"/>
        <v>3.6051572003225899E-6</v>
      </c>
      <c r="M482" s="1">
        <f t="shared" si="63"/>
        <v>1.2997158439037815E-11</v>
      </c>
      <c r="T482" s="1"/>
    </row>
    <row r="483" spans="2:20" x14ac:dyDescent="0.25">
      <c r="B483">
        <v>13969.9</v>
      </c>
      <c r="C483">
        <f t="shared" si="61"/>
        <v>46969.9</v>
      </c>
      <c r="D483" s="1">
        <v>2E-3</v>
      </c>
      <c r="E483">
        <f t="shared" si="56"/>
        <v>2.0798000000000001E-3</v>
      </c>
      <c r="F483">
        <f t="shared" si="57"/>
        <v>1.5756060606060607E-2</v>
      </c>
      <c r="G483">
        <f t="shared" si="58"/>
        <v>1.5756060606060605E-5</v>
      </c>
      <c r="H483">
        <f t="shared" si="59"/>
        <v>0</v>
      </c>
      <c r="I483">
        <f t="shared" si="60"/>
        <v>0</v>
      </c>
      <c r="J483">
        <f>I483*flux_issue!$F$14</f>
        <v>0</v>
      </c>
      <c r="L483" s="1">
        <f t="shared" si="62"/>
        <v>3.7470502505513492E-6</v>
      </c>
      <c r="M483" s="1">
        <f t="shared" si="63"/>
        <v>1.4040385580156929E-11</v>
      </c>
      <c r="T483" s="1"/>
    </row>
    <row r="484" spans="2:20" x14ac:dyDescent="0.25">
      <c r="B484">
        <v>13998.8</v>
      </c>
      <c r="C484">
        <f t="shared" si="61"/>
        <v>46998.8</v>
      </c>
      <c r="D484" s="1">
        <v>2E-3</v>
      </c>
      <c r="E484">
        <f t="shared" si="56"/>
        <v>2.0798000000000001E-3</v>
      </c>
      <c r="F484">
        <f t="shared" si="57"/>
        <v>1.5756060606060607E-2</v>
      </c>
      <c r="G484">
        <f t="shared" si="58"/>
        <v>1.5756060606060605E-5</v>
      </c>
      <c r="H484">
        <f t="shared" si="59"/>
        <v>0</v>
      </c>
      <c r="I484">
        <f t="shared" si="60"/>
        <v>0</v>
      </c>
      <c r="J484">
        <f>I484*flux_issue!$F$14</f>
        <v>0</v>
      </c>
      <c r="L484" s="1">
        <f t="shared" si="62"/>
        <v>3.8940339457533936E-6</v>
      </c>
      <c r="M484" s="1">
        <f t="shared" si="63"/>
        <v>1.5163500370679743E-11</v>
      </c>
      <c r="T484" s="1"/>
    </row>
    <row r="485" spans="2:20" x14ac:dyDescent="0.25">
      <c r="B485">
        <v>14027.8</v>
      </c>
      <c r="C485">
        <f t="shared" si="61"/>
        <v>47027.8</v>
      </c>
      <c r="D485" s="1">
        <v>2E-3</v>
      </c>
      <c r="E485">
        <f t="shared" si="56"/>
        <v>2.0798000000000001E-3</v>
      </c>
      <c r="F485">
        <f t="shared" si="57"/>
        <v>1.5756060606060607E-2</v>
      </c>
      <c r="G485">
        <f t="shared" si="58"/>
        <v>1.5756060606060605E-5</v>
      </c>
      <c r="H485">
        <f t="shared" si="59"/>
        <v>0</v>
      </c>
      <c r="I485">
        <f t="shared" si="60"/>
        <v>0</v>
      </c>
      <c r="J485">
        <f>I485*flux_issue!$F$14</f>
        <v>0</v>
      </c>
      <c r="L485" s="1">
        <f t="shared" si="62"/>
        <v>4.046806982961119E-6</v>
      </c>
      <c r="M485" s="1">
        <f t="shared" si="63"/>
        <v>1.6376646757342873E-11</v>
      </c>
      <c r="T485" s="1"/>
    </row>
    <row r="486" spans="2:20" x14ac:dyDescent="0.25">
      <c r="B486">
        <v>14056.7</v>
      </c>
      <c r="C486">
        <f t="shared" si="61"/>
        <v>47056.7</v>
      </c>
      <c r="D486" s="1">
        <v>2E-3</v>
      </c>
      <c r="E486">
        <f t="shared" si="56"/>
        <v>2.0798000000000001E-3</v>
      </c>
      <c r="F486">
        <f t="shared" si="57"/>
        <v>1.5756060606060607E-2</v>
      </c>
      <c r="G486">
        <f t="shared" si="58"/>
        <v>1.5756060606060605E-5</v>
      </c>
      <c r="H486">
        <f t="shared" si="59"/>
        <v>0</v>
      </c>
      <c r="I486">
        <f t="shared" si="60"/>
        <v>0</v>
      </c>
      <c r="J486">
        <f>I486*flux_issue!$F$14</f>
        <v>0</v>
      </c>
      <c r="L486" s="1">
        <f t="shared" si="62"/>
        <v>4.2044832961329661E-6</v>
      </c>
      <c r="M486" s="1">
        <f t="shared" si="63"/>
        <v>1.767767978746113E-11</v>
      </c>
      <c r="T486" s="1"/>
    </row>
    <row r="487" spans="2:20" x14ac:dyDescent="0.25">
      <c r="B487">
        <v>14085.6</v>
      </c>
      <c r="C487">
        <f t="shared" si="61"/>
        <v>47085.599999999999</v>
      </c>
      <c r="D487" s="1">
        <v>2E-3</v>
      </c>
      <c r="E487">
        <f t="shared" si="56"/>
        <v>2.0798000000000001E-3</v>
      </c>
      <c r="F487">
        <f t="shared" si="57"/>
        <v>1.5756060606060607E-2</v>
      </c>
      <c r="G487">
        <f t="shared" si="58"/>
        <v>1.5756060606060605E-5</v>
      </c>
      <c r="H487">
        <f t="shared" si="59"/>
        <v>0</v>
      </c>
      <c r="I487">
        <f t="shared" si="60"/>
        <v>0</v>
      </c>
      <c r="J487">
        <f>I487*flux_issue!$F$14</f>
        <v>0</v>
      </c>
      <c r="L487" s="1">
        <f t="shared" si="62"/>
        <v>4.3677521043885304E-6</v>
      </c>
      <c r="M487" s="1">
        <f t="shared" si="63"/>
        <v>1.9077258445390435E-11</v>
      </c>
      <c r="T487" s="1"/>
    </row>
    <row r="488" spans="2:20" x14ac:dyDescent="0.25">
      <c r="B488">
        <v>14114.6</v>
      </c>
      <c r="C488">
        <f t="shared" si="61"/>
        <v>47114.6</v>
      </c>
      <c r="D488" s="1">
        <v>2E-3</v>
      </c>
      <c r="E488">
        <f t="shared" si="56"/>
        <v>2.0798000000000001E-3</v>
      </c>
      <c r="F488">
        <f t="shared" si="57"/>
        <v>1.5756060606060607E-2</v>
      </c>
      <c r="G488">
        <f t="shared" si="58"/>
        <v>1.5756060606060605E-5</v>
      </c>
      <c r="H488">
        <f t="shared" si="59"/>
        <v>0</v>
      </c>
      <c r="I488">
        <f t="shared" si="60"/>
        <v>0</v>
      </c>
      <c r="J488">
        <f>I488*flux_issue!$F$14</f>
        <v>0</v>
      </c>
      <c r="L488" s="1">
        <f t="shared" si="62"/>
        <v>4.537384764963933E-6</v>
      </c>
      <c r="M488" s="1">
        <f t="shared" si="63"/>
        <v>2.0587860505326807E-11</v>
      </c>
      <c r="T488" s="1"/>
    </row>
    <row r="489" spans="2:20" x14ac:dyDescent="0.25">
      <c r="B489">
        <v>14143.5</v>
      </c>
      <c r="C489">
        <f t="shared" si="61"/>
        <v>47143.5</v>
      </c>
      <c r="D489" s="1">
        <v>2E-3</v>
      </c>
      <c r="E489">
        <f t="shared" si="56"/>
        <v>2.0798000000000001E-3</v>
      </c>
      <c r="F489">
        <f t="shared" si="57"/>
        <v>1.5756060606060607E-2</v>
      </c>
      <c r="G489">
        <f t="shared" si="58"/>
        <v>1.5756060606060605E-5</v>
      </c>
      <c r="H489">
        <f t="shared" si="59"/>
        <v>0</v>
      </c>
      <c r="I489">
        <f t="shared" si="60"/>
        <v>0</v>
      </c>
      <c r="J489">
        <f>I489*flux_issue!$F$14</f>
        <v>0</v>
      </c>
      <c r="L489" s="1">
        <f t="shared" si="62"/>
        <v>4.7123928825283878E-6</v>
      </c>
      <c r="M489" s="1">
        <f t="shared" si="63"/>
        <v>2.2206646679304209E-11</v>
      </c>
      <c r="T489" s="1"/>
    </row>
    <row r="490" spans="2:20" x14ac:dyDescent="0.25">
      <c r="B490">
        <v>14172.5</v>
      </c>
      <c r="C490">
        <f t="shared" si="61"/>
        <v>47172.5</v>
      </c>
      <c r="D490" s="1">
        <v>2E-3</v>
      </c>
      <c r="E490">
        <f t="shared" si="56"/>
        <v>2.0798000000000001E-3</v>
      </c>
      <c r="F490">
        <f t="shared" si="57"/>
        <v>1.5756060606060607E-2</v>
      </c>
      <c r="G490">
        <f t="shared" si="58"/>
        <v>1.5756060606060605E-5</v>
      </c>
      <c r="H490">
        <f t="shared" si="59"/>
        <v>0</v>
      </c>
      <c r="I490">
        <f t="shared" si="60"/>
        <v>0</v>
      </c>
      <c r="J490">
        <f>I490*flux_issue!$F$14</f>
        <v>0</v>
      </c>
      <c r="L490" s="1">
        <f t="shared" si="62"/>
        <v>4.8941747775114037E-6</v>
      </c>
      <c r="M490" s="1">
        <f t="shared" si="63"/>
        <v>2.3952946752828798E-11</v>
      </c>
      <c r="T490" s="1"/>
    </row>
    <row r="491" spans="2:20" x14ac:dyDescent="0.25">
      <c r="B491">
        <v>14201.4</v>
      </c>
      <c r="C491">
        <f t="shared" si="61"/>
        <v>47201.4</v>
      </c>
      <c r="D491" s="1">
        <v>2E-3</v>
      </c>
      <c r="E491">
        <f t="shared" si="56"/>
        <v>2.0798000000000001E-3</v>
      </c>
      <c r="F491">
        <f t="shared" si="57"/>
        <v>1.5756060606060607E-2</v>
      </c>
      <c r="G491">
        <f t="shared" si="58"/>
        <v>1.5756060606060605E-5</v>
      </c>
      <c r="H491">
        <f t="shared" si="59"/>
        <v>0</v>
      </c>
      <c r="I491">
        <f t="shared" si="60"/>
        <v>0</v>
      </c>
      <c r="J491">
        <f>I491*flux_issue!$F$14</f>
        <v>0</v>
      </c>
      <c r="L491" s="1">
        <f t="shared" si="62"/>
        <v>5.0816680591419486E-6</v>
      </c>
      <c r="M491" s="1">
        <f t="shared" si="63"/>
        <v>2.5823350263303499E-11</v>
      </c>
      <c r="T491" s="1"/>
    </row>
    <row r="492" spans="2:20" x14ac:dyDescent="0.25">
      <c r="B492">
        <v>14230.3</v>
      </c>
      <c r="C492">
        <f t="shared" si="61"/>
        <v>47230.3</v>
      </c>
      <c r="D492" s="1">
        <v>2E-3</v>
      </c>
      <c r="E492">
        <f t="shared" si="56"/>
        <v>2.0798000000000001E-3</v>
      </c>
      <c r="F492">
        <f t="shared" si="57"/>
        <v>1.5756060606060607E-2</v>
      </c>
      <c r="G492">
        <f t="shared" si="58"/>
        <v>1.5756060606060605E-5</v>
      </c>
      <c r="H492">
        <f t="shared" si="59"/>
        <v>0</v>
      </c>
      <c r="I492">
        <f t="shared" si="60"/>
        <v>0</v>
      </c>
      <c r="J492">
        <f>I492*flux_issue!$F$14</f>
        <v>0</v>
      </c>
      <c r="L492" s="1">
        <f t="shared" si="62"/>
        <v>5.2756845955601296E-6</v>
      </c>
      <c r="M492" s="1">
        <f t="shared" si="63"/>
        <v>2.7832847951830447E-11</v>
      </c>
      <c r="T492" s="1"/>
    </row>
    <row r="493" spans="2:20" x14ac:dyDescent="0.25">
      <c r="B493">
        <v>14259.3</v>
      </c>
      <c r="C493">
        <f t="shared" si="61"/>
        <v>47259.3</v>
      </c>
      <c r="D493" s="1">
        <v>2E-3</v>
      </c>
      <c r="E493">
        <f t="shared" si="56"/>
        <v>2.0798000000000001E-3</v>
      </c>
      <c r="F493">
        <f t="shared" si="57"/>
        <v>1.5756060606060607E-2</v>
      </c>
      <c r="G493">
        <f t="shared" si="58"/>
        <v>1.5756060606060605E-5</v>
      </c>
      <c r="H493">
        <f t="shared" si="59"/>
        <v>0</v>
      </c>
      <c r="I493">
        <f t="shared" si="60"/>
        <v>0</v>
      </c>
      <c r="J493">
        <f>I493*flux_issue!$F$14</f>
        <v>0</v>
      </c>
      <c r="L493" s="1">
        <f t="shared" si="62"/>
        <v>5.4771317867465752E-6</v>
      </c>
      <c r="M493" s="1">
        <f t="shared" si="63"/>
        <v>2.9998972609389729E-11</v>
      </c>
      <c r="T493" s="1"/>
    </row>
    <row r="494" spans="2:20" x14ac:dyDescent="0.25">
      <c r="B494">
        <v>14288.2</v>
      </c>
      <c r="C494">
        <f t="shared" si="61"/>
        <v>47288.2</v>
      </c>
      <c r="D494" s="1">
        <v>2E-3</v>
      </c>
      <c r="E494">
        <f t="shared" si="56"/>
        <v>2.0798000000000001E-3</v>
      </c>
      <c r="F494">
        <f t="shared" si="57"/>
        <v>1.5756060606060607E-2</v>
      </c>
      <c r="G494">
        <f t="shared" si="58"/>
        <v>1.5756060606060605E-5</v>
      </c>
      <c r="H494">
        <f t="shared" si="59"/>
        <v>0</v>
      </c>
      <c r="I494">
        <f t="shared" si="60"/>
        <v>0</v>
      </c>
      <c r="J494">
        <f>I494*flux_issue!$F$14</f>
        <v>0</v>
      </c>
      <c r="L494" s="1">
        <f t="shared" si="62"/>
        <v>5.684827057323877E-6</v>
      </c>
      <c r="M494" s="1">
        <f t="shared" si="63"/>
        <v>3.2317258671681648E-11</v>
      </c>
      <c r="T494" s="1"/>
    </row>
    <row r="495" spans="2:20" x14ac:dyDescent="0.25">
      <c r="B495">
        <v>14317.1</v>
      </c>
      <c r="C495">
        <f t="shared" si="61"/>
        <v>47317.1</v>
      </c>
      <c r="D495" s="1">
        <v>2E-3</v>
      </c>
      <c r="E495">
        <f t="shared" si="56"/>
        <v>2.0798000000000001E-3</v>
      </c>
      <c r="F495">
        <f t="shared" si="57"/>
        <v>1.5756060606060607E-2</v>
      </c>
      <c r="G495">
        <f t="shared" si="58"/>
        <v>1.5756060606060605E-5</v>
      </c>
      <c r="H495">
        <f t="shared" si="59"/>
        <v>0</v>
      </c>
      <c r="I495">
        <f t="shared" si="60"/>
        <v>0</v>
      </c>
      <c r="J495">
        <f>I495*flux_issue!$F$14</f>
        <v>0</v>
      </c>
      <c r="L495" s="1">
        <f t="shared" si="62"/>
        <v>5.8996647619794826E-6</v>
      </c>
      <c r="M495" s="1">
        <f t="shared" si="63"/>
        <v>3.4806044303742425E-11</v>
      </c>
      <c r="T495" s="1"/>
    </row>
    <row r="496" spans="2:20" x14ac:dyDescent="0.25">
      <c r="B496">
        <v>14346.1</v>
      </c>
      <c r="C496">
        <f t="shared" si="61"/>
        <v>47346.1</v>
      </c>
      <c r="D496" s="1">
        <v>2E-3</v>
      </c>
      <c r="E496">
        <f t="shared" si="56"/>
        <v>2.0798000000000001E-3</v>
      </c>
      <c r="F496">
        <f t="shared" si="57"/>
        <v>1.5756060606060607E-2</v>
      </c>
      <c r="G496">
        <f t="shared" si="58"/>
        <v>1.5756060606060605E-5</v>
      </c>
      <c r="H496">
        <f t="shared" si="59"/>
        <v>0</v>
      </c>
      <c r="I496">
        <f t="shared" si="60"/>
        <v>0</v>
      </c>
      <c r="J496">
        <f>I496*flux_issue!$F$14</f>
        <v>0</v>
      </c>
      <c r="L496" s="1">
        <f t="shared" si="62"/>
        <v>6.1226436773164824E-6</v>
      </c>
      <c r="M496" s="1">
        <f t="shared" si="63"/>
        <v>3.7486765599383497E-11</v>
      </c>
      <c r="T496" s="1"/>
    </row>
    <row r="497" spans="2:20" x14ac:dyDescent="0.25">
      <c r="B497">
        <v>14375</v>
      </c>
      <c r="C497">
        <f t="shared" si="61"/>
        <v>47375</v>
      </c>
      <c r="D497" s="1">
        <v>2.3999999999999998E-3</v>
      </c>
      <c r="E497">
        <f t="shared" si="56"/>
        <v>2.4957599999999996E-3</v>
      </c>
      <c r="F497">
        <f t="shared" si="57"/>
        <v>1.8907272727272724E-2</v>
      </c>
      <c r="G497">
        <f t="shared" si="58"/>
        <v>1.8907272727272725E-5</v>
      </c>
      <c r="H497">
        <f t="shared" si="59"/>
        <v>3.1512121212121197E-6</v>
      </c>
      <c r="I497">
        <f t="shared" si="60"/>
        <v>1.0714121212121208E-9</v>
      </c>
      <c r="J497">
        <f>I497*flux_issue!$F$14</f>
        <v>1.2765072052913336E-5</v>
      </c>
      <c r="L497" s="1">
        <f t="shared" si="62"/>
        <v>6.3524491057067305E-6</v>
      </c>
      <c r="M497" s="1">
        <f t="shared" si="63"/>
        <v>1.0247918230896149E-11</v>
      </c>
      <c r="T497" s="1"/>
    </row>
    <row r="498" spans="2:20" x14ac:dyDescent="0.25">
      <c r="B498">
        <v>14403.9</v>
      </c>
      <c r="C498">
        <f t="shared" si="61"/>
        <v>47403.9</v>
      </c>
      <c r="D498" s="1">
        <v>2E-3</v>
      </c>
      <c r="E498">
        <f t="shared" si="56"/>
        <v>2.0798000000000001E-3</v>
      </c>
      <c r="F498">
        <f t="shared" si="57"/>
        <v>1.5756060606060607E-2</v>
      </c>
      <c r="G498">
        <f t="shared" si="58"/>
        <v>1.5756060606060605E-5</v>
      </c>
      <c r="H498">
        <f t="shared" si="59"/>
        <v>0</v>
      </c>
      <c r="I498">
        <f t="shared" si="60"/>
        <v>0</v>
      </c>
      <c r="J498">
        <f>I498*flux_issue!$F$14</f>
        <v>0</v>
      </c>
      <c r="L498" s="1">
        <f t="shared" si="62"/>
        <v>6.5900651827345156E-6</v>
      </c>
      <c r="M498" s="1">
        <f t="shared" si="63"/>
        <v>4.3428959112689703E-11</v>
      </c>
      <c r="T498" s="1"/>
    </row>
    <row r="499" spans="2:20" x14ac:dyDescent="0.25">
      <c r="B499">
        <v>14432.9</v>
      </c>
      <c r="C499">
        <f t="shared" si="61"/>
        <v>47432.9</v>
      </c>
      <c r="D499" s="1">
        <v>2E-3</v>
      </c>
      <c r="E499">
        <f t="shared" si="56"/>
        <v>2.0798000000000001E-3</v>
      </c>
      <c r="F499">
        <f t="shared" si="57"/>
        <v>1.5756060606060607E-2</v>
      </c>
      <c r="G499">
        <f t="shared" si="58"/>
        <v>1.5756060606060605E-5</v>
      </c>
      <c r="H499">
        <f t="shared" si="59"/>
        <v>0</v>
      </c>
      <c r="I499">
        <f t="shared" si="60"/>
        <v>0</v>
      </c>
      <c r="J499">
        <f>I499*flux_issue!$F$14</f>
        <v>0</v>
      </c>
      <c r="L499" s="1">
        <f t="shared" si="62"/>
        <v>6.8365900440137683E-6</v>
      </c>
      <c r="M499" s="1">
        <f t="shared" si="63"/>
        <v>4.6738963429908176E-11</v>
      </c>
      <c r="T499" s="1"/>
    </row>
    <row r="500" spans="2:20" x14ac:dyDescent="0.25">
      <c r="B500">
        <v>14461.8</v>
      </c>
      <c r="C500">
        <f t="shared" si="61"/>
        <v>47461.8</v>
      </c>
      <c r="D500" s="1">
        <v>2E-3</v>
      </c>
      <c r="E500">
        <f t="shared" si="56"/>
        <v>2.0798000000000001E-3</v>
      </c>
      <c r="F500">
        <f t="shared" si="57"/>
        <v>1.5756060606060607E-2</v>
      </c>
      <c r="G500">
        <f t="shared" si="58"/>
        <v>1.5756060606060605E-5</v>
      </c>
      <c r="H500">
        <f t="shared" si="59"/>
        <v>0</v>
      </c>
      <c r="I500">
        <f t="shared" si="60"/>
        <v>0</v>
      </c>
      <c r="J500">
        <f>I500*flux_issue!$F$14</f>
        <v>0</v>
      </c>
      <c r="L500" s="1">
        <f t="shared" si="62"/>
        <v>7.0905639389252155E-6</v>
      </c>
      <c r="M500" s="1">
        <f t="shared" si="63"/>
        <v>5.0276096971986665E-11</v>
      </c>
      <c r="T500" s="1"/>
    </row>
    <row r="501" spans="2:20" x14ac:dyDescent="0.25">
      <c r="B501">
        <v>14490.7</v>
      </c>
      <c r="C501">
        <f t="shared" si="61"/>
        <v>47490.7</v>
      </c>
      <c r="D501" s="1">
        <v>2E-3</v>
      </c>
      <c r="E501">
        <f t="shared" si="56"/>
        <v>2.0798000000000001E-3</v>
      </c>
      <c r="F501">
        <f t="shared" si="57"/>
        <v>1.5756060606060607E-2</v>
      </c>
      <c r="G501">
        <f t="shared" si="58"/>
        <v>1.5756060606060605E-5</v>
      </c>
      <c r="H501">
        <f t="shared" si="59"/>
        <v>0</v>
      </c>
      <c r="I501">
        <f t="shared" si="60"/>
        <v>0</v>
      </c>
      <c r="J501">
        <f>I501*flux_issue!$F$14</f>
        <v>0</v>
      </c>
      <c r="L501" s="1">
        <f t="shared" si="62"/>
        <v>7.3530686084038725E-6</v>
      </c>
      <c r="M501" s="1">
        <f t="shared" si="63"/>
        <v>5.406761795989446E-11</v>
      </c>
      <c r="T501" s="1"/>
    </row>
    <row r="502" spans="2:20" x14ac:dyDescent="0.25">
      <c r="B502">
        <v>14519.7</v>
      </c>
      <c r="C502">
        <f t="shared" si="61"/>
        <v>47519.7</v>
      </c>
      <c r="D502" s="1">
        <v>2E-3</v>
      </c>
      <c r="E502">
        <f t="shared" si="56"/>
        <v>2.0798000000000001E-3</v>
      </c>
      <c r="F502">
        <f t="shared" si="57"/>
        <v>1.5756060606060607E-2</v>
      </c>
      <c r="G502">
        <f t="shared" si="58"/>
        <v>1.5756060606060605E-5</v>
      </c>
      <c r="H502">
        <f t="shared" si="59"/>
        <v>0</v>
      </c>
      <c r="I502">
        <f t="shared" si="60"/>
        <v>0</v>
      </c>
      <c r="J502">
        <f>I502*flux_issue!$F$14</f>
        <v>0</v>
      </c>
      <c r="L502" s="1">
        <f t="shared" si="62"/>
        <v>7.6253100986439243E-6</v>
      </c>
      <c r="M502" s="1">
        <f t="shared" si="63"/>
        <v>5.8145354100481016E-11</v>
      </c>
      <c r="T502" s="1"/>
    </row>
    <row r="503" spans="2:20" x14ac:dyDescent="0.25">
      <c r="B503">
        <v>14548.6</v>
      </c>
      <c r="C503">
        <f t="shared" si="61"/>
        <v>47548.6</v>
      </c>
      <c r="D503" s="1">
        <v>2E-3</v>
      </c>
      <c r="E503">
        <f t="shared" si="56"/>
        <v>2.0798000000000001E-3</v>
      </c>
      <c r="F503">
        <f t="shared" si="57"/>
        <v>1.5756060606060607E-2</v>
      </c>
      <c r="G503">
        <f t="shared" si="58"/>
        <v>1.5756060606060605E-5</v>
      </c>
      <c r="H503">
        <f t="shared" si="59"/>
        <v>0</v>
      </c>
      <c r="I503">
        <f t="shared" si="60"/>
        <v>0</v>
      </c>
      <c r="J503">
        <f>I503*flux_issue!$F$14</f>
        <v>0</v>
      </c>
      <c r="L503" s="1">
        <f t="shared" si="62"/>
        <v>7.905669620131572E-6</v>
      </c>
      <c r="M503" s="1">
        <f t="shared" si="63"/>
        <v>6.2499612142671272E-11</v>
      </c>
      <c r="T503" s="1"/>
    </row>
    <row r="504" spans="2:20" x14ac:dyDescent="0.25">
      <c r="B504">
        <v>14577.5</v>
      </c>
      <c r="C504">
        <f t="shared" si="61"/>
        <v>47577.5</v>
      </c>
      <c r="D504" s="1">
        <v>2E-3</v>
      </c>
      <c r="E504">
        <f t="shared" si="56"/>
        <v>2.0798000000000001E-3</v>
      </c>
      <c r="F504">
        <f t="shared" si="57"/>
        <v>1.5756060606060607E-2</v>
      </c>
      <c r="G504">
        <f t="shared" si="58"/>
        <v>1.5756060606060605E-5</v>
      </c>
      <c r="H504">
        <f t="shared" si="59"/>
        <v>0</v>
      </c>
      <c r="I504">
        <f t="shared" si="60"/>
        <v>0</v>
      </c>
      <c r="J504">
        <f>I504*flux_issue!$F$14</f>
        <v>0</v>
      </c>
      <c r="L504" s="1">
        <f t="shared" si="62"/>
        <v>8.1953349010675936E-6</v>
      </c>
      <c r="M504" s="1">
        <f t="shared" si="63"/>
        <v>6.7163514140656586E-11</v>
      </c>
      <c r="T504" s="1"/>
    </row>
    <row r="505" spans="2:20" x14ac:dyDescent="0.25">
      <c r="B505">
        <v>14606.5</v>
      </c>
      <c r="C505">
        <f t="shared" si="61"/>
        <v>47606.5</v>
      </c>
      <c r="D505" s="1">
        <v>2.3999999999999998E-3</v>
      </c>
      <c r="E505">
        <f t="shared" si="56"/>
        <v>2.4957599999999996E-3</v>
      </c>
      <c r="F505">
        <f t="shared" si="57"/>
        <v>1.8907272727272724E-2</v>
      </c>
      <c r="G505">
        <f t="shared" si="58"/>
        <v>1.8907272727272725E-5</v>
      </c>
      <c r="H505">
        <f t="shared" si="59"/>
        <v>3.1512121212121197E-6</v>
      </c>
      <c r="I505">
        <f t="shared" si="60"/>
        <v>1.0714121212121208E-9</v>
      </c>
      <c r="J505">
        <f>I505*flux_issue!$F$14</f>
        <v>1.2765072052913336E-5</v>
      </c>
      <c r="L505" s="1">
        <f t="shared" si="62"/>
        <v>8.4956290472012326E-6</v>
      </c>
      <c r="M505" s="1">
        <f t="shared" si="63"/>
        <v>2.856279227879892E-11</v>
      </c>
      <c r="T505" s="1"/>
    </row>
    <row r="506" spans="2:20" x14ac:dyDescent="0.25">
      <c r="B506">
        <v>14635.4</v>
      </c>
      <c r="C506">
        <f t="shared" si="61"/>
        <v>47635.4</v>
      </c>
      <c r="D506" s="1">
        <v>2E-3</v>
      </c>
      <c r="E506">
        <f t="shared" si="56"/>
        <v>2.0798000000000001E-3</v>
      </c>
      <c r="F506">
        <f t="shared" si="57"/>
        <v>1.5756060606060607E-2</v>
      </c>
      <c r="G506">
        <f t="shared" si="58"/>
        <v>1.5756060606060605E-5</v>
      </c>
      <c r="H506">
        <f t="shared" si="59"/>
        <v>0</v>
      </c>
      <c r="I506">
        <f t="shared" si="60"/>
        <v>0</v>
      </c>
      <c r="J506">
        <f>I506*flux_issue!$F$14</f>
        <v>0</v>
      </c>
      <c r="L506" s="1">
        <f t="shared" si="62"/>
        <v>8.80475912515077E-6</v>
      </c>
      <c r="M506" s="1">
        <f t="shared" si="63"/>
        <v>7.7523783251925753E-11</v>
      </c>
      <c r="T506" s="1"/>
    </row>
    <row r="507" spans="2:20" x14ac:dyDescent="0.25">
      <c r="B507">
        <v>14664.4</v>
      </c>
      <c r="C507">
        <f t="shared" si="61"/>
        <v>47664.4</v>
      </c>
      <c r="D507" s="1">
        <v>2E-3</v>
      </c>
      <c r="E507">
        <f t="shared" si="56"/>
        <v>2.0798000000000001E-3</v>
      </c>
      <c r="F507">
        <f t="shared" si="57"/>
        <v>1.5756060606060607E-2</v>
      </c>
      <c r="G507">
        <f t="shared" si="58"/>
        <v>1.5756060606060605E-5</v>
      </c>
      <c r="H507">
        <f t="shared" si="59"/>
        <v>0</v>
      </c>
      <c r="I507">
        <f t="shared" si="60"/>
        <v>0</v>
      </c>
      <c r="J507">
        <f>I507*flux_issue!$F$14</f>
        <v>0</v>
      </c>
      <c r="L507" s="1">
        <f t="shared" si="62"/>
        <v>9.1251504900441898E-6</v>
      </c>
      <c r="M507" s="1">
        <f t="shared" si="63"/>
        <v>8.3268371465953718E-11</v>
      </c>
      <c r="T507" s="1"/>
    </row>
    <row r="508" spans="2:20" x14ac:dyDescent="0.25">
      <c r="B508">
        <v>14693.3</v>
      </c>
      <c r="C508">
        <f t="shared" si="61"/>
        <v>47693.3</v>
      </c>
      <c r="D508" s="1">
        <v>2E-3</v>
      </c>
      <c r="E508">
        <f t="shared" si="56"/>
        <v>2.0798000000000001E-3</v>
      </c>
      <c r="F508">
        <f t="shared" si="57"/>
        <v>1.5756060606060607E-2</v>
      </c>
      <c r="G508">
        <f t="shared" si="58"/>
        <v>1.5756060606060605E-5</v>
      </c>
      <c r="H508">
        <f t="shared" si="59"/>
        <v>0</v>
      </c>
      <c r="I508">
        <f t="shared" si="60"/>
        <v>0</v>
      </c>
      <c r="J508">
        <f>I508*flux_issue!$F$14</f>
        <v>0</v>
      </c>
      <c r="L508" s="1">
        <f t="shared" si="62"/>
        <v>9.4548850644583726E-6</v>
      </c>
      <c r="M508" s="1">
        <f t="shared" si="63"/>
        <v>8.9394851582118007E-11</v>
      </c>
      <c r="T508" s="1"/>
    </row>
    <row r="509" spans="2:20" x14ac:dyDescent="0.25">
      <c r="B509">
        <v>14722.2</v>
      </c>
      <c r="C509">
        <f t="shared" si="61"/>
        <v>47722.2</v>
      </c>
      <c r="D509" s="1">
        <v>2.3999999999999998E-3</v>
      </c>
      <c r="E509">
        <f t="shared" si="56"/>
        <v>2.4957599999999996E-3</v>
      </c>
      <c r="F509">
        <f t="shared" si="57"/>
        <v>1.8907272727272724E-2</v>
      </c>
      <c r="G509">
        <f t="shared" si="58"/>
        <v>1.8907272727272725E-5</v>
      </c>
      <c r="H509">
        <f t="shared" si="59"/>
        <v>3.1512121212121197E-6</v>
      </c>
      <c r="I509">
        <f t="shared" si="60"/>
        <v>1.0714121212121208E-9</v>
      </c>
      <c r="J509">
        <f>I509*flux_issue!$F$14</f>
        <v>1.2765072052913336E-5</v>
      </c>
      <c r="L509" s="1">
        <f t="shared" si="62"/>
        <v>9.7953474991118546E-6</v>
      </c>
      <c r="M509" s="1">
        <f t="shared" si="63"/>
        <v>4.4144534919858855E-11</v>
      </c>
      <c r="T509" s="1"/>
    </row>
    <row r="510" spans="2:20" x14ac:dyDescent="0.25">
      <c r="B510">
        <v>14751.2</v>
      </c>
      <c r="C510">
        <f t="shared" si="61"/>
        <v>47751.199999999997</v>
      </c>
      <c r="D510" s="1">
        <v>2E-3</v>
      </c>
      <c r="E510">
        <f t="shared" si="56"/>
        <v>2.0798000000000001E-3</v>
      </c>
      <c r="F510">
        <f t="shared" si="57"/>
        <v>1.5756060606060607E-2</v>
      </c>
      <c r="G510">
        <f t="shared" si="58"/>
        <v>1.5756060606060605E-5</v>
      </c>
      <c r="H510">
        <f t="shared" si="59"/>
        <v>0</v>
      </c>
      <c r="I510">
        <f t="shared" si="60"/>
        <v>0</v>
      </c>
      <c r="J510">
        <f>I510*flux_issue!$F$14</f>
        <v>0</v>
      </c>
      <c r="L510" s="1">
        <f t="shared" si="62"/>
        <v>1.0148078096447E-5</v>
      </c>
      <c r="M510" s="1">
        <f t="shared" si="63"/>
        <v>1.0298348905158737E-10</v>
      </c>
      <c r="T510" s="1"/>
    </row>
    <row r="511" spans="2:20" x14ac:dyDescent="0.25">
      <c r="B511">
        <v>14780.1</v>
      </c>
      <c r="C511">
        <f t="shared" si="61"/>
        <v>47780.1</v>
      </c>
      <c r="D511" s="1">
        <v>2E-3</v>
      </c>
      <c r="E511">
        <f t="shared" si="56"/>
        <v>2.0798000000000001E-3</v>
      </c>
      <c r="F511">
        <f t="shared" si="57"/>
        <v>1.5756060606060607E-2</v>
      </c>
      <c r="G511">
        <f t="shared" si="58"/>
        <v>1.5756060606060605E-5</v>
      </c>
      <c r="H511">
        <f t="shared" si="59"/>
        <v>0</v>
      </c>
      <c r="I511">
        <f t="shared" si="60"/>
        <v>0</v>
      </c>
      <c r="J511">
        <f>I511*flux_issue!$F$14</f>
        <v>0</v>
      </c>
      <c r="L511" s="1">
        <f t="shared" si="62"/>
        <v>1.051095678770588E-5</v>
      </c>
      <c r="M511" s="1">
        <f t="shared" si="63"/>
        <v>1.104802125930203E-10</v>
      </c>
      <c r="T511" s="1"/>
    </row>
    <row r="512" spans="2:20" x14ac:dyDescent="0.25">
      <c r="B512">
        <v>14809</v>
      </c>
      <c r="C512">
        <f t="shared" si="61"/>
        <v>47809</v>
      </c>
      <c r="D512" s="1">
        <v>2.3999999999999998E-3</v>
      </c>
      <c r="E512">
        <f t="shared" si="56"/>
        <v>2.4957599999999996E-3</v>
      </c>
      <c r="F512">
        <f t="shared" si="57"/>
        <v>1.8907272727272724E-2</v>
      </c>
      <c r="G512">
        <f t="shared" si="58"/>
        <v>1.8907272727272725E-5</v>
      </c>
      <c r="H512">
        <f t="shared" si="59"/>
        <v>3.1512121212121197E-6</v>
      </c>
      <c r="I512">
        <f t="shared" si="60"/>
        <v>1.0714121212121208E-9</v>
      </c>
      <c r="J512">
        <f>I512*flux_issue!$F$14</f>
        <v>1.2765072052913336E-5</v>
      </c>
      <c r="L512" s="1">
        <f t="shared" si="62"/>
        <v>1.0885499503904767E-5</v>
      </c>
      <c r="M512" s="1">
        <f t="shared" si="63"/>
        <v>5.9819201318078686E-11</v>
      </c>
      <c r="T512" s="1"/>
    </row>
    <row r="513" spans="2:20" x14ac:dyDescent="0.25">
      <c r="B513">
        <v>14838</v>
      </c>
      <c r="C513">
        <f t="shared" si="61"/>
        <v>47838</v>
      </c>
      <c r="D513" s="1">
        <v>2E-3</v>
      </c>
      <c r="E513">
        <f t="shared" si="56"/>
        <v>2.0798000000000001E-3</v>
      </c>
      <c r="F513">
        <f t="shared" si="57"/>
        <v>1.5756060606060607E-2</v>
      </c>
      <c r="G513">
        <f t="shared" si="58"/>
        <v>1.5756060606060605E-5</v>
      </c>
      <c r="H513">
        <f t="shared" si="59"/>
        <v>0</v>
      </c>
      <c r="I513">
        <f t="shared" si="60"/>
        <v>0</v>
      </c>
      <c r="J513">
        <f>I513*flux_issue!$F$14</f>
        <v>0</v>
      </c>
      <c r="L513" s="1">
        <f t="shared" si="62"/>
        <v>1.1273391146533518E-5</v>
      </c>
      <c r="M513" s="1">
        <f t="shared" si="63"/>
        <v>1.2708934794274032E-10</v>
      </c>
      <c r="T513" s="1"/>
    </row>
    <row r="514" spans="2:20" x14ac:dyDescent="0.25">
      <c r="B514">
        <v>14866.9</v>
      </c>
      <c r="C514">
        <f t="shared" si="61"/>
        <v>47866.9</v>
      </c>
      <c r="D514" s="1">
        <v>2E-3</v>
      </c>
      <c r="E514">
        <f t="shared" ref="E514:E577" si="64">D514+D514*(-0.0035*(8.6-20))</f>
        <v>2.0798000000000001E-3</v>
      </c>
      <c r="F514">
        <f t="shared" ref="F514:F577" si="65">(E514/0.0044)/30</f>
        <v>1.5756060606060607E-2</v>
      </c>
      <c r="G514">
        <f t="shared" ref="G514:G577" si="66">F514/10^3</f>
        <v>1.5756060606060605E-5</v>
      </c>
      <c r="H514">
        <f t="shared" ref="H514:H577" si="67">(G514-$G$4)</f>
        <v>0</v>
      </c>
      <c r="I514">
        <f t="shared" ref="I514:I577" si="68">H514*(340/10^6)</f>
        <v>0</v>
      </c>
      <c r="J514">
        <f>I514*flux_issue!$F$14</f>
        <v>0</v>
      </c>
      <c r="L514" s="1">
        <f t="shared" si="62"/>
        <v>1.1672291241079135E-5</v>
      </c>
      <c r="M514" s="1">
        <f t="shared" si="63"/>
        <v>1.362423828165727E-10</v>
      </c>
      <c r="T514" s="1"/>
    </row>
    <row r="515" spans="2:20" x14ac:dyDescent="0.25">
      <c r="B515">
        <v>14895.8</v>
      </c>
      <c r="C515">
        <f t="shared" si="61"/>
        <v>47895.8</v>
      </c>
      <c r="D515" s="1">
        <v>2E-3</v>
      </c>
      <c r="E515">
        <f t="shared" si="64"/>
        <v>2.0798000000000001E-3</v>
      </c>
      <c r="F515">
        <f t="shared" si="65"/>
        <v>1.5756060606060607E-2</v>
      </c>
      <c r="G515">
        <f t="shared" si="66"/>
        <v>1.5756060606060605E-5</v>
      </c>
      <c r="H515">
        <f t="shared" si="67"/>
        <v>0</v>
      </c>
      <c r="I515">
        <f t="shared" si="68"/>
        <v>0</v>
      </c>
      <c r="J515">
        <f>I515*flux_issue!$F$14</f>
        <v>0</v>
      </c>
      <c r="L515" s="1">
        <f t="shared" si="62"/>
        <v>1.2083857664392195E-5</v>
      </c>
      <c r="M515" s="1">
        <f t="shared" si="63"/>
        <v>1.4601961605328999E-10</v>
      </c>
      <c r="T515" s="1"/>
    </row>
    <row r="516" spans="2:20" x14ac:dyDescent="0.25">
      <c r="B516">
        <v>14924.8</v>
      </c>
      <c r="C516">
        <f t="shared" si="61"/>
        <v>47924.800000000003</v>
      </c>
      <c r="D516" s="1">
        <v>2E-3</v>
      </c>
      <c r="E516">
        <f t="shared" si="64"/>
        <v>2.0798000000000001E-3</v>
      </c>
      <c r="F516">
        <f t="shared" si="65"/>
        <v>1.5756060606060607E-2</v>
      </c>
      <c r="G516">
        <f t="shared" si="66"/>
        <v>1.5756060606060605E-5</v>
      </c>
      <c r="H516">
        <f t="shared" si="67"/>
        <v>0</v>
      </c>
      <c r="I516">
        <f t="shared" si="68"/>
        <v>0</v>
      </c>
      <c r="J516">
        <f>I516*flux_issue!$F$14</f>
        <v>0</v>
      </c>
      <c r="L516" s="1">
        <f t="shared" si="62"/>
        <v>1.2509931501521955E-5</v>
      </c>
      <c r="M516" s="1">
        <f t="shared" si="63"/>
        <v>1.5649838617277137E-10</v>
      </c>
      <c r="T516" s="1"/>
    </row>
    <row r="517" spans="2:20" x14ac:dyDescent="0.25">
      <c r="B517">
        <v>14953.7</v>
      </c>
      <c r="C517">
        <f t="shared" ref="C517:C580" si="69">B517+$F$1</f>
        <v>47953.7</v>
      </c>
      <c r="D517" s="1">
        <v>2E-3</v>
      </c>
      <c r="E517">
        <f t="shared" si="64"/>
        <v>2.0798000000000001E-3</v>
      </c>
      <c r="F517">
        <f t="shared" si="65"/>
        <v>1.5756060606060607E-2</v>
      </c>
      <c r="G517">
        <f t="shared" si="66"/>
        <v>1.5756060606060605E-5</v>
      </c>
      <c r="H517">
        <f t="shared" si="67"/>
        <v>0</v>
      </c>
      <c r="I517">
        <f t="shared" si="68"/>
        <v>0</v>
      </c>
      <c r="J517">
        <f>I517*flux_issue!$F$14</f>
        <v>0</v>
      </c>
      <c r="L517" s="1">
        <f t="shared" ref="L517:L580" si="70">($W$7/2)*1/SQRT(4*PI()*$W$6*$W$4*C517)*EXP(-1*($W$3-$W$4*C517)^2/(4*$W$6*$W$4*C517))</f>
        <v>1.2947932091283453E-5</v>
      </c>
      <c r="M517" s="1">
        <f t="shared" ref="M517:M580" si="71">(H517-L517)^2</f>
        <v>1.6764894544048788E-10</v>
      </c>
      <c r="T517" s="1"/>
    </row>
    <row r="518" spans="2:20" x14ac:dyDescent="0.25">
      <c r="B518">
        <v>14982.6</v>
      </c>
      <c r="C518">
        <f t="shared" si="69"/>
        <v>47982.6</v>
      </c>
      <c r="D518" s="1">
        <v>2E-3</v>
      </c>
      <c r="E518">
        <f t="shared" si="64"/>
        <v>2.0798000000000001E-3</v>
      </c>
      <c r="F518">
        <f t="shared" si="65"/>
        <v>1.5756060606060607E-2</v>
      </c>
      <c r="G518">
        <f t="shared" si="66"/>
        <v>1.5756060606060605E-5</v>
      </c>
      <c r="H518">
        <f t="shared" si="67"/>
        <v>0</v>
      </c>
      <c r="I518">
        <f t="shared" si="68"/>
        <v>0</v>
      </c>
      <c r="J518">
        <f>I518*flux_issue!$F$14</f>
        <v>0</v>
      </c>
      <c r="L518" s="1">
        <f t="shared" si="70"/>
        <v>1.339967061059165E-5</v>
      </c>
      <c r="M518" s="1">
        <f t="shared" si="71"/>
        <v>1.795511724723536E-10</v>
      </c>
      <c r="T518" s="1"/>
    </row>
    <row r="519" spans="2:20" x14ac:dyDescent="0.25">
      <c r="B519">
        <v>15011.6</v>
      </c>
      <c r="C519">
        <f t="shared" si="69"/>
        <v>48011.6</v>
      </c>
      <c r="D519" s="1">
        <v>2E-3</v>
      </c>
      <c r="E519">
        <f t="shared" si="64"/>
        <v>2.0798000000000001E-3</v>
      </c>
      <c r="F519">
        <f t="shared" si="65"/>
        <v>1.5756060606060607E-2</v>
      </c>
      <c r="G519">
        <f t="shared" si="66"/>
        <v>1.5756060606060605E-5</v>
      </c>
      <c r="H519">
        <f t="shared" si="67"/>
        <v>0</v>
      </c>
      <c r="I519">
        <f t="shared" si="68"/>
        <v>0</v>
      </c>
      <c r="J519">
        <f>I519*flux_issue!$F$14</f>
        <v>0</v>
      </c>
      <c r="L519" s="1">
        <f t="shared" si="70"/>
        <v>1.3867156643502727E-5</v>
      </c>
      <c r="M519" s="1">
        <f t="shared" si="71"/>
        <v>1.9229803337544182E-10</v>
      </c>
      <c r="T519" s="1"/>
    </row>
    <row r="520" spans="2:20" x14ac:dyDescent="0.25">
      <c r="B520">
        <v>15040.5</v>
      </c>
      <c r="C520">
        <f t="shared" si="69"/>
        <v>48040.5</v>
      </c>
      <c r="D520" s="1">
        <v>2E-3</v>
      </c>
      <c r="E520">
        <f t="shared" si="64"/>
        <v>2.0798000000000001E-3</v>
      </c>
      <c r="F520">
        <f t="shared" si="65"/>
        <v>1.5756060606060607E-2</v>
      </c>
      <c r="G520">
        <f t="shared" si="66"/>
        <v>1.5756060606060605E-5</v>
      </c>
      <c r="H520">
        <f t="shared" si="67"/>
        <v>0</v>
      </c>
      <c r="I520">
        <f t="shared" si="68"/>
        <v>0</v>
      </c>
      <c r="J520">
        <f>I520*flux_issue!$F$14</f>
        <v>0</v>
      </c>
      <c r="L520" s="1">
        <f t="shared" si="70"/>
        <v>1.4347548124636942E-5</v>
      </c>
      <c r="M520" s="1">
        <f t="shared" si="71"/>
        <v>2.0585213718877301E-10</v>
      </c>
      <c r="T520" s="1"/>
    </row>
    <row r="521" spans="2:20" x14ac:dyDescent="0.25">
      <c r="B521">
        <v>15069.4</v>
      </c>
      <c r="C521">
        <f t="shared" si="69"/>
        <v>48069.4</v>
      </c>
      <c r="D521" s="1">
        <v>2E-3</v>
      </c>
      <c r="E521">
        <f t="shared" si="64"/>
        <v>2.0798000000000001E-3</v>
      </c>
      <c r="F521">
        <f t="shared" si="65"/>
        <v>1.5756060606060607E-2</v>
      </c>
      <c r="G521">
        <f t="shared" si="66"/>
        <v>1.5756060606060605E-5</v>
      </c>
      <c r="H521">
        <f t="shared" si="67"/>
        <v>0</v>
      </c>
      <c r="I521">
        <f t="shared" si="68"/>
        <v>0</v>
      </c>
      <c r="J521">
        <f>I521*flux_issue!$F$14</f>
        <v>0</v>
      </c>
      <c r="L521" s="1">
        <f t="shared" si="70"/>
        <v>1.4842821602064721E-5</v>
      </c>
      <c r="M521" s="1">
        <f t="shared" si="71"/>
        <v>2.2030935311071913E-10</v>
      </c>
      <c r="T521" s="1"/>
    </row>
    <row r="522" spans="2:20" x14ac:dyDescent="0.25">
      <c r="B522">
        <v>15098.4</v>
      </c>
      <c r="C522">
        <f t="shared" si="69"/>
        <v>48098.400000000001</v>
      </c>
      <c r="D522" s="1">
        <v>2E-3</v>
      </c>
      <c r="E522">
        <f t="shared" si="64"/>
        <v>2.0798000000000001E-3</v>
      </c>
      <c r="F522">
        <f t="shared" si="65"/>
        <v>1.5756060606060607E-2</v>
      </c>
      <c r="G522">
        <f t="shared" si="66"/>
        <v>1.5756060606060605E-5</v>
      </c>
      <c r="H522">
        <f t="shared" si="67"/>
        <v>0</v>
      </c>
      <c r="I522">
        <f t="shared" si="68"/>
        <v>0</v>
      </c>
      <c r="J522">
        <f>I522*flux_issue!$F$14</f>
        <v>0</v>
      </c>
      <c r="L522" s="1">
        <f t="shared" si="70"/>
        <v>1.535516823341828E-5</v>
      </c>
      <c r="M522" s="1">
        <f t="shared" si="71"/>
        <v>2.3578119147657784E-10</v>
      </c>
      <c r="T522" s="1"/>
    </row>
    <row r="523" spans="2:20" x14ac:dyDescent="0.25">
      <c r="B523">
        <v>15127.3</v>
      </c>
      <c r="C523">
        <f t="shared" si="69"/>
        <v>48127.3</v>
      </c>
      <c r="D523" s="1">
        <v>2E-3</v>
      </c>
      <c r="E523">
        <f t="shared" si="64"/>
        <v>2.0798000000000001E-3</v>
      </c>
      <c r="F523">
        <f t="shared" si="65"/>
        <v>1.5756060606060607E-2</v>
      </c>
      <c r="G523">
        <f t="shared" si="66"/>
        <v>1.5756060606060605E-5</v>
      </c>
      <c r="H523">
        <f t="shared" si="67"/>
        <v>0</v>
      </c>
      <c r="I523">
        <f t="shared" si="68"/>
        <v>0</v>
      </c>
      <c r="J523">
        <f>I523*flux_issue!$F$14</f>
        <v>0</v>
      </c>
      <c r="L523" s="1">
        <f t="shared" si="70"/>
        <v>1.5881461824233308E-5</v>
      </c>
      <c r="M523" s="1">
        <f t="shared" si="71"/>
        <v>2.5222082967457992E-10</v>
      </c>
      <c r="T523" s="1"/>
    </row>
    <row r="524" spans="2:20" x14ac:dyDescent="0.25">
      <c r="B524">
        <v>15156.3</v>
      </c>
      <c r="C524">
        <f t="shared" si="69"/>
        <v>48156.3</v>
      </c>
      <c r="D524" s="1">
        <v>2E-3</v>
      </c>
      <c r="E524">
        <f t="shared" si="64"/>
        <v>2.0798000000000001E-3</v>
      </c>
      <c r="F524">
        <f t="shared" si="65"/>
        <v>1.5756060606060607E-2</v>
      </c>
      <c r="G524">
        <f t="shared" si="66"/>
        <v>1.5756060606060605E-5</v>
      </c>
      <c r="H524">
        <f t="shared" si="67"/>
        <v>0</v>
      </c>
      <c r="I524">
        <f t="shared" si="68"/>
        <v>0</v>
      </c>
      <c r="J524">
        <f>I524*flux_issue!$F$14</f>
        <v>0</v>
      </c>
      <c r="L524" s="1">
        <f t="shared" si="70"/>
        <v>1.6425762352247356E-5</v>
      </c>
      <c r="M524" s="1">
        <f t="shared" si="71"/>
        <v>2.6980566885250659E-10</v>
      </c>
      <c r="T524" s="1"/>
    </row>
    <row r="525" spans="2:20" x14ac:dyDescent="0.25">
      <c r="B525">
        <v>15185.2</v>
      </c>
      <c r="C525">
        <f t="shared" si="69"/>
        <v>48185.2</v>
      </c>
      <c r="D525" s="1">
        <v>2E-3</v>
      </c>
      <c r="E525">
        <f t="shared" si="64"/>
        <v>2.0798000000000001E-3</v>
      </c>
      <c r="F525">
        <f t="shared" si="65"/>
        <v>1.5756060606060607E-2</v>
      </c>
      <c r="G525">
        <f t="shared" si="66"/>
        <v>1.5756060606060605E-5</v>
      </c>
      <c r="H525">
        <f t="shared" si="67"/>
        <v>0</v>
      </c>
      <c r="I525">
        <f t="shared" si="68"/>
        <v>0</v>
      </c>
      <c r="J525">
        <f>I525*flux_issue!$F$14</f>
        <v>0</v>
      </c>
      <c r="L525" s="1">
        <f t="shared" si="70"/>
        <v>1.6984740682066511E-5</v>
      </c>
      <c r="M525" s="1">
        <f t="shared" si="71"/>
        <v>2.8848141603704514E-10</v>
      </c>
      <c r="T525" s="1"/>
    </row>
    <row r="526" spans="2:20" x14ac:dyDescent="0.25">
      <c r="B526">
        <v>15214.1</v>
      </c>
      <c r="C526">
        <f t="shared" si="69"/>
        <v>48214.1</v>
      </c>
      <c r="D526" s="1">
        <v>2E-3</v>
      </c>
      <c r="E526">
        <f t="shared" si="64"/>
        <v>2.0798000000000001E-3</v>
      </c>
      <c r="F526">
        <f t="shared" si="65"/>
        <v>1.5756060606060607E-2</v>
      </c>
      <c r="G526">
        <f t="shared" si="66"/>
        <v>1.5756060606060605E-5</v>
      </c>
      <c r="H526">
        <f t="shared" si="67"/>
        <v>0</v>
      </c>
      <c r="I526">
        <f t="shared" si="68"/>
        <v>0</v>
      </c>
      <c r="J526">
        <f>I526*flux_issue!$F$14</f>
        <v>0</v>
      </c>
      <c r="L526" s="1">
        <f t="shared" si="70"/>
        <v>1.7560677914775152E-5</v>
      </c>
      <c r="M526" s="1">
        <f t="shared" si="71"/>
        <v>3.083774088264718E-10</v>
      </c>
      <c r="T526" s="1"/>
    </row>
    <row r="527" spans="2:20" x14ac:dyDescent="0.25">
      <c r="B527">
        <v>15243.1</v>
      </c>
      <c r="C527">
        <f t="shared" si="69"/>
        <v>48243.1</v>
      </c>
      <c r="D527" s="1">
        <v>2E-3</v>
      </c>
      <c r="E527">
        <f t="shared" si="64"/>
        <v>2.0798000000000001E-3</v>
      </c>
      <c r="F527">
        <f t="shared" si="65"/>
        <v>1.5756060606060607E-2</v>
      </c>
      <c r="G527">
        <f t="shared" si="66"/>
        <v>1.5756060606060605E-5</v>
      </c>
      <c r="H527">
        <f t="shared" si="67"/>
        <v>0</v>
      </c>
      <c r="I527">
        <f t="shared" si="68"/>
        <v>0</v>
      </c>
      <c r="J527">
        <f>I527*flux_issue!$F$14</f>
        <v>0</v>
      </c>
      <c r="L527" s="1">
        <f t="shared" si="70"/>
        <v>1.8156099116199166E-5</v>
      </c>
      <c r="M527" s="1">
        <f t="shared" si="71"/>
        <v>3.2964393511724811E-10</v>
      </c>
      <c r="T527" s="1"/>
    </row>
    <row r="528" spans="2:20" x14ac:dyDescent="0.25">
      <c r="B528">
        <v>15272</v>
      </c>
      <c r="C528">
        <f t="shared" si="69"/>
        <v>48272</v>
      </c>
      <c r="D528" s="1">
        <v>2E-3</v>
      </c>
      <c r="E528">
        <f t="shared" si="64"/>
        <v>2.0798000000000001E-3</v>
      </c>
      <c r="F528">
        <f t="shared" si="65"/>
        <v>1.5756060606060607E-2</v>
      </c>
      <c r="G528">
        <f t="shared" si="66"/>
        <v>1.5756060606060605E-5</v>
      </c>
      <c r="H528">
        <f t="shared" si="67"/>
        <v>0</v>
      </c>
      <c r="I528">
        <f t="shared" si="68"/>
        <v>0</v>
      </c>
      <c r="J528">
        <f>I528*flux_issue!$F$14</f>
        <v>0</v>
      </c>
      <c r="L528" s="1">
        <f t="shared" si="70"/>
        <v>1.8767349594121581E-5</v>
      </c>
      <c r="M528" s="1">
        <f t="shared" si="71"/>
        <v>3.5221341078797547E-10</v>
      </c>
      <c r="T528" s="1"/>
    </row>
    <row r="529" spans="2:20" x14ac:dyDescent="0.25">
      <c r="B529">
        <v>15300.9</v>
      </c>
      <c r="C529">
        <f t="shared" si="69"/>
        <v>48300.9</v>
      </c>
      <c r="D529" s="1">
        <v>2E-3</v>
      </c>
      <c r="E529">
        <f t="shared" si="64"/>
        <v>2.0798000000000001E-3</v>
      </c>
      <c r="F529">
        <f t="shared" si="65"/>
        <v>1.5756060606060607E-2</v>
      </c>
      <c r="G529">
        <f t="shared" si="66"/>
        <v>1.5756060606060605E-5</v>
      </c>
      <c r="H529">
        <f t="shared" si="67"/>
        <v>0</v>
      </c>
      <c r="I529">
        <f t="shared" si="68"/>
        <v>0</v>
      </c>
      <c r="J529">
        <f>I529*flux_issue!$F$14</f>
        <v>0</v>
      </c>
      <c r="L529" s="1">
        <f t="shared" si="70"/>
        <v>1.9396911731286817E-5</v>
      </c>
      <c r="M529" s="1">
        <f t="shared" si="71"/>
        <v>3.7624018471133215E-10</v>
      </c>
      <c r="T529" s="1"/>
    </row>
    <row r="530" spans="2:20" x14ac:dyDescent="0.25">
      <c r="B530">
        <v>15329.9</v>
      </c>
      <c r="C530">
        <f t="shared" si="69"/>
        <v>48329.9</v>
      </c>
      <c r="D530" s="1">
        <v>2E-3</v>
      </c>
      <c r="E530">
        <f t="shared" si="64"/>
        <v>2.0798000000000001E-3</v>
      </c>
      <c r="F530">
        <f t="shared" si="65"/>
        <v>1.5756060606060607E-2</v>
      </c>
      <c r="G530">
        <f t="shared" si="66"/>
        <v>1.5756060606060605E-5</v>
      </c>
      <c r="H530">
        <f t="shared" si="67"/>
        <v>0</v>
      </c>
      <c r="I530">
        <f t="shared" si="68"/>
        <v>0</v>
      </c>
      <c r="J530">
        <f>I530*flux_issue!$F$14</f>
        <v>0</v>
      </c>
      <c r="L530" s="1">
        <f t="shared" si="70"/>
        <v>2.0047530958432619E-5</v>
      </c>
      <c r="M530" s="1">
        <f t="shared" si="71"/>
        <v>4.0190349752931429E-10</v>
      </c>
      <c r="T530" s="1"/>
    </row>
    <row r="531" spans="2:20" x14ac:dyDescent="0.25">
      <c r="B531">
        <v>15358.8</v>
      </c>
      <c r="C531">
        <f t="shared" si="69"/>
        <v>48358.8</v>
      </c>
      <c r="D531" s="1">
        <v>2E-3</v>
      </c>
      <c r="E531">
        <f t="shared" si="64"/>
        <v>2.0798000000000001E-3</v>
      </c>
      <c r="F531">
        <f t="shared" si="65"/>
        <v>1.5756060606060607E-2</v>
      </c>
      <c r="G531">
        <f t="shared" si="66"/>
        <v>1.5756060606060605E-5</v>
      </c>
      <c r="H531">
        <f t="shared" si="67"/>
        <v>0</v>
      </c>
      <c r="I531">
        <f t="shared" si="68"/>
        <v>0</v>
      </c>
      <c r="J531">
        <f>I531*flux_issue!$F$14</f>
        <v>0</v>
      </c>
      <c r="L531" s="1">
        <f t="shared" si="70"/>
        <v>2.07151999338106E-5</v>
      </c>
      <c r="M531" s="1">
        <f t="shared" si="71"/>
        <v>4.2911950829774673E-10</v>
      </c>
      <c r="T531" s="1"/>
    </row>
    <row r="532" spans="2:20" x14ac:dyDescent="0.25">
      <c r="B532">
        <v>15387.7</v>
      </c>
      <c r="C532">
        <f t="shared" si="69"/>
        <v>48387.7</v>
      </c>
      <c r="D532" s="1">
        <v>2.5999999999999999E-3</v>
      </c>
      <c r="E532">
        <f t="shared" si="64"/>
        <v>2.70374E-3</v>
      </c>
      <c r="F532">
        <f t="shared" si="65"/>
        <v>2.0482878787878789E-2</v>
      </c>
      <c r="G532">
        <f t="shared" si="66"/>
        <v>2.0482878787878788E-5</v>
      </c>
      <c r="H532">
        <f t="shared" si="67"/>
        <v>4.726818181818183E-6</v>
      </c>
      <c r="I532">
        <f t="shared" si="68"/>
        <v>1.6071181818181824E-9</v>
      </c>
      <c r="J532">
        <f>I532*flux_issue!$F$14</f>
        <v>1.9147608079370017E-5</v>
      </c>
      <c r="L532" s="1">
        <f t="shared" si="70"/>
        <v>2.1402617256580073E-5</v>
      </c>
      <c r="M532" s="1">
        <f t="shared" si="71"/>
        <v>2.780822747818295E-10</v>
      </c>
      <c r="T532" s="1"/>
    </row>
    <row r="533" spans="2:20" x14ac:dyDescent="0.25">
      <c r="B533">
        <v>15416.7</v>
      </c>
      <c r="C533">
        <f t="shared" si="69"/>
        <v>48416.7</v>
      </c>
      <c r="D533" s="1">
        <v>2.8E-3</v>
      </c>
      <c r="E533">
        <f t="shared" si="64"/>
        <v>2.91172E-3</v>
      </c>
      <c r="F533">
        <f t="shared" si="65"/>
        <v>2.2058484848484845E-2</v>
      </c>
      <c r="G533">
        <f t="shared" si="66"/>
        <v>2.2058484848484845E-5</v>
      </c>
      <c r="H533">
        <f t="shared" si="67"/>
        <v>6.3024242424242395E-6</v>
      </c>
      <c r="I533">
        <f t="shared" si="68"/>
        <v>2.1428242424242415E-9</v>
      </c>
      <c r="J533">
        <f>I533*flux_issue!$F$14</f>
        <v>2.5530144105826672E-5</v>
      </c>
      <c r="L533" s="1">
        <f t="shared" si="70"/>
        <v>2.2112764812240094E-5</v>
      </c>
      <c r="M533" s="1">
        <f t="shared" si="71"/>
        <v>2.4996686893356513E-10</v>
      </c>
      <c r="T533" s="1"/>
    </row>
    <row r="534" spans="2:20" x14ac:dyDescent="0.25">
      <c r="B534">
        <v>15445.6</v>
      </c>
      <c r="C534">
        <f t="shared" si="69"/>
        <v>48445.599999999999</v>
      </c>
      <c r="D534" s="1">
        <v>2E-3</v>
      </c>
      <c r="E534">
        <f t="shared" si="64"/>
        <v>2.0798000000000001E-3</v>
      </c>
      <c r="F534">
        <f t="shared" si="65"/>
        <v>1.5756060606060607E-2</v>
      </c>
      <c r="G534">
        <f t="shared" si="66"/>
        <v>1.5756060606060605E-5</v>
      </c>
      <c r="H534">
        <f t="shared" si="67"/>
        <v>0</v>
      </c>
      <c r="I534">
        <f t="shared" si="68"/>
        <v>0</v>
      </c>
      <c r="J534">
        <f>I534*flux_issue!$F$14</f>
        <v>0</v>
      </c>
      <c r="L534" s="1">
        <f t="shared" si="70"/>
        <v>2.284125374960516E-5</v>
      </c>
      <c r="M534" s="1">
        <f t="shared" si="71"/>
        <v>5.217228728538518E-10</v>
      </c>
      <c r="T534" s="1"/>
    </row>
    <row r="535" spans="2:20" x14ac:dyDescent="0.25">
      <c r="B535">
        <v>15474.5</v>
      </c>
      <c r="C535">
        <f t="shared" si="69"/>
        <v>48474.5</v>
      </c>
      <c r="D535" s="1">
        <v>2.5999999999999999E-3</v>
      </c>
      <c r="E535">
        <f t="shared" si="64"/>
        <v>2.70374E-3</v>
      </c>
      <c r="F535">
        <f t="shared" si="65"/>
        <v>2.0482878787878789E-2</v>
      </c>
      <c r="G535">
        <f t="shared" si="66"/>
        <v>2.0482878787878788E-5</v>
      </c>
      <c r="H535">
        <f t="shared" si="67"/>
        <v>4.726818181818183E-6</v>
      </c>
      <c r="I535">
        <f t="shared" si="68"/>
        <v>1.6071181818181824E-9</v>
      </c>
      <c r="J535">
        <f>I535*flux_issue!$F$14</f>
        <v>1.9147608079370017E-5</v>
      </c>
      <c r="L535" s="1">
        <f t="shared" si="70"/>
        <v>2.3591014661099695E-5</v>
      </c>
      <c r="M535" s="1">
        <f t="shared" si="71"/>
        <v>3.55857908808937E-10</v>
      </c>
      <c r="T535" s="1"/>
    </row>
    <row r="536" spans="2:20" x14ac:dyDescent="0.25">
      <c r="B536">
        <v>15503.5</v>
      </c>
      <c r="C536">
        <f t="shared" si="69"/>
        <v>48503.5</v>
      </c>
      <c r="D536" s="1">
        <v>2.3999999999999998E-3</v>
      </c>
      <c r="E536">
        <f t="shared" si="64"/>
        <v>2.4957599999999996E-3</v>
      </c>
      <c r="F536">
        <f t="shared" si="65"/>
        <v>1.8907272727272724E-2</v>
      </c>
      <c r="G536">
        <f t="shared" si="66"/>
        <v>1.8907272727272725E-5</v>
      </c>
      <c r="H536">
        <f t="shared" si="67"/>
        <v>3.1512121212121197E-6</v>
      </c>
      <c r="I536">
        <f t="shared" si="68"/>
        <v>1.0714121212121208E-9</v>
      </c>
      <c r="J536">
        <f>I536*flux_issue!$F$14</f>
        <v>1.2765072052913336E-5</v>
      </c>
      <c r="L536" s="1">
        <f t="shared" si="70"/>
        <v>2.436528285829116E-5</v>
      </c>
      <c r="M536" s="1">
        <f t="shared" si="71"/>
        <v>4.5003679723779324E-10</v>
      </c>
      <c r="T536" s="1"/>
    </row>
    <row r="537" spans="2:20" x14ac:dyDescent="0.25">
      <c r="B537">
        <v>15532.4</v>
      </c>
      <c r="C537">
        <f t="shared" si="69"/>
        <v>48532.4</v>
      </c>
      <c r="D537" s="1">
        <v>2E-3</v>
      </c>
      <c r="E537">
        <f t="shared" si="64"/>
        <v>2.0798000000000001E-3</v>
      </c>
      <c r="F537">
        <f t="shared" si="65"/>
        <v>1.5756060606060607E-2</v>
      </c>
      <c r="G537">
        <f t="shared" si="66"/>
        <v>1.5756060606060605E-5</v>
      </c>
      <c r="H537">
        <f t="shared" si="67"/>
        <v>0</v>
      </c>
      <c r="I537">
        <f t="shared" si="68"/>
        <v>0</v>
      </c>
      <c r="J537">
        <f>I537*flux_issue!$F$14</f>
        <v>0</v>
      </c>
      <c r="L537" s="1">
        <f t="shared" si="70"/>
        <v>2.515925728413495E-5</v>
      </c>
      <c r="M537" s="1">
        <f t="shared" si="71"/>
        <v>6.329882270892975E-10</v>
      </c>
      <c r="T537" s="1"/>
    </row>
    <row r="538" spans="2:20" x14ac:dyDescent="0.25">
      <c r="B538">
        <v>15561.3</v>
      </c>
      <c r="C538">
        <f t="shared" si="69"/>
        <v>48561.3</v>
      </c>
      <c r="D538" s="1">
        <v>3.3999999999999998E-3</v>
      </c>
      <c r="E538">
        <f t="shared" si="64"/>
        <v>3.5356599999999999E-3</v>
      </c>
      <c r="F538">
        <f t="shared" si="65"/>
        <v>2.6785303030303027E-2</v>
      </c>
      <c r="G538">
        <f t="shared" si="66"/>
        <v>2.6785303030303028E-5</v>
      </c>
      <c r="H538">
        <f t="shared" si="67"/>
        <v>1.1029242424242422E-5</v>
      </c>
      <c r="I538">
        <f t="shared" si="68"/>
        <v>3.7499424242424241E-9</v>
      </c>
      <c r="J538">
        <f>I538*flux_issue!$F$14</f>
        <v>4.4677752185196689E-5</v>
      </c>
      <c r="L538" s="1">
        <f t="shared" si="70"/>
        <v>2.5976117167688292E-5</v>
      </c>
      <c r="M538" s="1">
        <f t="shared" si="71"/>
        <v>2.2340906459626002E-10</v>
      </c>
      <c r="T538" s="1"/>
    </row>
    <row r="539" spans="2:20" x14ac:dyDescent="0.25">
      <c r="B539">
        <v>15590.3</v>
      </c>
      <c r="C539">
        <f t="shared" si="69"/>
        <v>48590.3</v>
      </c>
      <c r="D539" s="1">
        <v>2E-3</v>
      </c>
      <c r="E539">
        <f t="shared" si="64"/>
        <v>2.0798000000000001E-3</v>
      </c>
      <c r="F539">
        <f t="shared" si="65"/>
        <v>1.5756060606060607E-2</v>
      </c>
      <c r="G539">
        <f t="shared" si="66"/>
        <v>1.5756060606060605E-5</v>
      </c>
      <c r="H539">
        <f t="shared" si="67"/>
        <v>0</v>
      </c>
      <c r="I539">
        <f t="shared" si="68"/>
        <v>0</v>
      </c>
      <c r="J539">
        <f>I539*flux_issue!$F$14</f>
        <v>0</v>
      </c>
      <c r="L539" s="1">
        <f t="shared" si="70"/>
        <v>2.6819369122420433E-5</v>
      </c>
      <c r="M539" s="1">
        <f t="shared" si="71"/>
        <v>7.1927856012463856E-10</v>
      </c>
      <c r="T539" s="1"/>
    </row>
    <row r="540" spans="2:20" x14ac:dyDescent="0.25">
      <c r="B540">
        <v>15619.2</v>
      </c>
      <c r="C540">
        <f t="shared" si="69"/>
        <v>48619.199999999997</v>
      </c>
      <c r="D540" s="1">
        <v>2.3999999999999998E-3</v>
      </c>
      <c r="E540">
        <f t="shared" si="64"/>
        <v>2.4957599999999996E-3</v>
      </c>
      <c r="F540">
        <f t="shared" si="65"/>
        <v>1.8907272727272724E-2</v>
      </c>
      <c r="G540">
        <f t="shared" si="66"/>
        <v>1.8907272727272725E-5</v>
      </c>
      <c r="H540">
        <f t="shared" si="67"/>
        <v>3.1512121212121197E-6</v>
      </c>
      <c r="I540">
        <f t="shared" si="68"/>
        <v>1.0714121212121208E-9</v>
      </c>
      <c r="J540">
        <f>I540*flux_issue!$F$14</f>
        <v>1.2765072052913336E-5</v>
      </c>
      <c r="L540" s="1">
        <f t="shared" si="70"/>
        <v>2.7683767284617582E-5</v>
      </c>
      <c r="M540" s="1">
        <f t="shared" si="71"/>
        <v>6.0184626284553205E-10</v>
      </c>
      <c r="T540" s="1"/>
    </row>
    <row r="541" spans="2:20" x14ac:dyDescent="0.25">
      <c r="B541">
        <v>15648.1</v>
      </c>
      <c r="C541">
        <f t="shared" si="69"/>
        <v>48648.1</v>
      </c>
      <c r="D541" s="1">
        <v>3.8E-3</v>
      </c>
      <c r="E541">
        <f t="shared" si="64"/>
        <v>3.9516200000000003E-3</v>
      </c>
      <c r="F541">
        <f t="shared" si="65"/>
        <v>2.9936515151515151E-2</v>
      </c>
      <c r="G541">
        <f t="shared" si="66"/>
        <v>2.9936515151515151E-5</v>
      </c>
      <c r="H541">
        <f t="shared" si="67"/>
        <v>1.4180454545454546E-5</v>
      </c>
      <c r="I541">
        <f t="shared" si="68"/>
        <v>4.8213545454545461E-9</v>
      </c>
      <c r="J541">
        <f>I541*flux_issue!$F$14</f>
        <v>5.7442824238110046E-5</v>
      </c>
      <c r="L541" s="1">
        <f t="shared" si="70"/>
        <v>2.8572757053010565E-5</v>
      </c>
      <c r="M541" s="1">
        <f t="shared" si="71"/>
        <v>2.0713837146900328E-10</v>
      </c>
      <c r="T541" s="1"/>
    </row>
    <row r="542" spans="2:20" x14ac:dyDescent="0.25">
      <c r="B542">
        <v>15677.1</v>
      </c>
      <c r="C542">
        <f t="shared" si="69"/>
        <v>48677.1</v>
      </c>
      <c r="D542" s="1">
        <v>2E-3</v>
      </c>
      <c r="E542">
        <f t="shared" si="64"/>
        <v>2.0798000000000001E-3</v>
      </c>
      <c r="F542">
        <f t="shared" si="65"/>
        <v>1.5756060606060607E-2</v>
      </c>
      <c r="G542">
        <f t="shared" si="66"/>
        <v>1.5756060606060605E-5</v>
      </c>
      <c r="H542">
        <f t="shared" si="67"/>
        <v>0</v>
      </c>
      <c r="I542">
        <f t="shared" si="68"/>
        <v>0</v>
      </c>
      <c r="J542">
        <f>I542*flux_issue!$F$14</f>
        <v>0</v>
      </c>
      <c r="L542" s="1">
        <f t="shared" si="70"/>
        <v>2.9490135144827018E-5</v>
      </c>
      <c r="M542" s="1">
        <f t="shared" si="71"/>
        <v>8.6966807086016169E-10</v>
      </c>
      <c r="T542" s="1"/>
    </row>
    <row r="543" spans="2:20" x14ac:dyDescent="0.25">
      <c r="B543">
        <v>15706</v>
      </c>
      <c r="C543">
        <f t="shared" si="69"/>
        <v>48706</v>
      </c>
      <c r="D543" s="1">
        <v>2E-3</v>
      </c>
      <c r="E543">
        <f t="shared" si="64"/>
        <v>2.0798000000000001E-3</v>
      </c>
      <c r="F543">
        <f t="shared" si="65"/>
        <v>1.5756060606060607E-2</v>
      </c>
      <c r="G543">
        <f t="shared" si="66"/>
        <v>1.5756060606060605E-5</v>
      </c>
      <c r="H543">
        <f t="shared" si="67"/>
        <v>0</v>
      </c>
      <c r="I543">
        <f t="shared" si="68"/>
        <v>0</v>
      </c>
      <c r="J543">
        <f>I543*flux_issue!$F$14</f>
        <v>0</v>
      </c>
      <c r="L543" s="1">
        <f t="shared" si="70"/>
        <v>3.0430176318535108E-5</v>
      </c>
      <c r="M543" s="1">
        <f t="shared" si="71"/>
        <v>9.2599563077713492E-10</v>
      </c>
      <c r="T543" s="1"/>
    </row>
    <row r="544" spans="2:20" x14ac:dyDescent="0.25">
      <c r="B544">
        <v>15735</v>
      </c>
      <c r="C544">
        <f t="shared" si="69"/>
        <v>48735</v>
      </c>
      <c r="D544" s="1">
        <v>2E-3</v>
      </c>
      <c r="E544">
        <f t="shared" si="64"/>
        <v>2.0798000000000001E-3</v>
      </c>
      <c r="F544">
        <f t="shared" si="65"/>
        <v>1.5756060606060607E-2</v>
      </c>
      <c r="G544">
        <f t="shared" si="66"/>
        <v>1.5756060606060605E-5</v>
      </c>
      <c r="H544">
        <f t="shared" si="67"/>
        <v>0</v>
      </c>
      <c r="I544">
        <f t="shared" si="68"/>
        <v>0</v>
      </c>
      <c r="J544">
        <f>I544*flux_issue!$F$14</f>
        <v>0</v>
      </c>
      <c r="L544" s="1">
        <f t="shared" si="70"/>
        <v>3.1400001188234052E-5</v>
      </c>
      <c r="M544" s="1">
        <f t="shared" si="71"/>
        <v>9.8596007462109979E-10</v>
      </c>
      <c r="T544" s="1"/>
    </row>
    <row r="545" spans="2:20" x14ac:dyDescent="0.25">
      <c r="B545">
        <v>15763.9</v>
      </c>
      <c r="C545">
        <f t="shared" si="69"/>
        <v>48763.9</v>
      </c>
      <c r="D545" s="1">
        <v>2E-3</v>
      </c>
      <c r="E545">
        <f t="shared" si="64"/>
        <v>2.0798000000000001E-3</v>
      </c>
      <c r="F545">
        <f t="shared" si="65"/>
        <v>1.5756060606060607E-2</v>
      </c>
      <c r="G545">
        <f t="shared" si="66"/>
        <v>1.5756060606060605E-5</v>
      </c>
      <c r="H545">
        <f t="shared" si="67"/>
        <v>0</v>
      </c>
      <c r="I545">
        <f t="shared" si="68"/>
        <v>0</v>
      </c>
      <c r="J545">
        <f>I545*flux_issue!$F$14</f>
        <v>0</v>
      </c>
      <c r="L545" s="1">
        <f t="shared" si="70"/>
        <v>3.2393544518587019E-5</v>
      </c>
      <c r="M545" s="1">
        <f t="shared" si="71"/>
        <v>1.0493417264776791E-9</v>
      </c>
      <c r="T545" s="1"/>
    </row>
    <row r="546" spans="2:20" x14ac:dyDescent="0.25">
      <c r="B546">
        <v>15792.8</v>
      </c>
      <c r="C546">
        <f t="shared" si="69"/>
        <v>48792.800000000003</v>
      </c>
      <c r="D546" s="1">
        <v>2E-3</v>
      </c>
      <c r="E546">
        <f t="shared" si="64"/>
        <v>2.0798000000000001E-3</v>
      </c>
      <c r="F546">
        <f t="shared" si="65"/>
        <v>1.5756060606060607E-2</v>
      </c>
      <c r="G546">
        <f t="shared" si="66"/>
        <v>1.5756060606060605E-5</v>
      </c>
      <c r="H546">
        <f t="shared" si="67"/>
        <v>0</v>
      </c>
      <c r="I546">
        <f t="shared" si="68"/>
        <v>0</v>
      </c>
      <c r="J546">
        <f>I546*flux_issue!$F$14</f>
        <v>0</v>
      </c>
      <c r="L546" s="1">
        <f t="shared" si="70"/>
        <v>3.3414736889129958E-5</v>
      </c>
      <c r="M546" s="1">
        <f t="shared" si="71"/>
        <v>1.1165446413697825E-9</v>
      </c>
      <c r="T546" s="1"/>
    </row>
    <row r="547" spans="2:20" x14ac:dyDescent="0.25">
      <c r="B547">
        <v>15821.8</v>
      </c>
      <c r="C547">
        <f t="shared" si="69"/>
        <v>48821.8</v>
      </c>
      <c r="D547" s="1">
        <v>2E-3</v>
      </c>
      <c r="E547">
        <f t="shared" si="64"/>
        <v>2.0798000000000001E-3</v>
      </c>
      <c r="F547">
        <f t="shared" si="65"/>
        <v>1.5756060606060607E-2</v>
      </c>
      <c r="G547">
        <f t="shared" si="66"/>
        <v>1.5756060606060605E-5</v>
      </c>
      <c r="H547">
        <f t="shared" si="67"/>
        <v>0</v>
      </c>
      <c r="I547">
        <f t="shared" si="68"/>
        <v>0</v>
      </c>
      <c r="J547">
        <f>I547*flux_issue!$F$14</f>
        <v>0</v>
      </c>
      <c r="L547" s="1">
        <f t="shared" si="70"/>
        <v>3.4467903010316411E-5</v>
      </c>
      <c r="M547" s="1">
        <f t="shared" si="71"/>
        <v>1.1880363379285791E-9</v>
      </c>
      <c r="T547" s="1"/>
    </row>
    <row r="548" spans="2:20" x14ac:dyDescent="0.25">
      <c r="B548">
        <v>15850.7</v>
      </c>
      <c r="C548">
        <f t="shared" si="69"/>
        <v>48850.7</v>
      </c>
      <c r="D548" s="1">
        <v>2E-3</v>
      </c>
      <c r="E548">
        <f t="shared" si="64"/>
        <v>2.0798000000000001E-3</v>
      </c>
      <c r="F548">
        <f t="shared" si="65"/>
        <v>1.5756060606060607E-2</v>
      </c>
      <c r="G548">
        <f t="shared" si="66"/>
        <v>1.5756060606060605E-5</v>
      </c>
      <c r="H548">
        <f t="shared" si="67"/>
        <v>0</v>
      </c>
      <c r="I548">
        <f t="shared" si="68"/>
        <v>0</v>
      </c>
      <c r="J548">
        <f>I548*flux_issue!$F$14</f>
        <v>0</v>
      </c>
      <c r="L548" s="1">
        <f t="shared" si="70"/>
        <v>3.5546436085590722E-5</v>
      </c>
      <c r="M548" s="1">
        <f t="shared" si="71"/>
        <v>1.2635491183869863E-9</v>
      </c>
      <c r="T548" s="1"/>
    </row>
    <row r="549" spans="2:20" x14ac:dyDescent="0.25">
      <c r="B549">
        <v>15879.6</v>
      </c>
      <c r="C549">
        <f t="shared" si="69"/>
        <v>48879.6</v>
      </c>
      <c r="D549" s="1">
        <v>2E-3</v>
      </c>
      <c r="E549">
        <f t="shared" si="64"/>
        <v>2.0798000000000001E-3</v>
      </c>
      <c r="F549">
        <f t="shared" si="65"/>
        <v>1.5756060606060607E-2</v>
      </c>
      <c r="G549">
        <f t="shared" si="66"/>
        <v>1.5756060606060605E-5</v>
      </c>
      <c r="H549">
        <f t="shared" si="67"/>
        <v>0</v>
      </c>
      <c r="I549">
        <f t="shared" si="68"/>
        <v>0</v>
      </c>
      <c r="J549">
        <f>I549*flux_issue!$F$14</f>
        <v>0</v>
      </c>
      <c r="L549" s="1">
        <f t="shared" si="70"/>
        <v>3.6654584135716182E-5</v>
      </c>
      <c r="M549" s="1">
        <f t="shared" si="71"/>
        <v>1.3435585381622964E-9</v>
      </c>
      <c r="T549" s="1"/>
    </row>
    <row r="550" spans="2:20" x14ac:dyDescent="0.25">
      <c r="B550">
        <v>15908.6</v>
      </c>
      <c r="C550">
        <f t="shared" si="69"/>
        <v>48908.6</v>
      </c>
      <c r="D550" s="1">
        <v>2E-3</v>
      </c>
      <c r="E550">
        <f t="shared" si="64"/>
        <v>2.0798000000000001E-3</v>
      </c>
      <c r="F550">
        <f t="shared" si="65"/>
        <v>1.5756060606060607E-2</v>
      </c>
      <c r="G550">
        <f t="shared" si="66"/>
        <v>1.5756060606060605E-5</v>
      </c>
      <c r="H550">
        <f t="shared" si="67"/>
        <v>0</v>
      </c>
      <c r="I550">
        <f t="shared" si="68"/>
        <v>0</v>
      </c>
      <c r="J550">
        <f>I550*flux_issue!$F$14</f>
        <v>0</v>
      </c>
      <c r="L550" s="1">
        <f t="shared" si="70"/>
        <v>3.7797016792292299E-5</v>
      </c>
      <c r="M550" s="1">
        <f t="shared" si="71"/>
        <v>1.4286144783968259E-9</v>
      </c>
      <c r="T550" s="1"/>
    </row>
    <row r="551" spans="2:20" x14ac:dyDescent="0.25">
      <c r="B551">
        <v>15937.5</v>
      </c>
      <c r="C551">
        <f t="shared" si="69"/>
        <v>48937.5</v>
      </c>
      <c r="D551" s="1">
        <v>2E-3</v>
      </c>
      <c r="E551">
        <f t="shared" si="64"/>
        <v>2.0798000000000001E-3</v>
      </c>
      <c r="F551">
        <f t="shared" si="65"/>
        <v>1.5756060606060607E-2</v>
      </c>
      <c r="G551">
        <f t="shared" si="66"/>
        <v>1.5756060606060605E-5</v>
      </c>
      <c r="H551">
        <f t="shared" si="67"/>
        <v>0</v>
      </c>
      <c r="I551">
        <f t="shared" si="68"/>
        <v>0</v>
      </c>
      <c r="J551">
        <f>I551*flux_issue!$F$14</f>
        <v>0</v>
      </c>
      <c r="L551" s="1">
        <f t="shared" si="70"/>
        <v>3.8966545568852694E-5</v>
      </c>
      <c r="M551" s="1">
        <f t="shared" si="71"/>
        <v>1.5183916735694735E-9</v>
      </c>
      <c r="T551" s="1"/>
    </row>
    <row r="552" spans="2:20" x14ac:dyDescent="0.25">
      <c r="B552">
        <v>15966.4</v>
      </c>
      <c r="C552">
        <f t="shared" si="69"/>
        <v>48966.400000000001</v>
      </c>
      <c r="D552" s="1">
        <v>2E-3</v>
      </c>
      <c r="E552">
        <f t="shared" si="64"/>
        <v>2.0798000000000001E-3</v>
      </c>
      <c r="F552">
        <f t="shared" si="65"/>
        <v>1.5756060606060607E-2</v>
      </c>
      <c r="G552">
        <f t="shared" si="66"/>
        <v>1.5756060606060605E-5</v>
      </c>
      <c r="H552">
        <f t="shared" si="67"/>
        <v>0</v>
      </c>
      <c r="I552">
        <f t="shared" si="68"/>
        <v>0</v>
      </c>
      <c r="J552">
        <f>I552*flux_issue!$F$14</f>
        <v>0</v>
      </c>
      <c r="L552" s="1">
        <f t="shared" si="70"/>
        <v>4.0167756894845543E-5</v>
      </c>
      <c r="M552" s="1">
        <f t="shared" si="71"/>
        <v>1.6134486939634117E-9</v>
      </c>
      <c r="T552" s="1"/>
    </row>
    <row r="553" spans="2:20" x14ac:dyDescent="0.25">
      <c r="B553">
        <v>15995.4</v>
      </c>
      <c r="C553">
        <f t="shared" si="69"/>
        <v>48995.4</v>
      </c>
      <c r="D553" s="1">
        <v>2E-3</v>
      </c>
      <c r="E553">
        <f t="shared" si="64"/>
        <v>2.0798000000000001E-3</v>
      </c>
      <c r="F553">
        <f t="shared" si="65"/>
        <v>1.5756060606060607E-2</v>
      </c>
      <c r="G553">
        <f t="shared" si="66"/>
        <v>1.5756060606060605E-5</v>
      </c>
      <c r="H553">
        <f t="shared" si="67"/>
        <v>0</v>
      </c>
      <c r="I553">
        <f t="shared" si="68"/>
        <v>0</v>
      </c>
      <c r="J553">
        <f>I553*flux_issue!$F$14</f>
        <v>0</v>
      </c>
      <c r="L553" s="1">
        <f t="shared" si="70"/>
        <v>4.1405687673329495E-5</v>
      </c>
      <c r="M553" s="1">
        <f t="shared" si="71"/>
        <v>1.7144309717013102E-9</v>
      </c>
      <c r="T553" s="1"/>
    </row>
    <row r="554" spans="2:20" x14ac:dyDescent="0.25">
      <c r="B554">
        <v>16024.3</v>
      </c>
      <c r="C554">
        <f t="shared" si="69"/>
        <v>49024.3</v>
      </c>
      <c r="D554" s="1">
        <v>2E-3</v>
      </c>
      <c r="E554">
        <f t="shared" si="64"/>
        <v>2.0798000000000001E-3</v>
      </c>
      <c r="F554">
        <f t="shared" si="65"/>
        <v>1.5756060606060607E-2</v>
      </c>
      <c r="G554">
        <f t="shared" si="66"/>
        <v>1.5756060606060605E-5</v>
      </c>
      <c r="H554">
        <f t="shared" si="67"/>
        <v>0</v>
      </c>
      <c r="I554">
        <f t="shared" si="68"/>
        <v>0</v>
      </c>
      <c r="J554">
        <f>I554*flux_issue!$F$14</f>
        <v>0</v>
      </c>
      <c r="L554" s="1">
        <f t="shared" si="70"/>
        <v>4.2672525411683169E-5</v>
      </c>
      <c r="M554" s="1">
        <f t="shared" si="71"/>
        <v>1.8209444250107458E-9</v>
      </c>
      <c r="T554" s="1"/>
    </row>
    <row r="555" spans="2:20" x14ac:dyDescent="0.25">
      <c r="B555">
        <v>16053.2</v>
      </c>
      <c r="C555">
        <f t="shared" si="69"/>
        <v>49053.2</v>
      </c>
      <c r="D555" s="1">
        <v>2E-3</v>
      </c>
      <c r="E555">
        <f t="shared" si="64"/>
        <v>2.0798000000000001E-3</v>
      </c>
      <c r="F555">
        <f t="shared" si="65"/>
        <v>1.5756060606060607E-2</v>
      </c>
      <c r="G555">
        <f t="shared" si="66"/>
        <v>1.5756060606060605E-5</v>
      </c>
      <c r="H555">
        <f t="shared" si="67"/>
        <v>0</v>
      </c>
      <c r="I555">
        <f t="shared" si="68"/>
        <v>0</v>
      </c>
      <c r="J555">
        <f>I555*flux_issue!$F$14</f>
        <v>0</v>
      </c>
      <c r="L555" s="1">
        <f t="shared" si="70"/>
        <v>4.3973216890185303E-5</v>
      </c>
      <c r="M555" s="1">
        <f t="shared" si="71"/>
        <v>1.9336438036712781E-9</v>
      </c>
      <c r="T555" s="1"/>
    </row>
    <row r="556" spans="2:20" x14ac:dyDescent="0.25">
      <c r="B556">
        <v>16082.2</v>
      </c>
      <c r="C556">
        <f t="shared" si="69"/>
        <v>49082.2</v>
      </c>
      <c r="D556" s="1">
        <v>2E-3</v>
      </c>
      <c r="E556">
        <f t="shared" si="64"/>
        <v>2.0798000000000001E-3</v>
      </c>
      <c r="F556">
        <f t="shared" si="65"/>
        <v>1.5756060606060607E-2</v>
      </c>
      <c r="G556">
        <f t="shared" si="66"/>
        <v>1.5756060606060605E-5</v>
      </c>
      <c r="H556">
        <f t="shared" si="67"/>
        <v>0</v>
      </c>
      <c r="I556">
        <f t="shared" si="68"/>
        <v>0</v>
      </c>
      <c r="J556">
        <f>I556*flux_issue!$F$14</f>
        <v>0</v>
      </c>
      <c r="L556" s="1">
        <f t="shared" si="70"/>
        <v>4.5313189632716327E-5</v>
      </c>
      <c r="M556" s="1">
        <f t="shared" si="71"/>
        <v>2.0532851546905105E-9</v>
      </c>
      <c r="T556" s="1"/>
    </row>
    <row r="557" spans="2:20" x14ac:dyDescent="0.25">
      <c r="B557">
        <v>16111.1</v>
      </c>
      <c r="C557">
        <f t="shared" si="69"/>
        <v>49111.1</v>
      </c>
      <c r="D557" s="1">
        <v>2E-3</v>
      </c>
      <c r="E557">
        <f t="shared" si="64"/>
        <v>2.0798000000000001E-3</v>
      </c>
      <c r="F557">
        <f t="shared" si="65"/>
        <v>1.5756060606060607E-2</v>
      </c>
      <c r="G557">
        <f t="shared" si="66"/>
        <v>1.5756060606060605E-5</v>
      </c>
      <c r="H557">
        <f t="shared" si="67"/>
        <v>0</v>
      </c>
      <c r="I557">
        <f t="shared" si="68"/>
        <v>0</v>
      </c>
      <c r="J557">
        <f>I557*flux_issue!$F$14</f>
        <v>0</v>
      </c>
      <c r="L557" s="1">
        <f t="shared" si="70"/>
        <v>4.668396258661312E-5</v>
      </c>
      <c r="M557" s="1">
        <f t="shared" si="71"/>
        <v>2.1793923627882935E-9</v>
      </c>
      <c r="T557" s="1"/>
    </row>
    <row r="558" spans="2:20" x14ac:dyDescent="0.25">
      <c r="B558">
        <v>16140</v>
      </c>
      <c r="C558">
        <f t="shared" si="69"/>
        <v>49140</v>
      </c>
      <c r="D558" s="1">
        <v>2E-3</v>
      </c>
      <c r="E558">
        <f t="shared" si="64"/>
        <v>2.0798000000000001E-3</v>
      </c>
      <c r="F558">
        <f t="shared" si="65"/>
        <v>1.5756060606060607E-2</v>
      </c>
      <c r="G558">
        <f t="shared" si="66"/>
        <v>1.5756060606060605E-5</v>
      </c>
      <c r="H558">
        <f t="shared" si="67"/>
        <v>0</v>
      </c>
      <c r="I558">
        <f t="shared" si="68"/>
        <v>0</v>
      </c>
      <c r="J558">
        <f>I558*flux_issue!$F$14</f>
        <v>0</v>
      </c>
      <c r="L558" s="1">
        <f t="shared" si="70"/>
        <v>4.809086581168703E-5</v>
      </c>
      <c r="M558" s="1">
        <f t="shared" si="71"/>
        <v>2.3127313745176885E-9</v>
      </c>
      <c r="T558" s="1"/>
    </row>
    <row r="559" spans="2:20" x14ac:dyDescent="0.25">
      <c r="B559">
        <v>16169</v>
      </c>
      <c r="C559">
        <f t="shared" si="69"/>
        <v>49169</v>
      </c>
      <c r="D559" s="1">
        <v>2E-3</v>
      </c>
      <c r="E559">
        <f t="shared" si="64"/>
        <v>2.0798000000000001E-3</v>
      </c>
      <c r="F559">
        <f t="shared" si="65"/>
        <v>1.5756060606060607E-2</v>
      </c>
      <c r="G559">
        <f t="shared" si="66"/>
        <v>1.5756060606060605E-5</v>
      </c>
      <c r="H559">
        <f t="shared" si="67"/>
        <v>0</v>
      </c>
      <c r="I559">
        <f t="shared" si="68"/>
        <v>0</v>
      </c>
      <c r="J559">
        <f>I559*flux_issue!$F$14</f>
        <v>0</v>
      </c>
      <c r="L559" s="1">
        <f t="shared" si="70"/>
        <v>4.9539741809343913E-5</v>
      </c>
      <c r="M559" s="1">
        <f t="shared" si="71"/>
        <v>2.4541860185364572E-9</v>
      </c>
      <c r="T559" s="1"/>
    </row>
    <row r="560" spans="2:20" x14ac:dyDescent="0.25">
      <c r="B560">
        <v>16197.9</v>
      </c>
      <c r="C560">
        <f t="shared" si="69"/>
        <v>49197.9</v>
      </c>
      <c r="D560" s="1">
        <v>2E-3</v>
      </c>
      <c r="E560">
        <f t="shared" si="64"/>
        <v>2.0798000000000001E-3</v>
      </c>
      <c r="F560">
        <f t="shared" si="65"/>
        <v>1.5756060606060607E-2</v>
      </c>
      <c r="G560">
        <f t="shared" si="66"/>
        <v>1.5756060606060605E-5</v>
      </c>
      <c r="H560">
        <f t="shared" si="67"/>
        <v>0</v>
      </c>
      <c r="I560">
        <f t="shared" si="68"/>
        <v>0</v>
      </c>
      <c r="J560">
        <f>I560*flux_issue!$F$14</f>
        <v>0</v>
      </c>
      <c r="L560" s="1">
        <f t="shared" si="70"/>
        <v>5.1021394130308866E-5</v>
      </c>
      <c r="M560" s="1">
        <f t="shared" si="71"/>
        <v>2.6031826590003158E-9</v>
      </c>
      <c r="T560" s="1"/>
    </row>
    <row r="561" spans="2:20" x14ac:dyDescent="0.25">
      <c r="B561">
        <v>16226.9</v>
      </c>
      <c r="C561">
        <f t="shared" si="69"/>
        <v>49226.9</v>
      </c>
      <c r="D561" s="1">
        <v>2E-3</v>
      </c>
      <c r="E561">
        <f t="shared" si="64"/>
        <v>2.0798000000000001E-3</v>
      </c>
      <c r="F561">
        <f t="shared" si="65"/>
        <v>1.5756060606060607E-2</v>
      </c>
      <c r="G561">
        <f t="shared" si="66"/>
        <v>1.5756060606060605E-5</v>
      </c>
      <c r="H561">
        <f t="shared" si="67"/>
        <v>0</v>
      </c>
      <c r="I561">
        <f t="shared" si="68"/>
        <v>0</v>
      </c>
      <c r="J561">
        <f>I561*flux_issue!$F$14</f>
        <v>0</v>
      </c>
      <c r="L561" s="1">
        <f t="shared" si="70"/>
        <v>5.2546887935244674E-5</v>
      </c>
      <c r="M561" s="1">
        <f t="shared" si="71"/>
        <v>2.7611754316791625E-9</v>
      </c>
      <c r="T561" s="1"/>
    </row>
    <row r="562" spans="2:20" x14ac:dyDescent="0.25">
      <c r="B562">
        <v>16255.8</v>
      </c>
      <c r="C562">
        <f t="shared" si="69"/>
        <v>49255.8</v>
      </c>
      <c r="D562" s="1">
        <v>2E-3</v>
      </c>
      <c r="E562">
        <f t="shared" si="64"/>
        <v>2.0798000000000001E-3</v>
      </c>
      <c r="F562">
        <f t="shared" si="65"/>
        <v>1.5756060606060607E-2</v>
      </c>
      <c r="G562">
        <f t="shared" si="66"/>
        <v>1.5756060606060605E-5</v>
      </c>
      <c r="H562">
        <f t="shared" si="67"/>
        <v>0</v>
      </c>
      <c r="I562">
        <f t="shared" si="68"/>
        <v>0</v>
      </c>
      <c r="J562">
        <f>I562*flux_issue!$F$14</f>
        <v>0</v>
      </c>
      <c r="L562" s="1">
        <f t="shared" si="70"/>
        <v>5.4106522381399469E-5</v>
      </c>
      <c r="M562" s="1">
        <f t="shared" si="71"/>
        <v>2.9275157642088819E-9</v>
      </c>
      <c r="T562" s="1"/>
    </row>
    <row r="563" spans="2:20" x14ac:dyDescent="0.25">
      <c r="B563">
        <v>16284.7</v>
      </c>
      <c r="C563">
        <f t="shared" si="69"/>
        <v>49284.7</v>
      </c>
      <c r="D563" s="1">
        <v>2.3999999999999998E-3</v>
      </c>
      <c r="E563">
        <f t="shared" si="64"/>
        <v>2.4957599999999996E-3</v>
      </c>
      <c r="F563">
        <f t="shared" si="65"/>
        <v>1.8907272727272724E-2</v>
      </c>
      <c r="G563">
        <f t="shared" si="66"/>
        <v>1.8907272727272725E-5</v>
      </c>
      <c r="H563">
        <f t="shared" si="67"/>
        <v>3.1512121212121197E-6</v>
      </c>
      <c r="I563">
        <f t="shared" si="68"/>
        <v>1.0714121212121208E-9</v>
      </c>
      <c r="J563">
        <f>I563*flux_issue!$F$14</f>
        <v>1.2765072052913336E-5</v>
      </c>
      <c r="L563" s="1">
        <f t="shared" si="70"/>
        <v>5.5706320155128874E-5</v>
      </c>
      <c r="M563" s="1">
        <f t="shared" si="71"/>
        <v>2.7620393804566614E-9</v>
      </c>
      <c r="T563" s="1"/>
    </row>
    <row r="564" spans="2:20" x14ac:dyDescent="0.25">
      <c r="B564">
        <v>16313.7</v>
      </c>
      <c r="C564">
        <f t="shared" si="69"/>
        <v>49313.7</v>
      </c>
      <c r="D564" s="1">
        <v>2E-3</v>
      </c>
      <c r="E564">
        <f t="shared" si="64"/>
        <v>2.0798000000000001E-3</v>
      </c>
      <c r="F564">
        <f t="shared" si="65"/>
        <v>1.5756060606060607E-2</v>
      </c>
      <c r="G564">
        <f t="shared" si="66"/>
        <v>1.5756060606060605E-5</v>
      </c>
      <c r="H564">
        <f t="shared" si="67"/>
        <v>0</v>
      </c>
      <c r="I564">
        <f t="shared" si="68"/>
        <v>0</v>
      </c>
      <c r="J564">
        <f>I564*flux_issue!$F$14</f>
        <v>0</v>
      </c>
      <c r="L564" s="1">
        <f t="shared" si="70"/>
        <v>5.735287244497331E-5</v>
      </c>
      <c r="M564" s="1">
        <f t="shared" si="71"/>
        <v>3.2893519776893786E-9</v>
      </c>
      <c r="T564" s="1"/>
    </row>
    <row r="565" spans="2:20" x14ac:dyDescent="0.25">
      <c r="B565">
        <v>16342.6</v>
      </c>
      <c r="C565">
        <f t="shared" si="69"/>
        <v>49342.6</v>
      </c>
      <c r="D565" s="1">
        <v>2E-3</v>
      </c>
      <c r="E565">
        <f t="shared" si="64"/>
        <v>2.0798000000000001E-3</v>
      </c>
      <c r="F565">
        <f t="shared" si="65"/>
        <v>1.5756060606060607E-2</v>
      </c>
      <c r="G565">
        <f t="shared" si="66"/>
        <v>1.5756060606060605E-5</v>
      </c>
      <c r="H565">
        <f t="shared" si="67"/>
        <v>0</v>
      </c>
      <c r="I565">
        <f t="shared" si="68"/>
        <v>0</v>
      </c>
      <c r="J565">
        <f>I565*flux_issue!$F$14</f>
        <v>0</v>
      </c>
      <c r="L565" s="1">
        <f t="shared" si="70"/>
        <v>5.9035679753848309E-5</v>
      </c>
      <c r="M565" s="1">
        <f t="shared" si="71"/>
        <v>3.485211483998935E-9</v>
      </c>
      <c r="T565" s="1"/>
    </row>
    <row r="566" spans="2:20" x14ac:dyDescent="0.25">
      <c r="B566">
        <v>16371.5</v>
      </c>
      <c r="C566">
        <f t="shared" si="69"/>
        <v>49371.5</v>
      </c>
      <c r="D566" s="1">
        <v>2E-3</v>
      </c>
      <c r="E566">
        <f t="shared" si="64"/>
        <v>2.0798000000000001E-3</v>
      </c>
      <c r="F566">
        <f t="shared" si="65"/>
        <v>1.5756060606060607E-2</v>
      </c>
      <c r="G566">
        <f t="shared" si="66"/>
        <v>1.5756060606060605E-5</v>
      </c>
      <c r="H566">
        <f t="shared" si="67"/>
        <v>0</v>
      </c>
      <c r="I566">
        <f t="shared" si="68"/>
        <v>0</v>
      </c>
      <c r="J566">
        <f>I566*flux_issue!$F$14</f>
        <v>0</v>
      </c>
      <c r="L566" s="1">
        <f t="shared" si="70"/>
        <v>6.0761214083574561E-5</v>
      </c>
      <c r="M566" s="1">
        <f t="shared" si="71"/>
        <v>3.6919251369099795E-9</v>
      </c>
      <c r="T566" s="1"/>
    </row>
    <row r="567" spans="2:20" x14ac:dyDescent="0.25">
      <c r="B567">
        <v>16400.5</v>
      </c>
      <c r="C567">
        <f t="shared" si="69"/>
        <v>49400.5</v>
      </c>
      <c r="D567" s="1">
        <v>2E-3</v>
      </c>
      <c r="E567">
        <f t="shared" si="64"/>
        <v>2.0798000000000001E-3</v>
      </c>
      <c r="F567">
        <f t="shared" si="65"/>
        <v>1.5756060606060607E-2</v>
      </c>
      <c r="G567">
        <f t="shared" si="66"/>
        <v>1.5756060606060605E-5</v>
      </c>
      <c r="H567">
        <f t="shared" si="67"/>
        <v>0</v>
      </c>
      <c r="I567">
        <f t="shared" si="68"/>
        <v>0</v>
      </c>
      <c r="J567">
        <f>I567*flux_issue!$F$14</f>
        <v>0</v>
      </c>
      <c r="L567" s="1">
        <f t="shared" si="70"/>
        <v>6.2536551515319361E-5</v>
      </c>
      <c r="M567" s="1">
        <f t="shared" si="71"/>
        <v>3.9108202754281921E-9</v>
      </c>
      <c r="T567" s="1"/>
    </row>
    <row r="568" spans="2:20" x14ac:dyDescent="0.25">
      <c r="B568">
        <v>16429.400000000001</v>
      </c>
      <c r="C568">
        <f t="shared" si="69"/>
        <v>49429.4</v>
      </c>
      <c r="D568" s="1">
        <v>2E-3</v>
      </c>
      <c r="E568">
        <f t="shared" si="64"/>
        <v>2.0798000000000001E-3</v>
      </c>
      <c r="F568">
        <f t="shared" si="65"/>
        <v>1.5756060606060607E-2</v>
      </c>
      <c r="G568">
        <f t="shared" si="66"/>
        <v>1.5756060606060605E-5</v>
      </c>
      <c r="H568">
        <f t="shared" si="67"/>
        <v>0</v>
      </c>
      <c r="I568">
        <f t="shared" si="68"/>
        <v>0</v>
      </c>
      <c r="J568">
        <f>I568*flux_issue!$F$14</f>
        <v>0</v>
      </c>
      <c r="L568" s="1">
        <f t="shared" si="70"/>
        <v>6.4350340797742232E-5</v>
      </c>
      <c r="M568" s="1">
        <f t="shared" si="71"/>
        <v>4.140966360785568E-9</v>
      </c>
      <c r="T568" s="1"/>
    </row>
    <row r="569" spans="2:20" x14ac:dyDescent="0.25">
      <c r="B569">
        <v>16458.3</v>
      </c>
      <c r="C569">
        <f t="shared" si="69"/>
        <v>49458.3</v>
      </c>
      <c r="D569" s="1">
        <v>2.5999999999999999E-3</v>
      </c>
      <c r="E569">
        <f t="shared" si="64"/>
        <v>2.70374E-3</v>
      </c>
      <c r="F569">
        <f t="shared" si="65"/>
        <v>2.0482878787878789E-2</v>
      </c>
      <c r="G569">
        <f t="shared" si="66"/>
        <v>2.0482878787878788E-5</v>
      </c>
      <c r="H569">
        <f t="shared" si="67"/>
        <v>4.726818181818183E-6</v>
      </c>
      <c r="I569">
        <f t="shared" si="68"/>
        <v>1.6071181818181824E-9</v>
      </c>
      <c r="J569">
        <f>I569*flux_issue!$F$14</f>
        <v>1.9147608079370017E-5</v>
      </c>
      <c r="L569" s="1">
        <f t="shared" si="70"/>
        <v>6.620952984877937E-5</v>
      </c>
      <c r="M569" s="1">
        <f t="shared" si="71"/>
        <v>3.7801238339226864E-9</v>
      </c>
      <c r="T569" s="1"/>
    </row>
    <row r="570" spans="2:20" x14ac:dyDescent="0.25">
      <c r="B570">
        <v>16487.3</v>
      </c>
      <c r="C570">
        <f t="shared" si="69"/>
        <v>49487.3</v>
      </c>
      <c r="D570" s="1">
        <v>2E-3</v>
      </c>
      <c r="E570">
        <f t="shared" si="64"/>
        <v>2.0798000000000001E-3</v>
      </c>
      <c r="F570">
        <f t="shared" si="65"/>
        <v>1.5756060606060607E-2</v>
      </c>
      <c r="G570">
        <f t="shared" si="66"/>
        <v>1.5756060606060605E-5</v>
      </c>
      <c r="H570">
        <f t="shared" si="67"/>
        <v>0</v>
      </c>
      <c r="I570">
        <f t="shared" si="68"/>
        <v>0</v>
      </c>
      <c r="J570">
        <f>I570*flux_issue!$F$14</f>
        <v>0</v>
      </c>
      <c r="L570" s="1">
        <f t="shared" si="70"/>
        <v>6.8121707710662731E-5</v>
      </c>
      <c r="M570" s="1">
        <f t="shared" si="71"/>
        <v>4.6405670614169661E-9</v>
      </c>
      <c r="T570" s="1"/>
    </row>
    <row r="571" spans="2:20" x14ac:dyDescent="0.25">
      <c r="B571">
        <v>16516.2</v>
      </c>
      <c r="C571">
        <f t="shared" si="69"/>
        <v>49516.2</v>
      </c>
      <c r="D571" s="1">
        <v>2E-3</v>
      </c>
      <c r="E571">
        <f t="shared" si="64"/>
        <v>2.0798000000000001E-3</v>
      </c>
      <c r="F571">
        <f t="shared" si="65"/>
        <v>1.5756060606060607E-2</v>
      </c>
      <c r="G571">
        <f t="shared" si="66"/>
        <v>1.5756060606060605E-5</v>
      </c>
      <c r="H571">
        <f t="shared" si="67"/>
        <v>0</v>
      </c>
      <c r="I571">
        <f t="shared" si="68"/>
        <v>0</v>
      </c>
      <c r="J571">
        <f>I571*flux_issue!$F$14</f>
        <v>0</v>
      </c>
      <c r="L571" s="1">
        <f t="shared" si="70"/>
        <v>7.0074615883175046E-5</v>
      </c>
      <c r="M571" s="1">
        <f t="shared" si="71"/>
        <v>4.9104517911745287E-9</v>
      </c>
      <c r="T571" s="1"/>
    </row>
    <row r="572" spans="2:20" x14ac:dyDescent="0.25">
      <c r="B572">
        <v>16545.099999999999</v>
      </c>
      <c r="C572">
        <f t="shared" si="69"/>
        <v>49545.1</v>
      </c>
      <c r="D572" s="1">
        <v>2E-3</v>
      </c>
      <c r="E572">
        <f t="shared" si="64"/>
        <v>2.0798000000000001E-3</v>
      </c>
      <c r="F572">
        <f t="shared" si="65"/>
        <v>1.5756060606060607E-2</v>
      </c>
      <c r="G572">
        <f t="shared" si="66"/>
        <v>1.5756060606060605E-5</v>
      </c>
      <c r="H572">
        <f t="shared" si="67"/>
        <v>0</v>
      </c>
      <c r="I572">
        <f t="shared" si="68"/>
        <v>0</v>
      </c>
      <c r="J572">
        <f>I572*flux_issue!$F$14</f>
        <v>0</v>
      </c>
      <c r="L572" s="1">
        <f t="shared" si="70"/>
        <v>7.2075705802471024E-5</v>
      </c>
      <c r="M572" s="1">
        <f t="shared" si="71"/>
        <v>5.194907366924355E-9</v>
      </c>
      <c r="T572" s="1"/>
    </row>
    <row r="573" spans="2:20" x14ac:dyDescent="0.25">
      <c r="B573">
        <v>16574.099999999999</v>
      </c>
      <c r="C573">
        <f t="shared" si="69"/>
        <v>49574.1</v>
      </c>
      <c r="D573" s="1">
        <v>2E-3</v>
      </c>
      <c r="E573">
        <f t="shared" si="64"/>
        <v>2.0798000000000001E-3</v>
      </c>
      <c r="F573">
        <f t="shared" si="65"/>
        <v>1.5756060606060607E-2</v>
      </c>
      <c r="G573">
        <f t="shared" si="66"/>
        <v>1.5756060606060605E-5</v>
      </c>
      <c r="H573">
        <f t="shared" si="67"/>
        <v>0</v>
      </c>
      <c r="I573">
        <f t="shared" si="68"/>
        <v>0</v>
      </c>
      <c r="J573">
        <f>I573*flux_issue!$F$14</f>
        <v>0</v>
      </c>
      <c r="L573" s="1">
        <f t="shared" si="70"/>
        <v>7.4133108540960226E-5</v>
      </c>
      <c r="M573" s="1">
        <f t="shared" si="71"/>
        <v>5.4957177819457899E-9</v>
      </c>
      <c r="T573" s="1"/>
    </row>
    <row r="574" spans="2:20" x14ac:dyDescent="0.25">
      <c r="B574">
        <v>16603</v>
      </c>
      <c r="C574">
        <f t="shared" si="69"/>
        <v>49603</v>
      </c>
      <c r="D574" s="1">
        <v>2E-3</v>
      </c>
      <c r="E574">
        <f t="shared" si="64"/>
        <v>2.0798000000000001E-3</v>
      </c>
      <c r="F574">
        <f t="shared" si="65"/>
        <v>1.5756060606060607E-2</v>
      </c>
      <c r="G574">
        <f t="shared" si="66"/>
        <v>1.5756060606060605E-5</v>
      </c>
      <c r="H574">
        <f t="shared" si="67"/>
        <v>0</v>
      </c>
      <c r="I574">
        <f t="shared" si="68"/>
        <v>0</v>
      </c>
      <c r="J574">
        <f>I574*flux_issue!$F$14</f>
        <v>0</v>
      </c>
      <c r="L574" s="1">
        <f t="shared" si="70"/>
        <v>7.6233600447048406E-5</v>
      </c>
      <c r="M574" s="1">
        <f t="shared" si="71"/>
        <v>5.8115618371202192E-9</v>
      </c>
      <c r="T574" s="1"/>
    </row>
    <row r="575" spans="2:20" x14ac:dyDescent="0.25">
      <c r="B575">
        <v>16631.900000000001</v>
      </c>
      <c r="C575">
        <f t="shared" si="69"/>
        <v>49631.9</v>
      </c>
      <c r="D575" s="1">
        <v>2E-3</v>
      </c>
      <c r="E575">
        <f t="shared" si="64"/>
        <v>2.0798000000000001E-3</v>
      </c>
      <c r="F575">
        <f t="shared" si="65"/>
        <v>1.5756060606060607E-2</v>
      </c>
      <c r="G575">
        <f t="shared" si="66"/>
        <v>1.5756060606060605E-5</v>
      </c>
      <c r="H575">
        <f t="shared" si="67"/>
        <v>0</v>
      </c>
      <c r="I575">
        <f t="shared" si="68"/>
        <v>0</v>
      </c>
      <c r="J575">
        <f>I575*flux_issue!$F$14</f>
        <v>0</v>
      </c>
      <c r="L575" s="1">
        <f t="shared" si="70"/>
        <v>7.8385165071645998E-5</v>
      </c>
      <c r="M575" s="1">
        <f t="shared" si="71"/>
        <v>6.1442341033091919E-9</v>
      </c>
      <c r="T575" s="1"/>
    </row>
    <row r="576" spans="2:20" x14ac:dyDescent="0.25">
      <c r="B576">
        <v>16660.900000000001</v>
      </c>
      <c r="C576">
        <f t="shared" si="69"/>
        <v>49660.9</v>
      </c>
      <c r="D576" s="1">
        <v>2E-3</v>
      </c>
      <c r="E576">
        <f t="shared" si="64"/>
        <v>2.0798000000000001E-3</v>
      </c>
      <c r="F576">
        <f t="shared" si="65"/>
        <v>1.5756060606060607E-2</v>
      </c>
      <c r="G576">
        <f t="shared" si="66"/>
        <v>1.5756060606060605E-5</v>
      </c>
      <c r="H576">
        <f t="shared" si="67"/>
        <v>0</v>
      </c>
      <c r="I576">
        <f t="shared" si="68"/>
        <v>0</v>
      </c>
      <c r="J576">
        <f>I576*flux_issue!$F$14</f>
        <v>0</v>
      </c>
      <c r="L576" s="1">
        <f t="shared" si="70"/>
        <v>8.0596505574455319E-5</v>
      </c>
      <c r="M576" s="1">
        <f t="shared" si="71"/>
        <v>6.4957967108132073E-9</v>
      </c>
      <c r="T576" s="1"/>
    </row>
    <row r="577" spans="2:20" x14ac:dyDescent="0.25">
      <c r="B577">
        <v>16689.8</v>
      </c>
      <c r="C577">
        <f t="shared" si="69"/>
        <v>49689.8</v>
      </c>
      <c r="D577" s="1">
        <v>2E-3</v>
      </c>
      <c r="E577">
        <f t="shared" si="64"/>
        <v>2.0798000000000001E-3</v>
      </c>
      <c r="F577">
        <f t="shared" si="65"/>
        <v>1.5756060606060607E-2</v>
      </c>
      <c r="G577">
        <f t="shared" si="66"/>
        <v>1.5756060606060605E-5</v>
      </c>
      <c r="H577">
        <f t="shared" si="67"/>
        <v>0</v>
      </c>
      <c r="I577">
        <f t="shared" si="68"/>
        <v>0</v>
      </c>
      <c r="J577">
        <f>I577*flux_issue!$F$14</f>
        <v>0</v>
      </c>
      <c r="L577" s="1">
        <f t="shared" si="70"/>
        <v>8.2853372837596165E-5</v>
      </c>
      <c r="M577" s="1">
        <f t="shared" si="71"/>
        <v>6.864681390565718E-9</v>
      </c>
      <c r="T577" s="1"/>
    </row>
    <row r="578" spans="2:20" x14ac:dyDescent="0.25">
      <c r="B578">
        <v>16718.8</v>
      </c>
      <c r="C578">
        <f t="shared" si="69"/>
        <v>49718.8</v>
      </c>
      <c r="D578" s="1">
        <v>2.5999999999999999E-3</v>
      </c>
      <c r="E578">
        <f t="shared" ref="E578:E640" si="72">D578+D578*(-0.0035*(8.6-20))</f>
        <v>2.70374E-3</v>
      </c>
      <c r="F578">
        <f t="shared" ref="F578:F640" si="73">(E578/0.0044)/30</f>
        <v>2.0482878787878789E-2</v>
      </c>
      <c r="G578">
        <f t="shared" ref="G578:G640" si="74">F578/10^3</f>
        <v>2.0482878787878788E-5</v>
      </c>
      <c r="H578">
        <f t="shared" ref="H578:H640" si="75">(G578-$G$4)</f>
        <v>4.726818181818183E-6</v>
      </c>
      <c r="I578">
        <f t="shared" ref="I578:I640" si="76">H578*(340/10^6)</f>
        <v>1.6071181818181824E-9</v>
      </c>
      <c r="J578">
        <f>I578*flux_issue!$F$14</f>
        <v>1.9147608079370017E-5</v>
      </c>
      <c r="L578" s="1">
        <f t="shared" si="70"/>
        <v>8.5172403492146139E-5</v>
      </c>
      <c r="M578" s="1">
        <f t="shared" si="71"/>
        <v>6.4714921959212537E-9</v>
      </c>
      <c r="T578" s="1"/>
    </row>
    <row r="579" spans="2:20" x14ac:dyDescent="0.25">
      <c r="B579">
        <v>16747.7</v>
      </c>
      <c r="C579">
        <f t="shared" si="69"/>
        <v>49747.7</v>
      </c>
      <c r="D579" s="1">
        <v>2.3999999999999998E-3</v>
      </c>
      <c r="E579">
        <f t="shared" si="72"/>
        <v>2.4957599999999996E-3</v>
      </c>
      <c r="F579">
        <f t="shared" si="73"/>
        <v>1.8907272727272724E-2</v>
      </c>
      <c r="G579">
        <f t="shared" si="74"/>
        <v>1.8907272727272725E-5</v>
      </c>
      <c r="H579">
        <f t="shared" si="75"/>
        <v>3.1512121212121197E-6</v>
      </c>
      <c r="I579">
        <f t="shared" si="76"/>
        <v>1.0714121212121208E-9</v>
      </c>
      <c r="J579">
        <f>I579*flux_issue!$F$14</f>
        <v>1.2765072052913336E-5</v>
      </c>
      <c r="L579" s="1">
        <f t="shared" si="70"/>
        <v>8.7538629656359605E-5</v>
      </c>
      <c r="M579" s="1">
        <f t="shared" si="71"/>
        <v>7.1212362382513186E-9</v>
      </c>
      <c r="T579" s="1"/>
    </row>
    <row r="580" spans="2:20" x14ac:dyDescent="0.25">
      <c r="B580">
        <v>16776.599999999999</v>
      </c>
      <c r="C580">
        <f t="shared" si="69"/>
        <v>49776.6</v>
      </c>
      <c r="D580" s="1">
        <v>2E-3</v>
      </c>
      <c r="E580">
        <f t="shared" si="72"/>
        <v>2.0798000000000001E-3</v>
      </c>
      <c r="F580">
        <f t="shared" si="73"/>
        <v>1.5756060606060607E-2</v>
      </c>
      <c r="G580">
        <f t="shared" si="74"/>
        <v>1.5756060606060605E-5</v>
      </c>
      <c r="H580">
        <f t="shared" si="75"/>
        <v>0</v>
      </c>
      <c r="I580">
        <f t="shared" si="76"/>
        <v>0</v>
      </c>
      <c r="J580">
        <f>I580*flux_issue!$F$14</f>
        <v>0</v>
      </c>
      <c r="L580" s="1">
        <f t="shared" si="70"/>
        <v>8.9960988180223941E-5</v>
      </c>
      <c r="M580" s="1">
        <f t="shared" si="71"/>
        <v>8.092979394362392E-9</v>
      </c>
      <c r="T580" s="1"/>
    </row>
    <row r="581" spans="2:20" x14ac:dyDescent="0.25">
      <c r="B581">
        <v>16805.599999999999</v>
      </c>
      <c r="C581">
        <f t="shared" ref="C581:C644" si="77">B581+$F$1</f>
        <v>49805.599999999999</v>
      </c>
      <c r="D581" s="1">
        <v>2.3999999999999998E-3</v>
      </c>
      <c r="E581">
        <f t="shared" si="72"/>
        <v>2.4957599999999996E-3</v>
      </c>
      <c r="F581">
        <f t="shared" si="73"/>
        <v>1.8907272727272724E-2</v>
      </c>
      <c r="G581">
        <f t="shared" si="74"/>
        <v>1.8907272727272725E-5</v>
      </c>
      <c r="H581">
        <f t="shared" si="75"/>
        <v>3.1512121212121197E-6</v>
      </c>
      <c r="I581">
        <f t="shared" si="76"/>
        <v>1.0714121212121208E-9</v>
      </c>
      <c r="J581">
        <f>I581*flux_issue!$F$14</f>
        <v>1.2765072052913336E-5</v>
      </c>
      <c r="L581" s="1">
        <f t="shared" ref="L581:L644" si="78">($W$7/2)*1/SQRT(4*PI()*$W$6*$W$4*C581)*EXP(-1*($W$3-$W$4*C581)^2/(4*$W$6*$W$4*C581))</f>
        <v>9.2449205368789813E-5</v>
      </c>
      <c r="M581" s="1">
        <f t="shared" ref="M581:M644" si="79">(H581-L581)^2</f>
        <v>7.9741315980444323E-9</v>
      </c>
      <c r="T581" s="1"/>
    </row>
    <row r="582" spans="2:20" x14ac:dyDescent="0.25">
      <c r="B582">
        <v>16834.5</v>
      </c>
      <c r="C582">
        <f t="shared" si="77"/>
        <v>49834.5</v>
      </c>
      <c r="D582" s="1">
        <v>2E-3</v>
      </c>
      <c r="E582">
        <f t="shared" si="72"/>
        <v>2.0798000000000001E-3</v>
      </c>
      <c r="F582">
        <f t="shared" si="73"/>
        <v>1.5756060606060607E-2</v>
      </c>
      <c r="G582">
        <f t="shared" si="74"/>
        <v>1.5756060606060605E-5</v>
      </c>
      <c r="H582">
        <f t="shared" si="75"/>
        <v>0</v>
      </c>
      <c r="I582">
        <f t="shared" si="76"/>
        <v>0</v>
      </c>
      <c r="J582">
        <f>I582*flux_issue!$F$14</f>
        <v>0</v>
      </c>
      <c r="L582" s="1">
        <f t="shared" si="78"/>
        <v>9.4987181980677737E-5</v>
      </c>
      <c r="M582" s="1">
        <f t="shared" si="79"/>
        <v>9.0225647406303897E-9</v>
      </c>
      <c r="T582" s="1"/>
    </row>
    <row r="583" spans="2:20" x14ac:dyDescent="0.25">
      <c r="B583">
        <v>16863.400000000001</v>
      </c>
      <c r="C583">
        <f t="shared" si="77"/>
        <v>49863.4</v>
      </c>
      <c r="D583" s="1">
        <v>2E-3</v>
      </c>
      <c r="E583">
        <f t="shared" si="72"/>
        <v>2.0798000000000001E-3</v>
      </c>
      <c r="F583">
        <f t="shared" si="73"/>
        <v>1.5756060606060607E-2</v>
      </c>
      <c r="G583">
        <f t="shared" si="74"/>
        <v>1.5756060606060605E-5</v>
      </c>
      <c r="H583">
        <f t="shared" si="75"/>
        <v>0</v>
      </c>
      <c r="I583">
        <f t="shared" si="76"/>
        <v>0</v>
      </c>
      <c r="J583">
        <f>I583*flux_issue!$F$14</f>
        <v>0</v>
      </c>
      <c r="L583" s="1">
        <f t="shared" si="78"/>
        <v>9.7584468013429246E-5</v>
      </c>
      <c r="M583" s="1">
        <f t="shared" si="79"/>
        <v>9.5227283974639963E-9</v>
      </c>
      <c r="T583" s="1"/>
    </row>
    <row r="584" spans="2:20" x14ac:dyDescent="0.25">
      <c r="B584">
        <v>16892.400000000001</v>
      </c>
      <c r="C584">
        <f t="shared" si="77"/>
        <v>49892.4</v>
      </c>
      <c r="D584" s="1">
        <v>2E-3</v>
      </c>
      <c r="E584">
        <f t="shared" si="72"/>
        <v>2.0798000000000001E-3</v>
      </c>
      <c r="F584">
        <f t="shared" si="73"/>
        <v>1.5756060606060607E-2</v>
      </c>
      <c r="G584">
        <f t="shared" si="74"/>
        <v>1.5756060606060605E-5</v>
      </c>
      <c r="H584">
        <f t="shared" si="75"/>
        <v>0</v>
      </c>
      <c r="I584">
        <f t="shared" si="76"/>
        <v>0</v>
      </c>
      <c r="J584">
        <f>I584*flux_issue!$F$14</f>
        <v>0</v>
      </c>
      <c r="L584" s="1">
        <f t="shared" si="78"/>
        <v>1.0025144670883056E-4</v>
      </c>
      <c r="M584" s="1">
        <f t="shared" si="79"/>
        <v>1.0050352567213493E-8</v>
      </c>
      <c r="T584" s="1"/>
    </row>
    <row r="585" spans="2:20" x14ac:dyDescent="0.25">
      <c r="B585">
        <v>16921.3</v>
      </c>
      <c r="C585">
        <f t="shared" si="77"/>
        <v>49921.3</v>
      </c>
      <c r="D585" s="1">
        <v>2E-3</v>
      </c>
      <c r="E585">
        <f t="shared" si="72"/>
        <v>2.0798000000000001E-3</v>
      </c>
      <c r="F585">
        <f t="shared" si="73"/>
        <v>1.5756060606060607E-2</v>
      </c>
      <c r="G585">
        <f t="shared" si="74"/>
        <v>1.5756060606060605E-5</v>
      </c>
      <c r="H585">
        <f t="shared" si="75"/>
        <v>0</v>
      </c>
      <c r="I585">
        <f t="shared" si="76"/>
        <v>0</v>
      </c>
      <c r="J585">
        <f>I585*flux_issue!$F$14</f>
        <v>0</v>
      </c>
      <c r="L585" s="1">
        <f t="shared" si="78"/>
        <v>1.0297082076784564E-4</v>
      </c>
      <c r="M585" s="1">
        <f t="shared" si="79"/>
        <v>1.0602989929603791E-8</v>
      </c>
      <c r="T585" s="1"/>
    </row>
    <row r="586" spans="2:20" x14ac:dyDescent="0.25">
      <c r="B586">
        <v>16950.2</v>
      </c>
      <c r="C586">
        <f t="shared" si="77"/>
        <v>49950.2</v>
      </c>
      <c r="D586" s="1">
        <v>2E-3</v>
      </c>
      <c r="E586">
        <f t="shared" si="72"/>
        <v>2.0798000000000001E-3</v>
      </c>
      <c r="F586">
        <f t="shared" si="73"/>
        <v>1.5756060606060607E-2</v>
      </c>
      <c r="G586">
        <f t="shared" si="74"/>
        <v>1.5756060606060605E-5</v>
      </c>
      <c r="H586">
        <f t="shared" si="75"/>
        <v>0</v>
      </c>
      <c r="I586">
        <f t="shared" si="76"/>
        <v>0</v>
      </c>
      <c r="J586">
        <f>I586*flux_issue!$F$14</f>
        <v>0</v>
      </c>
      <c r="L586" s="1">
        <f t="shared" si="78"/>
        <v>1.057527854497318E-4</v>
      </c>
      <c r="M586" s="1">
        <f t="shared" si="79"/>
        <v>1.1183651630377006E-8</v>
      </c>
      <c r="T586" s="1"/>
    </row>
    <row r="587" spans="2:20" x14ac:dyDescent="0.25">
      <c r="B587">
        <v>16979.2</v>
      </c>
      <c r="C587">
        <f t="shared" si="77"/>
        <v>49979.199999999997</v>
      </c>
      <c r="D587" s="1">
        <v>2E-3</v>
      </c>
      <c r="E587">
        <f t="shared" si="72"/>
        <v>2.0798000000000001E-3</v>
      </c>
      <c r="F587">
        <f t="shared" si="73"/>
        <v>1.5756060606060607E-2</v>
      </c>
      <c r="G587">
        <f t="shared" si="74"/>
        <v>1.5756060606060605E-5</v>
      </c>
      <c r="H587">
        <f t="shared" si="75"/>
        <v>0</v>
      </c>
      <c r="I587">
        <f t="shared" si="76"/>
        <v>0</v>
      </c>
      <c r="J587">
        <f>I587*flux_issue!$F$14</f>
        <v>0</v>
      </c>
      <c r="L587" s="1">
        <f t="shared" si="78"/>
        <v>1.0860841442952276E-4</v>
      </c>
      <c r="M587" s="1">
        <f t="shared" si="79"/>
        <v>1.1795787684894969E-8</v>
      </c>
      <c r="T587" s="1"/>
    </row>
    <row r="588" spans="2:20" x14ac:dyDescent="0.25">
      <c r="B588">
        <v>17008.099999999999</v>
      </c>
      <c r="C588">
        <f t="shared" si="77"/>
        <v>50008.1</v>
      </c>
      <c r="D588" s="1">
        <v>2E-3</v>
      </c>
      <c r="E588">
        <f t="shared" si="72"/>
        <v>2.0798000000000001E-3</v>
      </c>
      <c r="F588">
        <f t="shared" si="73"/>
        <v>1.5756060606060607E-2</v>
      </c>
      <c r="G588">
        <f t="shared" si="74"/>
        <v>1.5756060606060605E-5</v>
      </c>
      <c r="H588">
        <f t="shared" si="75"/>
        <v>0</v>
      </c>
      <c r="I588">
        <f t="shared" si="76"/>
        <v>0</v>
      </c>
      <c r="J588">
        <f>I588*flux_issue!$F$14</f>
        <v>0</v>
      </c>
      <c r="L588" s="1">
        <f t="shared" si="78"/>
        <v>1.1151914330822148E-4</v>
      </c>
      <c r="M588" s="1">
        <f t="shared" si="79"/>
        <v>1.243651932419964E-8</v>
      </c>
      <c r="T588" s="1"/>
    </row>
    <row r="589" spans="2:20" x14ac:dyDescent="0.25">
      <c r="B589">
        <v>17037</v>
      </c>
      <c r="C589">
        <f t="shared" si="77"/>
        <v>50037</v>
      </c>
      <c r="D589" s="1">
        <v>4.0000000000000001E-3</v>
      </c>
      <c r="E589">
        <f t="shared" si="72"/>
        <v>4.1596000000000003E-3</v>
      </c>
      <c r="F589">
        <f t="shared" si="73"/>
        <v>3.1512121212121214E-2</v>
      </c>
      <c r="G589">
        <f t="shared" si="74"/>
        <v>3.1512121212121211E-5</v>
      </c>
      <c r="H589">
        <f t="shared" si="75"/>
        <v>1.5756060606060605E-5</v>
      </c>
      <c r="I589">
        <f t="shared" si="76"/>
        <v>5.3570606060606067E-9</v>
      </c>
      <c r="J589">
        <f>I589*flux_issue!$F$14</f>
        <v>6.3825360264566707E-5</v>
      </c>
      <c r="L589" s="1">
        <f t="shared" si="78"/>
        <v>1.1449584562454067E-4</v>
      </c>
      <c r="M589" s="1">
        <f t="shared" si="79"/>
        <v>9.7495451454956602E-9</v>
      </c>
      <c r="T589" s="1"/>
    </row>
    <row r="590" spans="2:20" x14ac:dyDescent="0.25">
      <c r="B590">
        <v>17066</v>
      </c>
      <c r="C590">
        <f t="shared" si="77"/>
        <v>50066</v>
      </c>
      <c r="D590" s="1">
        <v>2E-3</v>
      </c>
      <c r="E590">
        <f t="shared" si="72"/>
        <v>2.0798000000000001E-3</v>
      </c>
      <c r="F590">
        <f t="shared" si="73"/>
        <v>1.5756060606060607E-2</v>
      </c>
      <c r="G590">
        <f t="shared" si="74"/>
        <v>1.5756060606060605E-5</v>
      </c>
      <c r="H590">
        <f t="shared" si="75"/>
        <v>0</v>
      </c>
      <c r="I590">
        <f t="shared" si="76"/>
        <v>0</v>
      </c>
      <c r="J590">
        <f>I590*flux_issue!$F$14</f>
        <v>0</v>
      </c>
      <c r="L590" s="1">
        <f t="shared" si="78"/>
        <v>1.1755031984911311E-4</v>
      </c>
      <c r="M590" s="1">
        <f t="shared" si="79"/>
        <v>1.3818077696628796E-8</v>
      </c>
      <c r="T590" s="1"/>
    </row>
    <row r="591" spans="2:20" x14ac:dyDescent="0.25">
      <c r="B591">
        <v>17094.900000000001</v>
      </c>
      <c r="C591">
        <f t="shared" si="77"/>
        <v>50094.9</v>
      </c>
      <c r="D591" s="1">
        <v>2.3999999999999998E-3</v>
      </c>
      <c r="E591">
        <f t="shared" si="72"/>
        <v>2.4957599999999996E-3</v>
      </c>
      <c r="F591">
        <f t="shared" si="73"/>
        <v>1.8907272727272724E-2</v>
      </c>
      <c r="G591">
        <f t="shared" si="74"/>
        <v>1.8907272727272725E-5</v>
      </c>
      <c r="H591">
        <f t="shared" si="75"/>
        <v>3.1512121212121197E-6</v>
      </c>
      <c r="I591">
        <f t="shared" si="76"/>
        <v>1.0714121212121208E-9</v>
      </c>
      <c r="J591">
        <f>I591*flux_issue!$F$14</f>
        <v>1.2765072052913336E-5</v>
      </c>
      <c r="L591" s="1">
        <f t="shared" si="78"/>
        <v>1.206626631408189E-4</v>
      </c>
      <c r="M591" s="1">
        <f t="shared" si="79"/>
        <v>1.3808941120733442E-8</v>
      </c>
      <c r="T591" s="1"/>
    </row>
    <row r="592" spans="2:20" x14ac:dyDescent="0.25">
      <c r="B592">
        <v>17123.8</v>
      </c>
      <c r="C592">
        <f t="shared" si="77"/>
        <v>50123.8</v>
      </c>
      <c r="D592" s="1">
        <v>2E-3</v>
      </c>
      <c r="E592">
        <f t="shared" si="72"/>
        <v>2.0798000000000001E-3</v>
      </c>
      <c r="F592">
        <f t="shared" si="73"/>
        <v>1.5756060606060607E-2</v>
      </c>
      <c r="G592">
        <f t="shared" si="74"/>
        <v>1.5756060606060605E-5</v>
      </c>
      <c r="H592">
        <f t="shared" si="75"/>
        <v>0</v>
      </c>
      <c r="I592">
        <f t="shared" si="76"/>
        <v>0</v>
      </c>
      <c r="J592">
        <f>I592*flux_issue!$F$14</f>
        <v>0</v>
      </c>
      <c r="L592" s="1">
        <f t="shared" si="78"/>
        <v>1.2384446120587068E-4</v>
      </c>
      <c r="M592" s="1">
        <f t="shared" si="79"/>
        <v>1.5337450571372409E-8</v>
      </c>
      <c r="T592" s="1"/>
    </row>
    <row r="593" spans="2:20" x14ac:dyDescent="0.25">
      <c r="B593">
        <v>17152.8</v>
      </c>
      <c r="C593">
        <f t="shared" si="77"/>
        <v>50152.800000000003</v>
      </c>
      <c r="D593" s="1">
        <v>2.5999999999999999E-3</v>
      </c>
      <c r="E593">
        <f t="shared" si="72"/>
        <v>2.70374E-3</v>
      </c>
      <c r="F593">
        <f t="shared" si="73"/>
        <v>2.0482878787878789E-2</v>
      </c>
      <c r="G593">
        <f t="shared" si="74"/>
        <v>2.0482878787878788E-5</v>
      </c>
      <c r="H593">
        <f t="shared" si="75"/>
        <v>4.726818181818183E-6</v>
      </c>
      <c r="I593">
        <f t="shared" si="76"/>
        <v>1.6071181818181824E-9</v>
      </c>
      <c r="J593">
        <f>I593*flux_issue!$F$14</f>
        <v>1.9147608079370017E-5</v>
      </c>
      <c r="L593" s="1">
        <f t="shared" si="78"/>
        <v>1.271082724977755E-4</v>
      </c>
      <c r="M593" s="1">
        <f t="shared" si="79"/>
        <v>1.4977220360488748E-8</v>
      </c>
      <c r="T593" s="1"/>
    </row>
    <row r="594" spans="2:20" x14ac:dyDescent="0.25">
      <c r="B594">
        <v>17181.7</v>
      </c>
      <c r="C594">
        <f t="shared" si="77"/>
        <v>50181.7</v>
      </c>
      <c r="D594" s="1">
        <v>2E-3</v>
      </c>
      <c r="E594">
        <f t="shared" si="72"/>
        <v>2.0798000000000001E-3</v>
      </c>
      <c r="F594">
        <f t="shared" si="73"/>
        <v>1.5756060606060607E-2</v>
      </c>
      <c r="G594">
        <f t="shared" si="74"/>
        <v>1.5756060606060605E-5</v>
      </c>
      <c r="H594">
        <f t="shared" si="75"/>
        <v>0</v>
      </c>
      <c r="I594">
        <f t="shared" si="76"/>
        <v>0</v>
      </c>
      <c r="J594">
        <f>I594*flux_issue!$F$14</f>
        <v>0</v>
      </c>
      <c r="L594" s="1">
        <f t="shared" si="78"/>
        <v>1.3043278214792687E-4</v>
      </c>
      <c r="M594" s="1">
        <f t="shared" si="79"/>
        <v>1.7012710658848549E-8</v>
      </c>
      <c r="T594" s="1"/>
    </row>
    <row r="595" spans="2:20" x14ac:dyDescent="0.25">
      <c r="B595">
        <v>17210.599999999999</v>
      </c>
      <c r="C595">
        <f t="shared" si="77"/>
        <v>50210.6</v>
      </c>
      <c r="D595" s="1">
        <v>2E-3</v>
      </c>
      <c r="E595">
        <f t="shared" si="72"/>
        <v>2.0798000000000001E-3</v>
      </c>
      <c r="F595">
        <f t="shared" si="73"/>
        <v>1.5756060606060607E-2</v>
      </c>
      <c r="G595">
        <f t="shared" si="74"/>
        <v>1.5756060606060605E-5</v>
      </c>
      <c r="H595">
        <f t="shared" si="75"/>
        <v>0</v>
      </c>
      <c r="I595">
        <f t="shared" si="76"/>
        <v>0</v>
      </c>
      <c r="J595">
        <f>I595*flux_issue!$F$14</f>
        <v>0</v>
      </c>
      <c r="L595" s="1">
        <f t="shared" si="78"/>
        <v>1.3383032274981248E-4</v>
      </c>
      <c r="M595" s="1">
        <f t="shared" si="79"/>
        <v>1.7910555287318977E-8</v>
      </c>
      <c r="T595" s="1"/>
    </row>
    <row r="596" spans="2:20" x14ac:dyDescent="0.25">
      <c r="B596">
        <v>17239.599999999999</v>
      </c>
      <c r="C596">
        <f t="shared" si="77"/>
        <v>50239.6</v>
      </c>
      <c r="D596" s="1">
        <v>2E-3</v>
      </c>
      <c r="E596">
        <f t="shared" si="72"/>
        <v>2.0798000000000001E-3</v>
      </c>
      <c r="F596">
        <f t="shared" si="73"/>
        <v>1.5756060606060607E-2</v>
      </c>
      <c r="G596">
        <f t="shared" si="74"/>
        <v>1.5756060606060605E-5</v>
      </c>
      <c r="H596">
        <f t="shared" si="75"/>
        <v>0</v>
      </c>
      <c r="I596">
        <f t="shared" si="76"/>
        <v>0</v>
      </c>
      <c r="J596">
        <f>I596*flux_issue!$F$14</f>
        <v>0</v>
      </c>
      <c r="L596" s="1">
        <f t="shared" si="78"/>
        <v>1.3731424870548899E-4</v>
      </c>
      <c r="M596" s="1">
        <f t="shared" si="79"/>
        <v>1.8855202897552885E-8</v>
      </c>
      <c r="T596" s="1"/>
    </row>
    <row r="597" spans="2:20" x14ac:dyDescent="0.25">
      <c r="B597">
        <v>17268.5</v>
      </c>
      <c r="C597">
        <f t="shared" si="77"/>
        <v>50268.5</v>
      </c>
      <c r="D597" s="1">
        <v>2E-3</v>
      </c>
      <c r="E597">
        <f t="shared" si="72"/>
        <v>2.0798000000000001E-3</v>
      </c>
      <c r="F597">
        <f t="shared" si="73"/>
        <v>1.5756060606060607E-2</v>
      </c>
      <c r="G597">
        <f t="shared" si="74"/>
        <v>1.5756060606060605E-5</v>
      </c>
      <c r="H597">
        <f t="shared" si="75"/>
        <v>0</v>
      </c>
      <c r="I597">
        <f t="shared" si="76"/>
        <v>0</v>
      </c>
      <c r="J597">
        <f>I597*flux_issue!$F$14</f>
        <v>0</v>
      </c>
      <c r="L597" s="1">
        <f t="shared" si="78"/>
        <v>1.4086175735971031E-4</v>
      </c>
      <c r="M597" s="1">
        <f t="shared" si="79"/>
        <v>1.9842034686465902E-8</v>
      </c>
      <c r="T597" s="1"/>
    </row>
    <row r="598" spans="2:20" x14ac:dyDescent="0.25">
      <c r="B598">
        <v>17297.5</v>
      </c>
      <c r="C598">
        <f t="shared" si="77"/>
        <v>50297.5</v>
      </c>
      <c r="D598" s="1">
        <v>2E-3</v>
      </c>
      <c r="E598">
        <f t="shared" si="72"/>
        <v>2.0798000000000001E-3</v>
      </c>
      <c r="F598">
        <f t="shared" si="73"/>
        <v>1.5756060606060607E-2</v>
      </c>
      <c r="G598">
        <f t="shared" si="74"/>
        <v>1.5756060606060605E-5</v>
      </c>
      <c r="H598">
        <f t="shared" si="75"/>
        <v>0</v>
      </c>
      <c r="I598">
        <f t="shared" si="76"/>
        <v>0</v>
      </c>
      <c r="J598">
        <f>I598*flux_issue!$F$14</f>
        <v>0</v>
      </c>
      <c r="L598" s="1">
        <f t="shared" si="78"/>
        <v>1.4449863879623434E-4</v>
      </c>
      <c r="M598" s="1">
        <f t="shared" si="79"/>
        <v>2.0879856613964602E-8</v>
      </c>
      <c r="T598" s="1"/>
    </row>
    <row r="599" spans="2:20" x14ac:dyDescent="0.25">
      <c r="B599">
        <v>17326.400000000001</v>
      </c>
      <c r="C599">
        <f t="shared" si="77"/>
        <v>50326.400000000001</v>
      </c>
      <c r="D599" s="1">
        <v>2E-3</v>
      </c>
      <c r="E599">
        <f t="shared" si="72"/>
        <v>2.0798000000000001E-3</v>
      </c>
      <c r="F599">
        <f t="shared" si="73"/>
        <v>1.5756060606060607E-2</v>
      </c>
      <c r="G599">
        <f t="shared" si="74"/>
        <v>1.5756060606060605E-5</v>
      </c>
      <c r="H599">
        <f t="shared" si="75"/>
        <v>0</v>
      </c>
      <c r="I599">
        <f t="shared" si="76"/>
        <v>0</v>
      </c>
      <c r="J599">
        <f>I599*flux_issue!$F$14</f>
        <v>0</v>
      </c>
      <c r="L599" s="1">
        <f t="shared" si="78"/>
        <v>1.4820105477089871E-4</v>
      </c>
      <c r="M599" s="1">
        <f t="shared" si="79"/>
        <v>2.1963552635206921E-8</v>
      </c>
      <c r="T599" s="1"/>
    </row>
    <row r="600" spans="2:20" x14ac:dyDescent="0.25">
      <c r="B600">
        <v>17355.3</v>
      </c>
      <c r="C600">
        <f t="shared" si="77"/>
        <v>50355.3</v>
      </c>
      <c r="D600" s="1">
        <v>2E-3</v>
      </c>
      <c r="E600">
        <f t="shared" si="72"/>
        <v>2.0798000000000001E-3</v>
      </c>
      <c r="F600">
        <f t="shared" si="73"/>
        <v>1.5756060606060607E-2</v>
      </c>
      <c r="G600">
        <f t="shared" si="74"/>
        <v>1.5756060606060605E-5</v>
      </c>
      <c r="H600">
        <f t="shared" si="75"/>
        <v>0</v>
      </c>
      <c r="I600">
        <f t="shared" si="76"/>
        <v>0</v>
      </c>
      <c r="J600">
        <f>I600*flux_issue!$F$14</f>
        <v>0</v>
      </c>
      <c r="L600" s="1">
        <f t="shared" si="78"/>
        <v>1.5198266227817159E-4</v>
      </c>
      <c r="M600" s="1">
        <f t="shared" si="79"/>
        <v>2.3098729633160761E-8</v>
      </c>
      <c r="T600" s="1"/>
    </row>
    <row r="601" spans="2:20" x14ac:dyDescent="0.25">
      <c r="B601">
        <v>17384.3</v>
      </c>
      <c r="C601">
        <f t="shared" si="77"/>
        <v>50384.3</v>
      </c>
      <c r="D601" s="1">
        <v>2E-3</v>
      </c>
      <c r="E601">
        <f t="shared" si="72"/>
        <v>2.0798000000000001E-3</v>
      </c>
      <c r="F601">
        <f t="shared" si="73"/>
        <v>1.5756060606060607E-2</v>
      </c>
      <c r="G601">
        <f t="shared" si="74"/>
        <v>1.5756060606060605E-5</v>
      </c>
      <c r="H601">
        <f t="shared" si="75"/>
        <v>0</v>
      </c>
      <c r="I601">
        <f t="shared" si="76"/>
        <v>0</v>
      </c>
      <c r="J601">
        <f>I601*flux_issue!$F$14</f>
        <v>0</v>
      </c>
      <c r="L601" s="1">
        <f t="shared" si="78"/>
        <v>1.5585822450746669E-4</v>
      </c>
      <c r="M601" s="1">
        <f t="shared" si="79"/>
        <v>2.4291786146619892E-8</v>
      </c>
      <c r="T601" s="1"/>
    </row>
    <row r="602" spans="2:20" x14ac:dyDescent="0.25">
      <c r="B602">
        <v>17413.2</v>
      </c>
      <c r="C602">
        <f t="shared" si="77"/>
        <v>50413.2</v>
      </c>
      <c r="D602" s="1">
        <v>2E-3</v>
      </c>
      <c r="E602">
        <f t="shared" si="72"/>
        <v>2.0798000000000001E-3</v>
      </c>
      <c r="F602">
        <f t="shared" si="73"/>
        <v>1.5756060606060607E-2</v>
      </c>
      <c r="G602">
        <f t="shared" si="74"/>
        <v>1.5756060606060605E-5</v>
      </c>
      <c r="H602">
        <f t="shared" si="75"/>
        <v>0</v>
      </c>
      <c r="I602">
        <f t="shared" si="76"/>
        <v>0</v>
      </c>
      <c r="J602">
        <f>I602*flux_issue!$F$14</f>
        <v>0</v>
      </c>
      <c r="L602" s="1">
        <f t="shared" si="78"/>
        <v>1.5980228453206014E-4</v>
      </c>
      <c r="M602" s="1">
        <f t="shared" si="79"/>
        <v>2.5536770141665508E-8</v>
      </c>
      <c r="T602" s="1"/>
    </row>
    <row r="603" spans="2:20" x14ac:dyDescent="0.25">
      <c r="B603">
        <v>17442.099999999999</v>
      </c>
      <c r="C603">
        <f t="shared" si="77"/>
        <v>50442.1</v>
      </c>
      <c r="D603" s="1">
        <v>2E-3</v>
      </c>
      <c r="E603">
        <f t="shared" si="72"/>
        <v>2.0798000000000001E-3</v>
      </c>
      <c r="F603">
        <f t="shared" si="73"/>
        <v>1.5756060606060607E-2</v>
      </c>
      <c r="G603">
        <f t="shared" si="74"/>
        <v>1.5756060606060605E-5</v>
      </c>
      <c r="H603">
        <f t="shared" si="75"/>
        <v>0</v>
      </c>
      <c r="I603">
        <f t="shared" si="76"/>
        <v>0</v>
      </c>
      <c r="J603">
        <f>I603*flux_issue!$F$14</f>
        <v>0</v>
      </c>
      <c r="L603" s="1">
        <f t="shared" si="78"/>
        <v>1.6382934254746088E-4</v>
      </c>
      <c r="M603" s="1">
        <f t="shared" si="79"/>
        <v>2.6840053479533275E-8</v>
      </c>
      <c r="T603" s="1"/>
    </row>
    <row r="604" spans="2:20" x14ac:dyDescent="0.25">
      <c r="B604">
        <v>17471.099999999999</v>
      </c>
      <c r="C604">
        <f t="shared" si="77"/>
        <v>50471.1</v>
      </c>
      <c r="D604" s="1">
        <v>2E-3</v>
      </c>
      <c r="E604">
        <f t="shared" si="72"/>
        <v>2.0798000000000001E-3</v>
      </c>
      <c r="F604">
        <f t="shared" si="73"/>
        <v>1.5756060606060607E-2</v>
      </c>
      <c r="G604">
        <f t="shared" si="74"/>
        <v>1.5756060606060605E-5</v>
      </c>
      <c r="H604">
        <f t="shared" si="75"/>
        <v>0</v>
      </c>
      <c r="I604">
        <f t="shared" si="76"/>
        <v>0</v>
      </c>
      <c r="J604">
        <f>I604*flux_issue!$F$14</f>
        <v>0</v>
      </c>
      <c r="L604" s="1">
        <f t="shared" si="78"/>
        <v>1.6795505700442238E-4</v>
      </c>
      <c r="M604" s="1">
        <f t="shared" si="79"/>
        <v>2.8208901173358772E-8</v>
      </c>
      <c r="T604" s="1"/>
    </row>
    <row r="605" spans="2:20" x14ac:dyDescent="0.25">
      <c r="B605">
        <v>17500</v>
      </c>
      <c r="C605">
        <f t="shared" si="77"/>
        <v>50500</v>
      </c>
      <c r="D605" s="1">
        <v>2E-3</v>
      </c>
      <c r="E605">
        <f t="shared" si="72"/>
        <v>2.0798000000000001E-3</v>
      </c>
      <c r="F605">
        <f t="shared" si="73"/>
        <v>1.5756060606060607E-2</v>
      </c>
      <c r="G605">
        <f t="shared" si="74"/>
        <v>1.5756060606060605E-5</v>
      </c>
      <c r="H605">
        <f t="shared" si="75"/>
        <v>0</v>
      </c>
      <c r="I605">
        <f t="shared" si="76"/>
        <v>0</v>
      </c>
      <c r="J605">
        <f>I605*flux_issue!$F$14</f>
        <v>0</v>
      </c>
      <c r="L605" s="1">
        <f t="shared" si="78"/>
        <v>1.7215227117879306E-4</v>
      </c>
      <c r="M605" s="1">
        <f t="shared" si="79"/>
        <v>2.9636404472016705E-8</v>
      </c>
      <c r="T605" s="1"/>
    </row>
    <row r="606" spans="2:20" x14ac:dyDescent="0.25">
      <c r="B606">
        <v>17528.900000000001</v>
      </c>
      <c r="C606">
        <f t="shared" si="77"/>
        <v>50528.9</v>
      </c>
      <c r="D606" s="1">
        <v>2E-3</v>
      </c>
      <c r="E606">
        <f t="shared" si="72"/>
        <v>2.0798000000000001E-3</v>
      </c>
      <c r="F606">
        <f t="shared" si="73"/>
        <v>1.5756060606060607E-2</v>
      </c>
      <c r="G606">
        <f t="shared" si="74"/>
        <v>1.5756060606060605E-5</v>
      </c>
      <c r="H606">
        <f t="shared" si="75"/>
        <v>0</v>
      </c>
      <c r="I606">
        <f t="shared" si="76"/>
        <v>0</v>
      </c>
      <c r="J606">
        <f>I606*flux_issue!$F$14</f>
        <v>0</v>
      </c>
      <c r="L606" s="1">
        <f t="shared" si="78"/>
        <v>1.7643636581696537E-4</v>
      </c>
      <c r="M606" s="1">
        <f t="shared" si="79"/>
        <v>3.112979118269803E-8</v>
      </c>
      <c r="T606" s="1"/>
    </row>
    <row r="607" spans="2:20" x14ac:dyDescent="0.25">
      <c r="B607">
        <v>17557.900000000001</v>
      </c>
      <c r="C607">
        <f t="shared" si="77"/>
        <v>50557.9</v>
      </c>
      <c r="D607" s="1">
        <v>2E-3</v>
      </c>
      <c r="E607">
        <f t="shared" si="72"/>
        <v>2.0798000000000001E-3</v>
      </c>
      <c r="F607">
        <f t="shared" si="73"/>
        <v>1.5756060606060607E-2</v>
      </c>
      <c r="G607">
        <f t="shared" si="74"/>
        <v>1.5756060606060605E-5</v>
      </c>
      <c r="H607">
        <f t="shared" si="75"/>
        <v>0</v>
      </c>
      <c r="I607">
        <f t="shared" si="76"/>
        <v>0</v>
      </c>
      <c r="J607">
        <f>I607*flux_issue!$F$14</f>
        <v>0</v>
      </c>
      <c r="L607" s="1">
        <f t="shared" si="78"/>
        <v>1.8082393295934545E-4</v>
      </c>
      <c r="M607" s="1">
        <f t="shared" si="79"/>
        <v>3.2697294730885857E-8</v>
      </c>
      <c r="T607" s="1"/>
    </row>
    <row r="608" spans="2:20" x14ac:dyDescent="0.25">
      <c r="B608">
        <v>17586.8</v>
      </c>
      <c r="C608">
        <f t="shared" si="77"/>
        <v>50586.8</v>
      </c>
      <c r="D608" s="1">
        <v>2E-3</v>
      </c>
      <c r="E608">
        <f t="shared" si="72"/>
        <v>2.0798000000000001E-3</v>
      </c>
      <c r="F608">
        <f t="shared" si="73"/>
        <v>1.5756060606060607E-2</v>
      </c>
      <c r="G608">
        <f t="shared" si="74"/>
        <v>1.5756060606060605E-5</v>
      </c>
      <c r="H608">
        <f t="shared" si="75"/>
        <v>0</v>
      </c>
      <c r="I608">
        <f t="shared" si="76"/>
        <v>0</v>
      </c>
      <c r="J608">
        <f>I608*flux_issue!$F$14</f>
        <v>0</v>
      </c>
      <c r="L608" s="1">
        <f t="shared" si="78"/>
        <v>1.8528603316729245E-4</v>
      </c>
      <c r="M608" s="1">
        <f t="shared" si="79"/>
        <v>3.4330914086871001E-8</v>
      </c>
      <c r="T608" s="1"/>
    </row>
    <row r="609" spans="2:20" x14ac:dyDescent="0.25">
      <c r="B609">
        <v>17615.7</v>
      </c>
      <c r="C609">
        <f t="shared" si="77"/>
        <v>50615.7</v>
      </c>
      <c r="D609" s="1">
        <v>2E-3</v>
      </c>
      <c r="E609">
        <f t="shared" si="72"/>
        <v>2.0798000000000001E-3</v>
      </c>
      <c r="F609">
        <f t="shared" si="73"/>
        <v>1.5756060606060607E-2</v>
      </c>
      <c r="G609">
        <f t="shared" si="74"/>
        <v>1.5756060606060605E-5</v>
      </c>
      <c r="H609">
        <f t="shared" si="75"/>
        <v>0</v>
      </c>
      <c r="I609">
        <f t="shared" si="76"/>
        <v>0</v>
      </c>
      <c r="J609">
        <f>I609*flux_issue!$F$14</f>
        <v>0</v>
      </c>
      <c r="L609" s="1">
        <f t="shared" si="78"/>
        <v>1.8983896566523596E-4</v>
      </c>
      <c r="M609" s="1">
        <f t="shared" si="79"/>
        <v>3.6038832884846637E-8</v>
      </c>
      <c r="T609" s="1"/>
    </row>
    <row r="610" spans="2:20" x14ac:dyDescent="0.25">
      <c r="B610">
        <v>17644.7</v>
      </c>
      <c r="C610">
        <f t="shared" si="77"/>
        <v>50644.7</v>
      </c>
      <c r="D610" s="1">
        <v>2E-3</v>
      </c>
      <c r="E610">
        <f t="shared" si="72"/>
        <v>2.0798000000000001E-3</v>
      </c>
      <c r="F610">
        <f t="shared" si="73"/>
        <v>1.5756060606060607E-2</v>
      </c>
      <c r="G610">
        <f t="shared" si="74"/>
        <v>1.5756060606060605E-5</v>
      </c>
      <c r="H610">
        <f t="shared" si="75"/>
        <v>0</v>
      </c>
      <c r="I610">
        <f t="shared" si="76"/>
        <v>0</v>
      </c>
      <c r="J610">
        <f>I610*flux_issue!$F$14</f>
        <v>0</v>
      </c>
      <c r="L610" s="1">
        <f t="shared" si="78"/>
        <v>1.9450029489543371E-4</v>
      </c>
      <c r="M610" s="1">
        <f t="shared" si="79"/>
        <v>3.7830364714410675E-8</v>
      </c>
      <c r="T610" s="1"/>
    </row>
    <row r="611" spans="2:20" x14ac:dyDescent="0.25">
      <c r="B611">
        <v>17673.599999999999</v>
      </c>
      <c r="C611">
        <f t="shared" si="77"/>
        <v>50673.599999999999</v>
      </c>
      <c r="D611" s="1">
        <v>2E-3</v>
      </c>
      <c r="E611">
        <f t="shared" si="72"/>
        <v>2.0798000000000001E-3</v>
      </c>
      <c r="F611">
        <f t="shared" si="73"/>
        <v>1.5756060606060607E-2</v>
      </c>
      <c r="G611">
        <f t="shared" si="74"/>
        <v>1.5756060606060605E-5</v>
      </c>
      <c r="H611">
        <f t="shared" si="75"/>
        <v>0</v>
      </c>
      <c r="I611">
        <f t="shared" si="76"/>
        <v>0</v>
      </c>
      <c r="J611">
        <f>I611*flux_issue!$F$14</f>
        <v>0</v>
      </c>
      <c r="L611" s="1">
        <f t="shared" si="78"/>
        <v>1.9923921412058284E-4</v>
      </c>
      <c r="M611" s="1">
        <f t="shared" si="79"/>
        <v>3.9696264443387461E-8</v>
      </c>
      <c r="T611" s="1"/>
    </row>
    <row r="612" spans="2:20" x14ac:dyDescent="0.25">
      <c r="B612">
        <v>17702.5</v>
      </c>
      <c r="C612">
        <f t="shared" si="77"/>
        <v>50702.5</v>
      </c>
      <c r="D612" s="1">
        <v>2E-3</v>
      </c>
      <c r="E612">
        <f t="shared" si="72"/>
        <v>2.0798000000000001E-3</v>
      </c>
      <c r="F612">
        <f t="shared" si="73"/>
        <v>1.5756060606060607E-2</v>
      </c>
      <c r="G612">
        <f t="shared" si="74"/>
        <v>1.5756060606060605E-5</v>
      </c>
      <c r="H612">
        <f t="shared" si="75"/>
        <v>0</v>
      </c>
      <c r="I612">
        <f t="shared" si="76"/>
        <v>0</v>
      </c>
      <c r="J612">
        <f>I612*flux_issue!$F$14</f>
        <v>0</v>
      </c>
      <c r="L612" s="1">
        <f t="shared" si="78"/>
        <v>2.0407297947646122E-4</v>
      </c>
      <c r="M612" s="1">
        <f t="shared" si="79"/>
        <v>4.1645780952400164E-8</v>
      </c>
      <c r="T612" s="1"/>
    </row>
    <row r="613" spans="2:20" x14ac:dyDescent="0.25">
      <c r="B613">
        <v>17731.5</v>
      </c>
      <c r="C613">
        <f t="shared" si="77"/>
        <v>50731.5</v>
      </c>
      <c r="D613" s="1">
        <v>2E-3</v>
      </c>
      <c r="E613">
        <f t="shared" si="72"/>
        <v>2.0798000000000001E-3</v>
      </c>
      <c r="F613">
        <f t="shared" si="73"/>
        <v>1.5756060606060607E-2</v>
      </c>
      <c r="G613">
        <f t="shared" si="74"/>
        <v>1.5756060606060605E-5</v>
      </c>
      <c r="H613">
        <f t="shared" si="75"/>
        <v>0</v>
      </c>
      <c r="I613">
        <f t="shared" si="76"/>
        <v>0</v>
      </c>
      <c r="J613">
        <f>I613*flux_issue!$F$14</f>
        <v>0</v>
      </c>
      <c r="L613" s="1">
        <f t="shared" si="78"/>
        <v>2.0902016702307175E-4</v>
      </c>
      <c r="M613" s="1">
        <f t="shared" si="79"/>
        <v>4.3689430222352812E-8</v>
      </c>
      <c r="T613" s="1"/>
    </row>
    <row r="614" spans="2:20" x14ac:dyDescent="0.25">
      <c r="B614">
        <v>17760.400000000001</v>
      </c>
      <c r="C614">
        <f t="shared" si="77"/>
        <v>50760.4</v>
      </c>
      <c r="D614" s="1">
        <v>2.3999999999999998E-3</v>
      </c>
      <c r="E614">
        <f t="shared" si="72"/>
        <v>2.4957599999999996E-3</v>
      </c>
      <c r="F614">
        <f t="shared" si="73"/>
        <v>1.8907272727272724E-2</v>
      </c>
      <c r="G614">
        <f t="shared" si="74"/>
        <v>1.8907272727272725E-5</v>
      </c>
      <c r="H614">
        <f t="shared" si="75"/>
        <v>3.1512121212121197E-6</v>
      </c>
      <c r="I614">
        <f t="shared" si="76"/>
        <v>1.0714121212121208E-9</v>
      </c>
      <c r="J614">
        <f>I614*flux_issue!$F$14</f>
        <v>1.2765072052913336E-5</v>
      </c>
      <c r="L614" s="1">
        <f t="shared" si="78"/>
        <v>2.1404801662330207E-4</v>
      </c>
      <c r="M614" s="1">
        <f t="shared" si="79"/>
        <v>4.4477462149192741E-8</v>
      </c>
      <c r="T614" s="1"/>
    </row>
    <row r="615" spans="2:20" x14ac:dyDescent="0.25">
      <c r="B615">
        <v>17789.400000000001</v>
      </c>
      <c r="C615">
        <f t="shared" si="77"/>
        <v>50789.4</v>
      </c>
      <c r="D615" s="1">
        <v>2E-3</v>
      </c>
      <c r="E615">
        <f t="shared" si="72"/>
        <v>2.0798000000000001E-3</v>
      </c>
      <c r="F615">
        <f t="shared" si="73"/>
        <v>1.5756060606060607E-2</v>
      </c>
      <c r="G615">
        <f t="shared" si="74"/>
        <v>1.5756060606060605E-5</v>
      </c>
      <c r="H615">
        <f t="shared" si="75"/>
        <v>0</v>
      </c>
      <c r="I615">
        <f t="shared" si="76"/>
        <v>0</v>
      </c>
      <c r="J615">
        <f>I615*flux_issue!$F$14</f>
        <v>0</v>
      </c>
      <c r="L615" s="1">
        <f t="shared" si="78"/>
        <v>2.191926931575466E-4</v>
      </c>
      <c r="M615" s="1">
        <f t="shared" si="79"/>
        <v>4.8045436733658379E-8</v>
      </c>
      <c r="T615" s="1"/>
    </row>
    <row r="616" spans="2:20" x14ac:dyDescent="0.25">
      <c r="B616">
        <v>17818.3</v>
      </c>
      <c r="C616">
        <f t="shared" si="77"/>
        <v>50818.3</v>
      </c>
      <c r="D616" s="1">
        <v>2E-3</v>
      </c>
      <c r="E616">
        <f t="shared" si="72"/>
        <v>2.0798000000000001E-3</v>
      </c>
      <c r="F616">
        <f t="shared" si="73"/>
        <v>1.5756060606060607E-2</v>
      </c>
      <c r="G616">
        <f t="shared" si="74"/>
        <v>1.5756060606060605E-5</v>
      </c>
      <c r="H616">
        <f t="shared" si="75"/>
        <v>0</v>
      </c>
      <c r="I616">
        <f t="shared" si="76"/>
        <v>0</v>
      </c>
      <c r="J616">
        <f>I616*flux_issue!$F$14</f>
        <v>0</v>
      </c>
      <c r="L616" s="1">
        <f t="shared" si="78"/>
        <v>2.2442008492410662E-4</v>
      </c>
      <c r="M616" s="1">
        <f t="shared" si="79"/>
        <v>5.0364374517343227E-8</v>
      </c>
      <c r="T616" s="1"/>
    </row>
    <row r="617" spans="2:20" x14ac:dyDescent="0.25">
      <c r="B617">
        <v>17847.2</v>
      </c>
      <c r="C617">
        <f t="shared" si="77"/>
        <v>50847.199999999997</v>
      </c>
      <c r="D617" s="1">
        <v>2E-3</v>
      </c>
      <c r="E617">
        <f t="shared" si="72"/>
        <v>2.0798000000000001E-3</v>
      </c>
      <c r="F617">
        <f t="shared" si="73"/>
        <v>1.5756060606060607E-2</v>
      </c>
      <c r="G617">
        <f t="shared" si="74"/>
        <v>1.5756060606060605E-5</v>
      </c>
      <c r="H617">
        <f t="shared" si="75"/>
        <v>0</v>
      </c>
      <c r="I617">
        <f t="shared" si="76"/>
        <v>0</v>
      </c>
      <c r="J617">
        <f>I617*flux_issue!$F$14</f>
        <v>0</v>
      </c>
      <c r="L617" s="1">
        <f t="shared" si="78"/>
        <v>2.297491298461344E-4</v>
      </c>
      <c r="M617" s="1">
        <f t="shared" si="79"/>
        <v>5.2784662665055923E-8</v>
      </c>
      <c r="T617" s="1"/>
    </row>
    <row r="618" spans="2:20" x14ac:dyDescent="0.25">
      <c r="B618">
        <v>17876.2</v>
      </c>
      <c r="C618">
        <f t="shared" si="77"/>
        <v>50876.2</v>
      </c>
      <c r="D618" s="1">
        <v>2E-3</v>
      </c>
      <c r="E618">
        <f t="shared" si="72"/>
        <v>2.0798000000000001E-3</v>
      </c>
      <c r="F618">
        <f t="shared" si="73"/>
        <v>1.5756060606060607E-2</v>
      </c>
      <c r="G618">
        <f t="shared" si="74"/>
        <v>1.5756060606060605E-5</v>
      </c>
      <c r="H618">
        <f t="shared" si="75"/>
        <v>0</v>
      </c>
      <c r="I618">
        <f t="shared" si="76"/>
        <v>0</v>
      </c>
      <c r="J618">
        <f>I618*flux_issue!$F$14</f>
        <v>0</v>
      </c>
      <c r="L618" s="1">
        <f t="shared" si="78"/>
        <v>2.3520017840169451E-4</v>
      </c>
      <c r="M618" s="1">
        <f t="shared" si="79"/>
        <v>5.5319123920188923E-8</v>
      </c>
      <c r="T618" s="1"/>
    </row>
    <row r="619" spans="2:20" x14ac:dyDescent="0.25">
      <c r="B619">
        <v>17905.099999999999</v>
      </c>
      <c r="C619">
        <f t="shared" si="77"/>
        <v>50905.1</v>
      </c>
      <c r="D619" s="1">
        <v>2E-3</v>
      </c>
      <c r="E619">
        <f t="shared" si="72"/>
        <v>2.0798000000000001E-3</v>
      </c>
      <c r="F619">
        <f t="shared" si="73"/>
        <v>1.5756060606060607E-2</v>
      </c>
      <c r="G619">
        <f t="shared" si="74"/>
        <v>1.5756060606060605E-5</v>
      </c>
      <c r="H619">
        <f t="shared" si="75"/>
        <v>0</v>
      </c>
      <c r="I619">
        <f t="shared" si="76"/>
        <v>0</v>
      </c>
      <c r="J619">
        <f>I619*flux_issue!$F$14</f>
        <v>0</v>
      </c>
      <c r="L619" s="1">
        <f t="shared" si="78"/>
        <v>2.4073701903847689E-4</v>
      </c>
      <c r="M619" s="1">
        <f t="shared" si="79"/>
        <v>5.7954312335531983E-8</v>
      </c>
      <c r="T619" s="1"/>
    </row>
    <row r="620" spans="2:20" x14ac:dyDescent="0.25">
      <c r="B620">
        <v>17934</v>
      </c>
      <c r="C620">
        <f t="shared" si="77"/>
        <v>50934</v>
      </c>
      <c r="D620" s="1">
        <v>2E-3</v>
      </c>
      <c r="E620">
        <f t="shared" si="72"/>
        <v>2.0798000000000001E-3</v>
      </c>
      <c r="F620">
        <f t="shared" si="73"/>
        <v>1.5756060606060607E-2</v>
      </c>
      <c r="G620">
        <f t="shared" si="74"/>
        <v>1.5756060606060605E-5</v>
      </c>
      <c r="H620">
        <f t="shared" si="75"/>
        <v>0</v>
      </c>
      <c r="I620">
        <f t="shared" si="76"/>
        <v>0</v>
      </c>
      <c r="J620">
        <f>I620*flux_issue!$F$14</f>
        <v>0</v>
      </c>
      <c r="L620" s="1">
        <f t="shared" si="78"/>
        <v>2.4637965096384378E-4</v>
      </c>
      <c r="M620" s="1">
        <f t="shared" si="79"/>
        <v>6.0702932409065485E-8</v>
      </c>
      <c r="T620" s="1"/>
    </row>
    <row r="621" spans="2:20" x14ac:dyDescent="0.25">
      <c r="B621">
        <v>17963</v>
      </c>
      <c r="C621">
        <f t="shared" si="77"/>
        <v>50963</v>
      </c>
      <c r="D621" s="1">
        <v>2E-3</v>
      </c>
      <c r="E621">
        <f t="shared" si="72"/>
        <v>2.0798000000000001E-3</v>
      </c>
      <c r="F621">
        <f t="shared" si="73"/>
        <v>1.5756060606060607E-2</v>
      </c>
      <c r="G621">
        <f t="shared" si="74"/>
        <v>1.5756060606060605E-5</v>
      </c>
      <c r="H621">
        <f t="shared" si="75"/>
        <v>0</v>
      </c>
      <c r="I621">
        <f t="shared" si="76"/>
        <v>0</v>
      </c>
      <c r="J621">
        <f>I621*flux_issue!$F$14</f>
        <v>0</v>
      </c>
      <c r="L621" s="1">
        <f t="shared" si="78"/>
        <v>2.5214954216308728E-4</v>
      </c>
      <c r="M621" s="1">
        <f t="shared" si="79"/>
        <v>6.3579391613054527E-8</v>
      </c>
      <c r="T621" s="1"/>
    </row>
    <row r="622" spans="2:20" x14ac:dyDescent="0.25">
      <c r="B622">
        <v>17991.900000000001</v>
      </c>
      <c r="C622">
        <f t="shared" si="77"/>
        <v>50991.9</v>
      </c>
      <c r="D622" s="1">
        <v>2E-3</v>
      </c>
      <c r="E622">
        <f t="shared" si="72"/>
        <v>2.0798000000000001E-3</v>
      </c>
      <c r="F622">
        <f t="shared" si="73"/>
        <v>1.5756060606060607E-2</v>
      </c>
      <c r="G622">
        <f t="shared" si="74"/>
        <v>1.5756060606060605E-5</v>
      </c>
      <c r="H622">
        <f t="shared" si="75"/>
        <v>0</v>
      </c>
      <c r="I622">
        <f t="shared" si="76"/>
        <v>0</v>
      </c>
      <c r="J622">
        <f>I622*flux_issue!$F$14</f>
        <v>0</v>
      </c>
      <c r="L622" s="1">
        <f t="shared" si="78"/>
        <v>2.5800829193716785E-4</v>
      </c>
      <c r="M622" s="1">
        <f t="shared" si="79"/>
        <v>6.6568278708334829E-8</v>
      </c>
      <c r="T622" s="1"/>
    </row>
    <row r="623" spans="2:20" x14ac:dyDescent="0.25">
      <c r="B623">
        <v>18020.8</v>
      </c>
      <c r="C623">
        <f t="shared" si="77"/>
        <v>51020.800000000003</v>
      </c>
      <c r="D623" s="1">
        <v>2E-3</v>
      </c>
      <c r="E623">
        <f t="shared" si="72"/>
        <v>2.0798000000000001E-3</v>
      </c>
      <c r="F623">
        <f t="shared" si="73"/>
        <v>1.5756060606060607E-2</v>
      </c>
      <c r="G623">
        <f t="shared" si="74"/>
        <v>1.5756060606060605E-5</v>
      </c>
      <c r="H623">
        <f t="shared" si="75"/>
        <v>0</v>
      </c>
      <c r="I623">
        <f t="shared" si="76"/>
        <v>0</v>
      </c>
      <c r="J623">
        <f>I623*flux_issue!$F$14</f>
        <v>0</v>
      </c>
      <c r="L623" s="1">
        <f t="shared" si="78"/>
        <v>2.6397700036124937E-4</v>
      </c>
      <c r="M623" s="1">
        <f t="shared" si="79"/>
        <v>6.9683856719723046E-8</v>
      </c>
      <c r="T623" s="1"/>
    </row>
    <row r="624" spans="2:20" x14ac:dyDescent="0.25">
      <c r="B624">
        <v>18049.8</v>
      </c>
      <c r="C624">
        <f t="shared" si="77"/>
        <v>51049.8</v>
      </c>
      <c r="D624" s="1">
        <v>2E-3</v>
      </c>
      <c r="E624">
        <f t="shared" si="72"/>
        <v>2.0798000000000001E-3</v>
      </c>
      <c r="F624">
        <f t="shared" si="73"/>
        <v>1.5756060606060607E-2</v>
      </c>
      <c r="G624">
        <f t="shared" si="74"/>
        <v>1.5756060606060605E-5</v>
      </c>
      <c r="H624">
        <f t="shared" si="75"/>
        <v>0</v>
      </c>
      <c r="I624">
        <f t="shared" si="76"/>
        <v>0</v>
      </c>
      <c r="J624">
        <f>I624*flux_issue!$F$14</f>
        <v>0</v>
      </c>
      <c r="L624" s="1">
        <f t="shared" si="78"/>
        <v>2.7007829284008008E-4</v>
      </c>
      <c r="M624" s="1">
        <f t="shared" si="79"/>
        <v>7.2942284263412043E-8</v>
      </c>
      <c r="T624" s="1"/>
    </row>
    <row r="625" spans="2:20" x14ac:dyDescent="0.25">
      <c r="B625">
        <v>18078.7</v>
      </c>
      <c r="C625">
        <f t="shared" si="77"/>
        <v>51078.7</v>
      </c>
      <c r="D625" s="1">
        <v>2E-3</v>
      </c>
      <c r="E625">
        <f t="shared" si="72"/>
        <v>2.0798000000000001E-3</v>
      </c>
      <c r="F625">
        <f t="shared" si="73"/>
        <v>1.5756060606060607E-2</v>
      </c>
      <c r="G625">
        <f t="shared" si="74"/>
        <v>1.5756060606060605E-5</v>
      </c>
      <c r="H625">
        <f t="shared" si="75"/>
        <v>0</v>
      </c>
      <c r="I625">
        <f t="shared" si="76"/>
        <v>0</v>
      </c>
      <c r="J625">
        <f>I625*flux_issue!$F$14</f>
        <v>0</v>
      </c>
      <c r="L625" s="1">
        <f t="shared" si="78"/>
        <v>2.7627148939701464E-4</v>
      </c>
      <c r="M625" s="1">
        <f t="shared" si="79"/>
        <v>7.6325935853644774E-8</v>
      </c>
      <c r="T625" s="1"/>
    </row>
    <row r="626" spans="2:20" x14ac:dyDescent="0.25">
      <c r="B626">
        <v>18107.599999999999</v>
      </c>
      <c r="C626">
        <f t="shared" si="77"/>
        <v>51107.6</v>
      </c>
      <c r="D626" s="1">
        <v>2E-3</v>
      </c>
      <c r="E626">
        <f t="shared" si="72"/>
        <v>2.0798000000000001E-3</v>
      </c>
      <c r="F626">
        <f t="shared" si="73"/>
        <v>1.5756060606060607E-2</v>
      </c>
      <c r="G626">
        <f t="shared" si="74"/>
        <v>1.5756060606060605E-5</v>
      </c>
      <c r="H626">
        <f t="shared" si="75"/>
        <v>0</v>
      </c>
      <c r="I626">
        <f t="shared" si="76"/>
        <v>0</v>
      </c>
      <c r="J626">
        <f>I626*flux_issue!$F$14</f>
        <v>0</v>
      </c>
      <c r="L626" s="1">
        <f t="shared" si="78"/>
        <v>2.8257883065343256E-4</v>
      </c>
      <c r="M626" s="1">
        <f t="shared" si="79"/>
        <v>7.9850795533461313E-8</v>
      </c>
      <c r="T626" s="1"/>
    </row>
    <row r="627" spans="2:20" x14ac:dyDescent="0.25">
      <c r="B627">
        <v>18136.599999999999</v>
      </c>
      <c r="C627">
        <f t="shared" si="77"/>
        <v>51136.6</v>
      </c>
      <c r="D627" s="1">
        <v>2E-3</v>
      </c>
      <c r="E627">
        <f t="shared" si="72"/>
        <v>2.0798000000000001E-3</v>
      </c>
      <c r="F627">
        <f t="shared" si="73"/>
        <v>1.5756060606060607E-2</v>
      </c>
      <c r="G627">
        <f t="shared" si="74"/>
        <v>1.5756060606060605E-5</v>
      </c>
      <c r="H627">
        <f t="shared" si="75"/>
        <v>0</v>
      </c>
      <c r="I627">
        <f t="shared" si="76"/>
        <v>0</v>
      </c>
      <c r="J627">
        <f>I627*flux_issue!$F$14</f>
        <v>0</v>
      </c>
      <c r="L627" s="1">
        <f t="shared" si="78"/>
        <v>2.8902413929562888E-4</v>
      </c>
      <c r="M627" s="1">
        <f t="shared" si="79"/>
        <v>8.353495309557908E-8</v>
      </c>
      <c r="T627" s="1"/>
    </row>
    <row r="628" spans="2:20" x14ac:dyDescent="0.25">
      <c r="B628">
        <v>18165.5</v>
      </c>
      <c r="C628">
        <f t="shared" si="77"/>
        <v>51165.5</v>
      </c>
      <c r="D628" s="1">
        <v>2E-3</v>
      </c>
      <c r="E628">
        <f t="shared" si="72"/>
        <v>2.0798000000000001E-3</v>
      </c>
      <c r="F628">
        <f t="shared" si="73"/>
        <v>1.5756060606060607E-2</v>
      </c>
      <c r="G628">
        <f t="shared" si="74"/>
        <v>1.5756060606060605E-5</v>
      </c>
      <c r="H628">
        <f t="shared" si="75"/>
        <v>0</v>
      </c>
      <c r="I628">
        <f t="shared" si="76"/>
        <v>0</v>
      </c>
      <c r="J628">
        <f>I628*flux_issue!$F$14</f>
        <v>0</v>
      </c>
      <c r="L628" s="1">
        <f t="shared" si="78"/>
        <v>2.9556436532582542E-4</v>
      </c>
      <c r="M628" s="1">
        <f t="shared" si="79"/>
        <v>8.7358294050457992E-8</v>
      </c>
      <c r="T628" s="1"/>
    </row>
    <row r="629" spans="2:20" x14ac:dyDescent="0.25">
      <c r="B629">
        <v>18194.400000000001</v>
      </c>
      <c r="C629">
        <f t="shared" si="77"/>
        <v>51194.400000000001</v>
      </c>
      <c r="D629" s="1">
        <v>2E-3</v>
      </c>
      <c r="E629">
        <f t="shared" si="72"/>
        <v>2.0798000000000001E-3</v>
      </c>
      <c r="F629">
        <f t="shared" si="73"/>
        <v>1.5756060606060607E-2</v>
      </c>
      <c r="G629">
        <f t="shared" si="74"/>
        <v>1.5756060606060605E-5</v>
      </c>
      <c r="H629">
        <f t="shared" si="75"/>
        <v>0</v>
      </c>
      <c r="I629">
        <f t="shared" si="76"/>
        <v>0</v>
      </c>
      <c r="J629">
        <f>I629*flux_issue!$F$14</f>
        <v>0</v>
      </c>
      <c r="L629" s="1">
        <f t="shared" si="78"/>
        <v>3.0222292957999853E-4</v>
      </c>
      <c r="M629" s="1">
        <f t="shared" si="79"/>
        <v>9.1338699163916745E-8</v>
      </c>
      <c r="T629" s="1"/>
    </row>
    <row r="630" spans="2:20" x14ac:dyDescent="0.25">
      <c r="B630">
        <v>18223.400000000001</v>
      </c>
      <c r="C630">
        <f t="shared" si="77"/>
        <v>51223.4</v>
      </c>
      <c r="D630" s="1">
        <v>2E-3</v>
      </c>
      <c r="E630">
        <f t="shared" si="72"/>
        <v>2.0798000000000001E-3</v>
      </c>
      <c r="F630">
        <f t="shared" si="73"/>
        <v>1.5756060606060607E-2</v>
      </c>
      <c r="G630">
        <f t="shared" si="74"/>
        <v>1.5756060606060605E-5</v>
      </c>
      <c r="H630">
        <f t="shared" si="75"/>
        <v>0</v>
      </c>
      <c r="I630">
        <f t="shared" si="76"/>
        <v>0</v>
      </c>
      <c r="J630">
        <f>I630*flux_issue!$F$14</f>
        <v>0</v>
      </c>
      <c r="L630" s="1">
        <f t="shared" si="78"/>
        <v>3.0902489172414106E-4</v>
      </c>
      <c r="M630" s="1">
        <f t="shared" si="79"/>
        <v>9.5496383705117113E-8</v>
      </c>
      <c r="T630" s="1"/>
    </row>
    <row r="631" spans="2:20" x14ac:dyDescent="0.25">
      <c r="B631">
        <v>18252.3</v>
      </c>
      <c r="C631">
        <f t="shared" si="77"/>
        <v>51252.3</v>
      </c>
      <c r="D631" s="1">
        <v>2E-3</v>
      </c>
      <c r="E631">
        <f t="shared" si="72"/>
        <v>2.0798000000000001E-3</v>
      </c>
      <c r="F631">
        <f t="shared" si="73"/>
        <v>1.5756060606060607E-2</v>
      </c>
      <c r="G631">
        <f t="shared" si="74"/>
        <v>1.5756060606060605E-5</v>
      </c>
      <c r="H631">
        <f t="shared" si="75"/>
        <v>0</v>
      </c>
      <c r="I631">
        <f t="shared" si="76"/>
        <v>0</v>
      </c>
      <c r="J631">
        <f>I631*flux_issue!$F$14</f>
        <v>0</v>
      </c>
      <c r="L631" s="1">
        <f t="shared" si="78"/>
        <v>3.1592474062064346E-4</v>
      </c>
      <c r="M631" s="1">
        <f t="shared" si="79"/>
        <v>9.9808441736220842E-8</v>
      </c>
      <c r="T631" s="1"/>
    </row>
    <row r="632" spans="2:20" x14ac:dyDescent="0.25">
      <c r="B632">
        <v>18310.2</v>
      </c>
      <c r="C632">
        <f t="shared" si="77"/>
        <v>51310.2</v>
      </c>
      <c r="D632" s="1">
        <v>2.5999999999999999E-3</v>
      </c>
      <c r="E632">
        <f t="shared" si="72"/>
        <v>2.70374E-3</v>
      </c>
      <c r="F632">
        <f t="shared" si="73"/>
        <v>2.0482878787878789E-2</v>
      </c>
      <c r="G632">
        <f t="shared" si="74"/>
        <v>2.0482878787878788E-5</v>
      </c>
      <c r="H632">
        <f t="shared" si="75"/>
        <v>4.726818181818183E-6</v>
      </c>
      <c r="I632">
        <f t="shared" si="76"/>
        <v>1.6071181818181824E-9</v>
      </c>
      <c r="J632">
        <f>I632*flux_issue!$F$14</f>
        <v>1.9147608079370017E-5</v>
      </c>
      <c r="L632" s="1">
        <f t="shared" si="78"/>
        <v>3.3011835652642694E-4</v>
      </c>
      <c r="M632" s="1">
        <f t="shared" si="79"/>
        <v>1.05879653226271E-7</v>
      </c>
      <c r="T632" s="1"/>
    </row>
    <row r="633" spans="2:20" x14ac:dyDescent="0.25">
      <c r="B633">
        <v>18339.099999999999</v>
      </c>
      <c r="C633">
        <f t="shared" si="77"/>
        <v>51339.1</v>
      </c>
      <c r="D633" s="1">
        <v>2E-3</v>
      </c>
      <c r="E633">
        <f t="shared" si="72"/>
        <v>2.0798000000000001E-3</v>
      </c>
      <c r="F633">
        <f t="shared" si="73"/>
        <v>1.5756060606060607E-2</v>
      </c>
      <c r="G633">
        <f t="shared" si="74"/>
        <v>1.5756060606060605E-5</v>
      </c>
      <c r="H633">
        <f t="shared" si="75"/>
        <v>0</v>
      </c>
      <c r="I633">
        <f t="shared" si="76"/>
        <v>0</v>
      </c>
      <c r="J633">
        <f>I633*flux_issue!$F$14</f>
        <v>0</v>
      </c>
      <c r="L633" s="1">
        <f t="shared" si="78"/>
        <v>3.3739039607754898E-4</v>
      </c>
      <c r="M633" s="1">
        <f t="shared" si="79"/>
        <v>1.1383227936536537E-7</v>
      </c>
      <c r="T633" s="1"/>
    </row>
    <row r="634" spans="2:20" x14ac:dyDescent="0.25">
      <c r="B634">
        <v>18368.099999999999</v>
      </c>
      <c r="C634">
        <f t="shared" si="77"/>
        <v>51368.1</v>
      </c>
      <c r="D634" s="1">
        <v>2E-3</v>
      </c>
      <c r="E634">
        <f t="shared" si="72"/>
        <v>2.0798000000000001E-3</v>
      </c>
      <c r="F634">
        <f t="shared" si="73"/>
        <v>1.5756060606060607E-2</v>
      </c>
      <c r="G634">
        <f t="shared" si="74"/>
        <v>1.5756060606060605E-5</v>
      </c>
      <c r="H634">
        <f t="shared" si="75"/>
        <v>0</v>
      </c>
      <c r="I634">
        <f t="shared" si="76"/>
        <v>0</v>
      </c>
      <c r="J634">
        <f>I634*flux_issue!$F$14</f>
        <v>0</v>
      </c>
      <c r="L634" s="1">
        <f t="shared" si="78"/>
        <v>3.4481495793291944E-4</v>
      </c>
      <c r="M634" s="1">
        <f t="shared" si="79"/>
        <v>1.1889735521428101E-7</v>
      </c>
      <c r="T634" s="1"/>
    </row>
    <row r="635" spans="2:20" x14ac:dyDescent="0.25">
      <c r="B635">
        <v>18397</v>
      </c>
      <c r="C635">
        <f t="shared" si="77"/>
        <v>51397</v>
      </c>
      <c r="D635" s="1">
        <v>2.3999999999999998E-3</v>
      </c>
      <c r="E635">
        <f t="shared" si="72"/>
        <v>2.4957599999999996E-3</v>
      </c>
      <c r="F635">
        <f t="shared" si="73"/>
        <v>1.8907272727272724E-2</v>
      </c>
      <c r="G635">
        <f t="shared" si="74"/>
        <v>1.8907272727272725E-5</v>
      </c>
      <c r="H635">
        <f t="shared" si="75"/>
        <v>3.1512121212121197E-6</v>
      </c>
      <c r="I635">
        <f t="shared" si="76"/>
        <v>1.0714121212121208E-9</v>
      </c>
      <c r="J635">
        <f>I635*flux_issue!$F$14</f>
        <v>1.2765072052913336E-5</v>
      </c>
      <c r="L635" s="1">
        <f t="shared" si="78"/>
        <v>3.5234222533544741E-4</v>
      </c>
      <c r="M635" s="1">
        <f t="shared" si="79"/>
        <v>1.2193436370958425E-7</v>
      </c>
      <c r="T635" s="1"/>
    </row>
    <row r="636" spans="2:20" x14ac:dyDescent="0.25">
      <c r="B636">
        <v>18425.900000000001</v>
      </c>
      <c r="C636">
        <f t="shared" si="77"/>
        <v>51425.9</v>
      </c>
      <c r="D636" s="1">
        <v>2E-3</v>
      </c>
      <c r="E636">
        <f t="shared" si="72"/>
        <v>2.0798000000000001E-3</v>
      </c>
      <c r="F636">
        <f t="shared" si="73"/>
        <v>1.5756060606060607E-2</v>
      </c>
      <c r="G636">
        <f t="shared" si="74"/>
        <v>1.5756060606060605E-5</v>
      </c>
      <c r="H636">
        <f t="shared" si="75"/>
        <v>0</v>
      </c>
      <c r="I636">
        <f t="shared" si="76"/>
        <v>0</v>
      </c>
      <c r="J636">
        <f>I636*flux_issue!$F$14</f>
        <v>0</v>
      </c>
      <c r="L636" s="1">
        <f t="shared" si="78"/>
        <v>3.5999895950797589E-4</v>
      </c>
      <c r="M636" s="1">
        <f t="shared" si="79"/>
        <v>1.2959925084682527E-7</v>
      </c>
      <c r="T636" s="1"/>
    </row>
    <row r="637" spans="2:20" x14ac:dyDescent="0.25">
      <c r="B637">
        <v>18454.900000000001</v>
      </c>
      <c r="C637">
        <f t="shared" si="77"/>
        <v>51454.9</v>
      </c>
      <c r="D637" s="1">
        <v>2E-3</v>
      </c>
      <c r="E637">
        <f t="shared" si="72"/>
        <v>2.0798000000000001E-3</v>
      </c>
      <c r="F637">
        <f t="shared" si="73"/>
        <v>1.5756060606060607E-2</v>
      </c>
      <c r="G637">
        <f t="shared" si="74"/>
        <v>1.5756060606060605E-5</v>
      </c>
      <c r="H637">
        <f t="shared" si="75"/>
        <v>0</v>
      </c>
      <c r="I637">
        <f t="shared" si="76"/>
        <v>0</v>
      </c>
      <c r="J637">
        <f>I637*flux_issue!$F$14</f>
        <v>0</v>
      </c>
      <c r="L637" s="1">
        <f t="shared" si="78"/>
        <v>3.6781371078123393E-4</v>
      </c>
      <c r="M637" s="1">
        <f t="shared" si="79"/>
        <v>1.352869258386612E-7</v>
      </c>
      <c r="T637" s="1"/>
    </row>
    <row r="638" spans="2:20" x14ac:dyDescent="0.25">
      <c r="B638">
        <v>18483.8</v>
      </c>
      <c r="C638">
        <f t="shared" si="77"/>
        <v>51483.8</v>
      </c>
      <c r="D638" s="1">
        <v>2E-3</v>
      </c>
      <c r="E638">
        <f t="shared" si="72"/>
        <v>2.0798000000000001E-3</v>
      </c>
      <c r="F638">
        <f t="shared" si="73"/>
        <v>1.5756060606060607E-2</v>
      </c>
      <c r="G638">
        <f t="shared" si="74"/>
        <v>1.5756060606060605E-5</v>
      </c>
      <c r="H638">
        <f t="shared" si="75"/>
        <v>0</v>
      </c>
      <c r="I638">
        <f t="shared" si="76"/>
        <v>0</v>
      </c>
      <c r="J638">
        <f>I638*flux_issue!$F$14</f>
        <v>0</v>
      </c>
      <c r="L638" s="1">
        <f t="shared" si="78"/>
        <v>3.7573395837273426E-4</v>
      </c>
      <c r="M638" s="1">
        <f t="shared" si="79"/>
        <v>1.4117600747444361E-7</v>
      </c>
      <c r="T638" s="1"/>
    </row>
    <row r="639" spans="2:20" x14ac:dyDescent="0.25">
      <c r="B639">
        <v>18512.7</v>
      </c>
      <c r="C639">
        <f t="shared" si="77"/>
        <v>51512.7</v>
      </c>
      <c r="D639" s="1">
        <v>2E-3</v>
      </c>
      <c r="E639">
        <f t="shared" si="72"/>
        <v>2.0798000000000001E-3</v>
      </c>
      <c r="F639">
        <f t="shared" si="73"/>
        <v>1.5756060606060607E-2</v>
      </c>
      <c r="G639">
        <f t="shared" si="74"/>
        <v>1.5756060606060605E-5</v>
      </c>
      <c r="H639">
        <f t="shared" si="75"/>
        <v>0</v>
      </c>
      <c r="I639">
        <f t="shared" si="76"/>
        <v>0</v>
      </c>
      <c r="J639">
        <f>I639*flux_issue!$F$14</f>
        <v>0</v>
      </c>
      <c r="L639" s="1">
        <f t="shared" si="78"/>
        <v>3.8378778725396099E-4</v>
      </c>
      <c r="M639" s="1">
        <f t="shared" si="79"/>
        <v>1.4729306564529161E-7</v>
      </c>
      <c r="T639" s="1"/>
    </row>
    <row r="640" spans="2:20" x14ac:dyDescent="0.25">
      <c r="B640">
        <v>18541.7</v>
      </c>
      <c r="C640">
        <f t="shared" si="77"/>
        <v>51541.7</v>
      </c>
      <c r="D640" s="1">
        <v>2E-3</v>
      </c>
      <c r="E640">
        <f t="shared" si="72"/>
        <v>2.0798000000000001E-3</v>
      </c>
      <c r="F640">
        <f t="shared" si="73"/>
        <v>1.5756060606060607E-2</v>
      </c>
      <c r="G640">
        <f t="shared" si="74"/>
        <v>1.5756060606060605E-5</v>
      </c>
      <c r="H640">
        <f t="shared" si="75"/>
        <v>0</v>
      </c>
      <c r="I640">
        <f t="shared" si="76"/>
        <v>0</v>
      </c>
      <c r="J640">
        <f>I640*flux_issue!$F$14</f>
        <v>0</v>
      </c>
      <c r="L640" s="1">
        <f t="shared" si="78"/>
        <v>3.9200512692446823E-4</v>
      </c>
      <c r="M640" s="1">
        <f t="shared" si="79"/>
        <v>1.5366801953506845E-7</v>
      </c>
      <c r="T640" s="1"/>
    </row>
    <row r="641" spans="2:20" x14ac:dyDescent="0.25">
      <c r="B641">
        <v>18570.599999999999</v>
      </c>
      <c r="C641">
        <f t="shared" si="77"/>
        <v>51570.6</v>
      </c>
      <c r="D641" s="1">
        <v>2E-3</v>
      </c>
      <c r="E641">
        <f t="shared" ref="E641:E704" si="80">D641+D641*(-0.0035*(8.6-20))</f>
        <v>2.0798000000000001E-3</v>
      </c>
      <c r="F641">
        <f t="shared" ref="F641:F704" si="81">(E641/0.0044)/30</f>
        <v>1.5756060606060607E-2</v>
      </c>
      <c r="G641">
        <f t="shared" ref="G641:G704" si="82">F641/10^3</f>
        <v>1.5756060606060605E-5</v>
      </c>
      <c r="H641">
        <f t="shared" ref="H641:H704" si="83">(G641-$G$4)</f>
        <v>0</v>
      </c>
      <c r="I641">
        <f t="shared" ref="I641:I704" si="84">H641*(340/10^6)</f>
        <v>0</v>
      </c>
      <c r="J641">
        <f>I641*flux_issue!$F$14</f>
        <v>0</v>
      </c>
      <c r="L641" s="1">
        <f t="shared" si="78"/>
        <v>4.0033066235319856E-4</v>
      </c>
      <c r="M641" s="1">
        <f t="shared" si="79"/>
        <v>1.6026463922015067E-7</v>
      </c>
      <c r="T641" s="1"/>
    </row>
    <row r="642" spans="2:20" x14ac:dyDescent="0.25">
      <c r="B642">
        <v>18599.5</v>
      </c>
      <c r="C642">
        <f t="shared" si="77"/>
        <v>51599.5</v>
      </c>
      <c r="D642" s="1">
        <v>2.8E-3</v>
      </c>
      <c r="E642">
        <f t="shared" si="80"/>
        <v>2.91172E-3</v>
      </c>
      <c r="F642">
        <f t="shared" si="81"/>
        <v>2.2058484848484845E-2</v>
      </c>
      <c r="G642">
        <f t="shared" si="82"/>
        <v>2.2058484848484845E-5</v>
      </c>
      <c r="H642">
        <f t="shared" si="83"/>
        <v>6.3024242424242395E-6</v>
      </c>
      <c r="I642">
        <f t="shared" si="84"/>
        <v>2.1428242424242415E-9</v>
      </c>
      <c r="J642">
        <f>I642*flux_issue!$F$14</f>
        <v>2.5530144105826672E-5</v>
      </c>
      <c r="L642" s="1">
        <f t="shared" si="78"/>
        <v>4.0879384033278921E-4</v>
      </c>
      <c r="M642" s="1">
        <f t="shared" si="79"/>
        <v>1.619993400264273E-7</v>
      </c>
      <c r="T642" s="1"/>
    </row>
    <row r="643" spans="2:20" x14ac:dyDescent="0.25">
      <c r="B643">
        <v>18628.5</v>
      </c>
      <c r="C643">
        <f t="shared" si="77"/>
        <v>51628.5</v>
      </c>
      <c r="D643" s="1">
        <v>2E-3</v>
      </c>
      <c r="E643">
        <f t="shared" si="80"/>
        <v>2.0798000000000001E-3</v>
      </c>
      <c r="F643">
        <f t="shared" si="81"/>
        <v>1.5756060606060607E-2</v>
      </c>
      <c r="G643">
        <f t="shared" si="82"/>
        <v>1.5756060606060605E-5</v>
      </c>
      <c r="H643">
        <f t="shared" si="83"/>
        <v>0</v>
      </c>
      <c r="I643">
        <f t="shared" si="84"/>
        <v>0</v>
      </c>
      <c r="J643">
        <f>I643*flux_issue!$F$14</f>
        <v>0</v>
      </c>
      <c r="L643" s="1">
        <f t="shared" si="78"/>
        <v>4.1742600680552987E-4</v>
      </c>
      <c r="M643" s="1">
        <f t="shared" si="79"/>
        <v>1.7424447115761028E-7</v>
      </c>
      <c r="T643" s="1"/>
    </row>
    <row r="644" spans="2:20" x14ac:dyDescent="0.25">
      <c r="B644">
        <v>18657.400000000001</v>
      </c>
      <c r="C644">
        <f t="shared" si="77"/>
        <v>51657.4</v>
      </c>
      <c r="D644" s="1">
        <v>2E-3</v>
      </c>
      <c r="E644">
        <f t="shared" si="80"/>
        <v>2.0798000000000001E-3</v>
      </c>
      <c r="F644">
        <f t="shared" si="81"/>
        <v>1.5756060606060607E-2</v>
      </c>
      <c r="G644">
        <f t="shared" si="82"/>
        <v>1.5756060606060605E-5</v>
      </c>
      <c r="H644">
        <f t="shared" si="83"/>
        <v>0</v>
      </c>
      <c r="I644">
        <f t="shared" si="84"/>
        <v>0</v>
      </c>
      <c r="J644">
        <f>I644*flux_issue!$F$14</f>
        <v>0</v>
      </c>
      <c r="L644" s="1">
        <f t="shared" si="78"/>
        <v>4.2616896319448418E-4</v>
      </c>
      <c r="M644" s="1">
        <f t="shared" si="79"/>
        <v>1.8161998519026161E-7</v>
      </c>
      <c r="T644" s="1"/>
    </row>
    <row r="645" spans="2:20" x14ac:dyDescent="0.25">
      <c r="B645">
        <v>18686.3</v>
      </c>
      <c r="C645">
        <f t="shared" ref="C645:C708" si="85">B645+$F$1</f>
        <v>51686.3</v>
      </c>
      <c r="D645" s="1">
        <v>2E-3</v>
      </c>
      <c r="E645">
        <f t="shared" si="80"/>
        <v>2.0798000000000001E-3</v>
      </c>
      <c r="F645">
        <f t="shared" si="81"/>
        <v>1.5756060606060607E-2</v>
      </c>
      <c r="G645">
        <f t="shared" si="82"/>
        <v>1.5756060606060605E-5</v>
      </c>
      <c r="H645">
        <f t="shared" si="83"/>
        <v>0</v>
      </c>
      <c r="I645">
        <f t="shared" si="84"/>
        <v>0</v>
      </c>
      <c r="J645">
        <f>I645*flux_issue!$F$14</f>
        <v>0</v>
      </c>
      <c r="L645" s="1">
        <f t="shared" ref="L645:L708" si="86">($W$7/2)*1/SQRT(4*PI()*$W$6*$W$4*C645)*EXP(-1*($W$3-$W$4*C645)^2/(4*$W$6*$W$4*C645))</f>
        <v>4.3505355547996104E-4</v>
      </c>
      <c r="M645" s="1">
        <f t="shared" ref="M645:M708" si="87">(H645-L645)^2</f>
        <v>1.8927159613575555E-7</v>
      </c>
      <c r="T645" s="1"/>
    </row>
    <row r="646" spans="2:20" x14ac:dyDescent="0.25">
      <c r="B646">
        <v>18715.3</v>
      </c>
      <c r="C646">
        <f t="shared" si="85"/>
        <v>51715.3</v>
      </c>
      <c r="D646" s="1">
        <v>2.3999999999999998E-3</v>
      </c>
      <c r="E646">
        <f t="shared" si="80"/>
        <v>2.4957599999999996E-3</v>
      </c>
      <c r="F646">
        <f t="shared" si="81"/>
        <v>1.8907272727272724E-2</v>
      </c>
      <c r="G646">
        <f t="shared" si="82"/>
        <v>1.8907272727272725E-5</v>
      </c>
      <c r="H646">
        <f t="shared" si="83"/>
        <v>3.1512121212121197E-6</v>
      </c>
      <c r="I646">
        <f t="shared" si="84"/>
        <v>1.0714121212121208E-9</v>
      </c>
      <c r="J646">
        <f>I646*flux_issue!$F$14</f>
        <v>1.2765072052913336E-5</v>
      </c>
      <c r="L646" s="1">
        <f t="shared" si="86"/>
        <v>4.4411258241605514E-4</v>
      </c>
      <c r="M646" s="1">
        <f t="shared" si="87"/>
        <v>1.9444693009230568E-7</v>
      </c>
      <c r="T646" s="1"/>
    </row>
    <row r="647" spans="2:20" x14ac:dyDescent="0.25">
      <c r="B647">
        <v>18744.2</v>
      </c>
      <c r="C647">
        <f t="shared" si="85"/>
        <v>51744.2</v>
      </c>
      <c r="D647" s="1">
        <v>2E-3</v>
      </c>
      <c r="E647">
        <f t="shared" si="80"/>
        <v>2.0798000000000001E-3</v>
      </c>
      <c r="F647">
        <f t="shared" si="81"/>
        <v>1.5756060606060607E-2</v>
      </c>
      <c r="G647">
        <f t="shared" si="82"/>
        <v>1.5756060606060605E-5</v>
      </c>
      <c r="H647">
        <f t="shared" si="83"/>
        <v>0</v>
      </c>
      <c r="I647">
        <f t="shared" si="84"/>
        <v>0</v>
      </c>
      <c r="J647">
        <f>I647*flux_issue!$F$14</f>
        <v>0</v>
      </c>
      <c r="L647" s="1">
        <f t="shared" si="86"/>
        <v>4.5328487382542411E-4</v>
      </c>
      <c r="M647" s="1">
        <f t="shared" si="87"/>
        <v>2.0546717683893065E-7</v>
      </c>
      <c r="T647" s="1"/>
    </row>
    <row r="648" spans="2:20" x14ac:dyDescent="0.25">
      <c r="B648">
        <v>18773.099999999999</v>
      </c>
      <c r="C648">
        <f t="shared" si="85"/>
        <v>51773.1</v>
      </c>
      <c r="D648" s="1">
        <v>2E-3</v>
      </c>
      <c r="E648">
        <f t="shared" si="80"/>
        <v>2.0798000000000001E-3</v>
      </c>
      <c r="F648">
        <f t="shared" si="81"/>
        <v>1.5756060606060607E-2</v>
      </c>
      <c r="G648">
        <f t="shared" si="82"/>
        <v>1.5756060606060605E-5</v>
      </c>
      <c r="H648">
        <f t="shared" si="83"/>
        <v>0</v>
      </c>
      <c r="I648">
        <f t="shared" si="84"/>
        <v>0</v>
      </c>
      <c r="J648">
        <f>I648*flux_issue!$F$14</f>
        <v>0</v>
      </c>
      <c r="L648" s="1">
        <f t="shared" si="86"/>
        <v>4.6260271139801369E-4</v>
      </c>
      <c r="M648" s="1">
        <f t="shared" si="87"/>
        <v>2.1400126859279395E-7</v>
      </c>
      <c r="T648" s="1"/>
    </row>
    <row r="649" spans="2:20" x14ac:dyDescent="0.25">
      <c r="B649">
        <v>18802.099999999999</v>
      </c>
      <c r="C649">
        <f t="shared" si="85"/>
        <v>51802.1</v>
      </c>
      <c r="D649" s="1">
        <v>1.26E-2</v>
      </c>
      <c r="E649">
        <f t="shared" si="80"/>
        <v>1.310274E-2</v>
      </c>
      <c r="F649">
        <f t="shared" si="81"/>
        <v>9.9263181818181806E-2</v>
      </c>
      <c r="G649">
        <f t="shared" si="82"/>
        <v>9.9263181818181809E-5</v>
      </c>
      <c r="H649">
        <f t="shared" si="83"/>
        <v>8.3507121212121204E-5</v>
      </c>
      <c r="I649">
        <f t="shared" si="84"/>
        <v>2.8392421212121213E-8</v>
      </c>
      <c r="J649">
        <f>I649*flux_issue!$F$14</f>
        <v>3.3827440940220355E-4</v>
      </c>
      <c r="L649" s="1">
        <f t="shared" si="86"/>
        <v>4.7210038201875206E-4</v>
      </c>
      <c r="M649" s="1">
        <f t="shared" si="87"/>
        <v>1.5100472234433024E-7</v>
      </c>
      <c r="T649" s="1"/>
    </row>
    <row r="650" spans="2:20" x14ac:dyDescent="0.25">
      <c r="B650">
        <v>18831</v>
      </c>
      <c r="C650">
        <f t="shared" si="85"/>
        <v>51831</v>
      </c>
      <c r="D650">
        <v>0.1</v>
      </c>
      <c r="E650">
        <f t="shared" si="80"/>
        <v>0.10399</v>
      </c>
      <c r="F650">
        <f t="shared" si="81"/>
        <v>0.78780303030303023</v>
      </c>
      <c r="G650">
        <f t="shared" si="82"/>
        <v>7.8780303030303027E-4</v>
      </c>
      <c r="H650">
        <f t="shared" si="83"/>
        <v>7.7204696969696961E-4</v>
      </c>
      <c r="I650">
        <f t="shared" si="84"/>
        <v>2.624959696969697E-7</v>
      </c>
      <c r="J650">
        <f>I650*flux_issue!$F$14</f>
        <v>3.1274426529637684E-3</v>
      </c>
      <c r="L650" s="1">
        <f t="shared" si="86"/>
        <v>4.8171365742706406E-4</v>
      </c>
      <c r="M650" s="1">
        <f t="shared" si="87"/>
        <v>8.4293432213614488E-8</v>
      </c>
      <c r="T650" s="1"/>
    </row>
    <row r="651" spans="2:20" x14ac:dyDescent="0.25">
      <c r="B651">
        <v>18860</v>
      </c>
      <c r="C651">
        <f t="shared" si="85"/>
        <v>51860</v>
      </c>
      <c r="D651">
        <v>0.1246</v>
      </c>
      <c r="E651">
        <f t="shared" si="80"/>
        <v>0.12957154000000001</v>
      </c>
      <c r="F651">
        <f t="shared" si="81"/>
        <v>0.98160257575757581</v>
      </c>
      <c r="G651">
        <f t="shared" si="82"/>
        <v>9.8160257575757577E-4</v>
      </c>
      <c r="H651">
        <f t="shared" si="83"/>
        <v>9.6584651515151522E-4</v>
      </c>
      <c r="I651">
        <f t="shared" si="84"/>
        <v>3.2838781515151519E-7</v>
      </c>
      <c r="J651">
        <f>I651*flux_issue!$F$14</f>
        <v>3.9124945842179395E-3</v>
      </c>
      <c r="L651" s="1">
        <f t="shared" si="86"/>
        <v>4.9151033203985266E-4</v>
      </c>
      <c r="M651" s="1">
        <f t="shared" si="87"/>
        <v>2.2499481460894067E-7</v>
      </c>
      <c r="T651" s="1"/>
    </row>
    <row r="652" spans="2:20" x14ac:dyDescent="0.25">
      <c r="B652">
        <v>18888.900000000001</v>
      </c>
      <c r="C652">
        <f t="shared" si="85"/>
        <v>51888.9</v>
      </c>
      <c r="D652" s="1">
        <v>9.74E-2</v>
      </c>
      <c r="E652">
        <f t="shared" si="80"/>
        <v>0.10128626</v>
      </c>
      <c r="F652">
        <f t="shared" si="81"/>
        <v>0.76732015151515154</v>
      </c>
      <c r="G652">
        <f t="shared" si="82"/>
        <v>7.6732015151515149E-4</v>
      </c>
      <c r="H652">
        <f t="shared" si="83"/>
        <v>7.5156409090909094E-4</v>
      </c>
      <c r="I652">
        <f t="shared" si="84"/>
        <v>2.5553179090909092E-7</v>
      </c>
      <c r="J652">
        <f>I652*flux_issue!$F$14</f>
        <v>3.0444696846198319E-3</v>
      </c>
      <c r="L652" s="1">
        <f t="shared" si="86"/>
        <v>5.0142409054589033E-4</v>
      </c>
      <c r="M652" s="1">
        <f t="shared" si="87"/>
        <v>6.2570019781701997E-8</v>
      </c>
      <c r="T652" s="1"/>
    </row>
    <row r="653" spans="2:20" x14ac:dyDescent="0.25">
      <c r="B653">
        <v>18917.8</v>
      </c>
      <c r="C653">
        <f t="shared" si="85"/>
        <v>51917.8</v>
      </c>
      <c r="D653" s="1">
        <v>9.3399999999999997E-2</v>
      </c>
      <c r="E653">
        <f t="shared" si="80"/>
        <v>9.7126660000000004E-2</v>
      </c>
      <c r="F653">
        <f t="shared" si="81"/>
        <v>0.73580803030303021</v>
      </c>
      <c r="G653">
        <f t="shared" si="82"/>
        <v>7.3580803030303017E-4</v>
      </c>
      <c r="H653">
        <f t="shared" si="83"/>
        <v>7.2005196969696962E-4</v>
      </c>
      <c r="I653">
        <f t="shared" si="84"/>
        <v>2.4481766969696968E-7</v>
      </c>
      <c r="J653">
        <f>I653*flux_issue!$F$14</f>
        <v>2.9168189640906982E-3</v>
      </c>
      <c r="L653" s="1">
        <f t="shared" si="86"/>
        <v>5.1148968647770699E-4</v>
      </c>
      <c r="M653" s="1">
        <f t="shared" si="87"/>
        <v>4.3498225981631921E-8</v>
      </c>
      <c r="T653" s="1"/>
    </row>
    <row r="654" spans="2:20" x14ac:dyDescent="0.25">
      <c r="B654">
        <v>18946.8</v>
      </c>
      <c r="C654">
        <f t="shared" si="85"/>
        <v>51946.8</v>
      </c>
      <c r="D654" s="1">
        <v>9.8199999999999996E-2</v>
      </c>
      <c r="E654">
        <f t="shared" si="80"/>
        <v>0.10211818</v>
      </c>
      <c r="F654">
        <f t="shared" si="81"/>
        <v>0.77362257575757576</v>
      </c>
      <c r="G654">
        <f t="shared" si="82"/>
        <v>7.736225757575758E-4</v>
      </c>
      <c r="H654">
        <f t="shared" si="83"/>
        <v>7.5786651515151525E-4</v>
      </c>
      <c r="I654">
        <f t="shared" si="84"/>
        <v>2.576746151515152E-7</v>
      </c>
      <c r="J654">
        <f>I654*flux_issue!$F$14</f>
        <v>3.0699998287256592E-3</v>
      </c>
      <c r="L654" s="1">
        <f t="shared" si="86"/>
        <v>5.2174396270047616E-4</v>
      </c>
      <c r="M654" s="1">
        <f t="shared" si="87"/>
        <v>5.5753859775993706E-8</v>
      </c>
      <c r="T654" s="1"/>
    </row>
    <row r="655" spans="2:20" x14ac:dyDescent="0.25">
      <c r="B655">
        <v>18975.7</v>
      </c>
      <c r="C655">
        <f t="shared" si="85"/>
        <v>51975.7</v>
      </c>
      <c r="D655" s="1">
        <v>9.74E-2</v>
      </c>
      <c r="E655">
        <f t="shared" si="80"/>
        <v>0.10128626</v>
      </c>
      <c r="F655">
        <f t="shared" si="81"/>
        <v>0.76732015151515154</v>
      </c>
      <c r="G655">
        <f t="shared" si="82"/>
        <v>7.6732015151515149E-4</v>
      </c>
      <c r="H655">
        <f t="shared" si="83"/>
        <v>7.5156409090909094E-4</v>
      </c>
      <c r="I655">
        <f t="shared" si="84"/>
        <v>2.5553179090909092E-7</v>
      </c>
      <c r="J655">
        <f>I655*flux_issue!$F$14</f>
        <v>3.0444696846198319E-3</v>
      </c>
      <c r="L655" s="1">
        <f t="shared" si="86"/>
        <v>5.3211740607090685E-4</v>
      </c>
      <c r="M655" s="1">
        <f t="shared" si="87"/>
        <v>4.8156847486469292E-8</v>
      </c>
      <c r="T655" s="1"/>
    </row>
    <row r="656" spans="2:20" x14ac:dyDescent="0.25">
      <c r="B656">
        <v>19004.599999999999</v>
      </c>
      <c r="C656">
        <f t="shared" si="85"/>
        <v>52004.6</v>
      </c>
      <c r="D656" s="1">
        <v>5.62E-2</v>
      </c>
      <c r="E656">
        <f t="shared" si="80"/>
        <v>5.8442380000000002E-2</v>
      </c>
      <c r="F656">
        <f t="shared" si="81"/>
        <v>0.44274530303030307</v>
      </c>
      <c r="G656">
        <f t="shared" si="82"/>
        <v>4.4274530303030308E-4</v>
      </c>
      <c r="H656">
        <f t="shared" si="83"/>
        <v>4.2698924242424248E-4</v>
      </c>
      <c r="I656">
        <f t="shared" si="84"/>
        <v>1.4517634242424246E-7</v>
      </c>
      <c r="J656">
        <f>I656*flux_issue!$F$14</f>
        <v>1.7296672631697582E-3</v>
      </c>
      <c r="L656" s="1">
        <f t="shared" si="86"/>
        <v>5.4264629801166746E-4</v>
      </c>
      <c r="M656" s="1">
        <f t="shared" si="87"/>
        <v>1.3376554507152713E-8</v>
      </c>
      <c r="T656" s="1"/>
    </row>
    <row r="657" spans="2:20" x14ac:dyDescent="0.25">
      <c r="B657">
        <v>19033.599999999999</v>
      </c>
      <c r="C657">
        <f t="shared" si="85"/>
        <v>52033.599999999999</v>
      </c>
      <c r="D657" s="1">
        <v>8.6199999999999999E-2</v>
      </c>
      <c r="E657">
        <f t="shared" si="80"/>
        <v>8.9639380000000005E-2</v>
      </c>
      <c r="F657">
        <f t="shared" si="81"/>
        <v>0.67908621212121212</v>
      </c>
      <c r="G657">
        <f t="shared" si="82"/>
        <v>6.7908621212121217E-4</v>
      </c>
      <c r="H657">
        <f t="shared" si="83"/>
        <v>6.6333015151515151E-4</v>
      </c>
      <c r="I657">
        <f t="shared" si="84"/>
        <v>2.2553225151515154E-7</v>
      </c>
      <c r="J657">
        <f>I657*flux_issue!$F$14</f>
        <v>2.6870476671382584E-3</v>
      </c>
      <c r="L657" s="1">
        <f t="shared" si="86"/>
        <v>5.5336905744280914E-4</v>
      </c>
      <c r="M657" s="1">
        <f t="shared" si="87"/>
        <v>1.2091442209586526E-8</v>
      </c>
      <c r="T657" s="1"/>
    </row>
    <row r="658" spans="2:20" x14ac:dyDescent="0.25">
      <c r="B658">
        <v>19062.5</v>
      </c>
      <c r="C658">
        <f t="shared" si="85"/>
        <v>52062.5</v>
      </c>
      <c r="D658" s="1">
        <v>8.7999999999999995E-2</v>
      </c>
      <c r="E658">
        <f t="shared" si="80"/>
        <v>9.1511200000000001E-2</v>
      </c>
      <c r="F658">
        <f t="shared" si="81"/>
        <v>0.69326666666666659</v>
      </c>
      <c r="G658">
        <f t="shared" si="82"/>
        <v>6.9326666666666664E-4</v>
      </c>
      <c r="H658">
        <f t="shared" si="83"/>
        <v>6.7751060606060609E-4</v>
      </c>
      <c r="I658">
        <f t="shared" si="84"/>
        <v>2.3035360606060608E-7</v>
      </c>
      <c r="J658">
        <f>I658*flux_issue!$F$14</f>
        <v>2.7444904913763685E-3</v>
      </c>
      <c r="L658" s="1">
        <f t="shared" si="86"/>
        <v>5.642128927874809E-4</v>
      </c>
      <c r="M658" s="1">
        <f t="shared" si="87"/>
        <v>1.2836371832919286E-8</v>
      </c>
      <c r="T658" s="1"/>
    </row>
    <row r="659" spans="2:20" x14ac:dyDescent="0.25">
      <c r="B659">
        <v>19091.400000000001</v>
      </c>
      <c r="C659">
        <f t="shared" si="85"/>
        <v>52091.4</v>
      </c>
      <c r="D659" s="1">
        <v>9.6199999999999994E-2</v>
      </c>
      <c r="E659">
        <f t="shared" si="80"/>
        <v>0.10003838</v>
      </c>
      <c r="F659">
        <f t="shared" si="81"/>
        <v>0.75786651515151504</v>
      </c>
      <c r="G659">
        <f t="shared" si="82"/>
        <v>7.5786651515151503E-4</v>
      </c>
      <c r="H659">
        <f t="shared" si="83"/>
        <v>7.4211045454545448E-4</v>
      </c>
      <c r="I659">
        <f t="shared" si="84"/>
        <v>2.5231755454545454E-7</v>
      </c>
      <c r="J659">
        <f>I659*flux_issue!$F$14</f>
        <v>3.0061744684610919E-3</v>
      </c>
      <c r="L659" s="1">
        <f t="shared" si="86"/>
        <v>5.7521564553819073E-4</v>
      </c>
      <c r="M659" s="1">
        <f t="shared" si="87"/>
        <v>2.7853877273571045E-8</v>
      </c>
      <c r="T659" s="1"/>
    </row>
    <row r="660" spans="2:20" x14ac:dyDescent="0.25">
      <c r="B660">
        <v>19120.400000000001</v>
      </c>
      <c r="C660">
        <f t="shared" si="85"/>
        <v>52120.4</v>
      </c>
      <c r="D660" s="1">
        <v>9.5000000000000001E-2</v>
      </c>
      <c r="E660">
        <f t="shared" si="80"/>
        <v>9.8790500000000003E-2</v>
      </c>
      <c r="F660">
        <f t="shared" si="81"/>
        <v>0.74841287878787877</v>
      </c>
      <c r="G660">
        <f t="shared" si="82"/>
        <v>7.4841287878787879E-4</v>
      </c>
      <c r="H660">
        <f t="shared" si="83"/>
        <v>7.3265681818181824E-4</v>
      </c>
      <c r="I660">
        <f t="shared" si="84"/>
        <v>2.4910331818181821E-7</v>
      </c>
      <c r="J660">
        <f>I660*flux_issue!$F$14</f>
        <v>2.9678792523023523E-3</v>
      </c>
      <c r="L660" s="1">
        <f t="shared" si="86"/>
        <v>5.8641734084700404E-4</v>
      </c>
      <c r="M660" s="1">
        <f t="shared" si="87"/>
        <v>2.1385984731159633E-8</v>
      </c>
      <c r="T660" s="1"/>
    </row>
    <row r="661" spans="2:20" x14ac:dyDescent="0.25">
      <c r="B661">
        <v>19149.3</v>
      </c>
      <c r="C661">
        <f t="shared" si="85"/>
        <v>52149.3</v>
      </c>
      <c r="D661" s="1">
        <v>9.9599999999999994E-2</v>
      </c>
      <c r="E661">
        <f t="shared" si="80"/>
        <v>0.10357403999999999</v>
      </c>
      <c r="F661">
        <f t="shared" si="81"/>
        <v>0.78465181818181806</v>
      </c>
      <c r="G661">
        <f t="shared" si="82"/>
        <v>7.8465181818181801E-4</v>
      </c>
      <c r="H661">
        <f t="shared" si="83"/>
        <v>7.6889575757575746E-4</v>
      </c>
      <c r="I661">
        <f t="shared" si="84"/>
        <v>2.6142455757575755E-7</v>
      </c>
      <c r="J661">
        <f>I661*flux_issue!$F$14</f>
        <v>3.1146775809108552E-3</v>
      </c>
      <c r="L661" s="1">
        <f t="shared" si="86"/>
        <v>5.9774183096684096E-4</v>
      </c>
      <c r="M661" s="1">
        <f t="shared" si="87"/>
        <v>2.9293666593650377E-8</v>
      </c>
      <c r="T661" s="1"/>
    </row>
    <row r="662" spans="2:20" x14ac:dyDescent="0.25">
      <c r="B662">
        <v>19178.2</v>
      </c>
      <c r="C662">
        <f t="shared" si="85"/>
        <v>52178.2</v>
      </c>
      <c r="D662" s="1">
        <v>7.3999999999999996E-2</v>
      </c>
      <c r="E662">
        <f t="shared" si="80"/>
        <v>7.6952599999999996E-2</v>
      </c>
      <c r="F662">
        <f t="shared" si="81"/>
        <v>0.58297424242424234</v>
      </c>
      <c r="G662">
        <f t="shared" si="82"/>
        <v>5.8297424242424235E-4</v>
      </c>
      <c r="H662">
        <f t="shared" si="83"/>
        <v>5.672181818181818E-4</v>
      </c>
      <c r="I662">
        <f t="shared" si="84"/>
        <v>1.9285418181818182E-7</v>
      </c>
      <c r="J662">
        <f>I662*flux_issue!$F$14</f>
        <v>2.2977129695244017E-3</v>
      </c>
      <c r="L662" s="1">
        <f t="shared" si="86"/>
        <v>6.0922854810324786E-4</v>
      </c>
      <c r="M662" s="1">
        <f t="shared" si="87"/>
        <v>1.7648708754054157E-9</v>
      </c>
      <c r="T662" s="1"/>
    </row>
    <row r="663" spans="2:20" x14ac:dyDescent="0.25">
      <c r="B663">
        <v>19207.2</v>
      </c>
      <c r="C663">
        <f t="shared" si="85"/>
        <v>52207.199999999997</v>
      </c>
      <c r="D663" s="1">
        <v>8.9200000000000002E-2</v>
      </c>
      <c r="E663">
        <f t="shared" si="80"/>
        <v>9.2759080000000008E-2</v>
      </c>
      <c r="F663">
        <f t="shared" si="81"/>
        <v>0.70272030303030297</v>
      </c>
      <c r="G663">
        <f t="shared" si="82"/>
        <v>7.0272030303030299E-4</v>
      </c>
      <c r="H663">
        <f t="shared" si="83"/>
        <v>6.8696424242424233E-4</v>
      </c>
      <c r="I663">
        <f t="shared" si="84"/>
        <v>2.3356784242424241E-7</v>
      </c>
      <c r="J663">
        <f>I663*flux_issue!$F$14</f>
        <v>2.7827857075351081E-3</v>
      </c>
      <c r="L663" s="1">
        <f t="shared" si="86"/>
        <v>6.2091915205323529E-4</v>
      </c>
      <c r="M663" s="1">
        <f t="shared" si="87"/>
        <v>4.3619539621144876E-9</v>
      </c>
      <c r="T663" s="1"/>
    </row>
    <row r="664" spans="2:20" x14ac:dyDescent="0.25">
      <c r="B664">
        <v>19236.099999999999</v>
      </c>
      <c r="C664">
        <f t="shared" si="85"/>
        <v>52236.1</v>
      </c>
      <c r="D664">
        <v>0.13639999999999999</v>
      </c>
      <c r="E664">
        <f t="shared" si="80"/>
        <v>0.14184236</v>
      </c>
      <c r="F664">
        <f t="shared" si="81"/>
        <v>1.0745633333333333</v>
      </c>
      <c r="G664">
        <f t="shared" si="82"/>
        <v>1.0745633333333333E-3</v>
      </c>
      <c r="H664">
        <f t="shared" si="83"/>
        <v>1.0588072727272728E-3</v>
      </c>
      <c r="I664">
        <f t="shared" si="84"/>
        <v>3.5999447272727276E-7</v>
      </c>
      <c r="J664">
        <f>I664*flux_issue!$F$14</f>
        <v>4.2890642097788831E-3</v>
      </c>
      <c r="L664" s="1">
        <f t="shared" si="86"/>
        <v>6.3273406439927154E-4</v>
      </c>
      <c r="M664" s="1">
        <f t="shared" si="87"/>
        <v>1.8153837885491635E-7</v>
      </c>
      <c r="T664" s="1"/>
    </row>
    <row r="665" spans="2:20" x14ac:dyDescent="0.25">
      <c r="B665">
        <v>19265</v>
      </c>
      <c r="C665">
        <f t="shared" si="85"/>
        <v>52265</v>
      </c>
      <c r="D665">
        <v>0.1202</v>
      </c>
      <c r="E665">
        <f t="shared" si="80"/>
        <v>0.12499598000000001</v>
      </c>
      <c r="F665">
        <f t="shared" si="81"/>
        <v>0.94693924242424243</v>
      </c>
      <c r="G665">
        <f t="shared" si="82"/>
        <v>9.469392424242424E-4</v>
      </c>
      <c r="H665">
        <f t="shared" si="83"/>
        <v>9.3118318181818175E-4</v>
      </c>
      <c r="I665">
        <f t="shared" si="84"/>
        <v>3.1660228181818182E-7</v>
      </c>
      <c r="J665">
        <f>I665*flux_issue!$F$14</f>
        <v>3.7720787916358921E-3</v>
      </c>
      <c r="L665" s="1">
        <f t="shared" si="86"/>
        <v>6.4471433701157881E-4</v>
      </c>
      <c r="M665" s="1">
        <f t="shared" si="87"/>
        <v>8.2064399044829554E-8</v>
      </c>
      <c r="T665" s="1"/>
    </row>
    <row r="666" spans="2:20" x14ac:dyDescent="0.25">
      <c r="B666">
        <v>19294</v>
      </c>
      <c r="C666">
        <f t="shared" si="85"/>
        <v>52294</v>
      </c>
      <c r="D666">
        <v>0.12620000000000001</v>
      </c>
      <c r="E666">
        <f t="shared" si="80"/>
        <v>0.13123538000000001</v>
      </c>
      <c r="F666">
        <f t="shared" si="81"/>
        <v>0.99420742424242425</v>
      </c>
      <c r="G666">
        <f t="shared" si="82"/>
        <v>9.9420742424242417E-4</v>
      </c>
      <c r="H666">
        <f t="shared" si="83"/>
        <v>9.7845136363636362E-4</v>
      </c>
      <c r="I666">
        <f t="shared" si="84"/>
        <v>3.3267346363636367E-7</v>
      </c>
      <c r="J666">
        <f>I666*flux_issue!$F$14</f>
        <v>3.9635548724295932E-3</v>
      </c>
      <c r="L666" s="1">
        <f t="shared" si="86"/>
        <v>6.5690329082319194E-4</v>
      </c>
      <c r="M666" s="1">
        <f t="shared" si="87"/>
        <v>1.0339316312986475E-7</v>
      </c>
      <c r="T666" s="1"/>
    </row>
    <row r="667" spans="2:20" x14ac:dyDescent="0.25">
      <c r="B667">
        <v>19322.900000000001</v>
      </c>
      <c r="C667">
        <f t="shared" si="85"/>
        <v>52322.9</v>
      </c>
      <c r="D667">
        <v>0.1062</v>
      </c>
      <c r="E667">
        <f t="shared" si="80"/>
        <v>0.11043738</v>
      </c>
      <c r="F667">
        <f t="shared" si="81"/>
        <v>0.83664681818181807</v>
      </c>
      <c r="G667">
        <f t="shared" si="82"/>
        <v>8.3664681818181811E-4</v>
      </c>
      <c r="H667">
        <f t="shared" si="83"/>
        <v>8.2089075757575745E-4</v>
      </c>
      <c r="I667">
        <f t="shared" si="84"/>
        <v>2.7910285757575756E-7</v>
      </c>
      <c r="J667">
        <f>I667*flux_issue!$F$14</f>
        <v>3.3253012697839254E-3</v>
      </c>
      <c r="L667" s="1">
        <f t="shared" si="86"/>
        <v>6.6921784585959368E-4</v>
      </c>
      <c r="M667" s="1">
        <f t="shared" si="87"/>
        <v>2.3004672148459208E-8</v>
      </c>
      <c r="T667" s="1"/>
    </row>
    <row r="668" spans="2:20" x14ac:dyDescent="0.25">
      <c r="B668">
        <v>19351.900000000001</v>
      </c>
      <c r="C668">
        <f t="shared" si="85"/>
        <v>52351.9</v>
      </c>
      <c r="D668">
        <v>0.1452</v>
      </c>
      <c r="E668">
        <f t="shared" si="80"/>
        <v>0.15099347999999999</v>
      </c>
      <c r="F668">
        <f t="shared" si="81"/>
        <v>1.1438899999999999</v>
      </c>
      <c r="G668">
        <f t="shared" si="82"/>
        <v>1.1438899999999998E-3</v>
      </c>
      <c r="H668">
        <f t="shared" si="83"/>
        <v>1.1281339393939393E-3</v>
      </c>
      <c r="I668">
        <f t="shared" si="84"/>
        <v>3.8356553939393941E-7</v>
      </c>
      <c r="J668">
        <f>I668*flux_issue!$F$14</f>
        <v>4.5698957949429761E-3</v>
      </c>
      <c r="L668" s="1">
        <f t="shared" si="86"/>
        <v>6.8174418730114895E-4</v>
      </c>
      <c r="M668" s="1">
        <f t="shared" si="87"/>
        <v>1.9926381077346282E-7</v>
      </c>
      <c r="T668" s="1"/>
    </row>
    <row r="669" spans="2:20" x14ac:dyDescent="0.25">
      <c r="B669">
        <v>19380.8</v>
      </c>
      <c r="C669">
        <f t="shared" si="85"/>
        <v>52380.800000000003</v>
      </c>
      <c r="D669">
        <v>0.1188</v>
      </c>
      <c r="E669">
        <f t="shared" si="80"/>
        <v>0.12354012</v>
      </c>
      <c r="F669">
        <f t="shared" si="81"/>
        <v>0.93590999999999991</v>
      </c>
      <c r="G669">
        <f t="shared" si="82"/>
        <v>9.3590999999999987E-4</v>
      </c>
      <c r="H669">
        <f t="shared" si="83"/>
        <v>9.2015393939393932E-4</v>
      </c>
      <c r="I669">
        <f t="shared" si="84"/>
        <v>3.1285233939393937E-7</v>
      </c>
      <c r="J669">
        <f>I669*flux_issue!$F$14</f>
        <v>3.7274010394506953E-3</v>
      </c>
      <c r="L669" s="1">
        <f t="shared" si="86"/>
        <v>6.9439686200325763E-4</v>
      </c>
      <c r="M669" s="1">
        <f t="shared" si="87"/>
        <v>5.0966257991982242E-8</v>
      </c>
      <c r="T669" s="1"/>
    </row>
    <row r="670" spans="2:20" x14ac:dyDescent="0.25">
      <c r="B670">
        <v>19409.7</v>
      </c>
      <c r="C670">
        <f t="shared" si="85"/>
        <v>52409.7</v>
      </c>
      <c r="D670">
        <v>0.13420000000000001</v>
      </c>
      <c r="E670">
        <f t="shared" si="80"/>
        <v>0.13955458000000001</v>
      </c>
      <c r="F670">
        <f t="shared" si="81"/>
        <v>1.0572316666666668</v>
      </c>
      <c r="G670">
        <f t="shared" si="82"/>
        <v>1.0572316666666668E-3</v>
      </c>
      <c r="H670">
        <f t="shared" si="83"/>
        <v>1.0414756060606063E-3</v>
      </c>
      <c r="I670">
        <f t="shared" si="84"/>
        <v>3.5410170606060613E-7</v>
      </c>
      <c r="J670">
        <f>I670*flux_issue!$F$14</f>
        <v>4.2188563134878598E-3</v>
      </c>
      <c r="L670" s="1">
        <f t="shared" si="86"/>
        <v>7.0721968116811012E-4</v>
      </c>
      <c r="M670" s="1">
        <f t="shared" si="87"/>
        <v>1.1172702332573802E-7</v>
      </c>
      <c r="T670" s="1"/>
    </row>
    <row r="671" spans="2:20" x14ac:dyDescent="0.25">
      <c r="B671">
        <v>19438.7</v>
      </c>
      <c r="C671">
        <f t="shared" si="85"/>
        <v>52438.7</v>
      </c>
      <c r="D671">
        <v>0.159</v>
      </c>
      <c r="E671">
        <f t="shared" si="80"/>
        <v>0.16534409999999999</v>
      </c>
      <c r="F671">
        <f t="shared" si="81"/>
        <v>1.252606818181818</v>
      </c>
      <c r="G671">
        <f t="shared" si="82"/>
        <v>1.2526068181818179E-3</v>
      </c>
      <c r="H671">
        <f t="shared" si="83"/>
        <v>1.2368507575757574E-3</v>
      </c>
      <c r="I671">
        <f t="shared" si="84"/>
        <v>4.2052925757575754E-7</v>
      </c>
      <c r="J671">
        <f>I671*flux_issue!$F$14</f>
        <v>5.010290780768486E-3</v>
      </c>
      <c r="L671" s="1">
        <f t="shared" si="86"/>
        <v>7.2025878809457266E-4</v>
      </c>
      <c r="M671" s="1">
        <f t="shared" si="87"/>
        <v>2.6686726293244931E-7</v>
      </c>
      <c r="T671" s="1"/>
    </row>
    <row r="672" spans="2:20" x14ac:dyDescent="0.25">
      <c r="B672">
        <v>19467.599999999999</v>
      </c>
      <c r="C672">
        <f t="shared" si="85"/>
        <v>52467.6</v>
      </c>
      <c r="D672">
        <v>0.1038</v>
      </c>
      <c r="E672">
        <f t="shared" si="80"/>
        <v>0.10794162</v>
      </c>
      <c r="F672">
        <f t="shared" si="81"/>
        <v>0.81773954545454541</v>
      </c>
      <c r="G672">
        <f t="shared" si="82"/>
        <v>8.1773954545454541E-4</v>
      </c>
      <c r="H672">
        <f t="shared" si="83"/>
        <v>8.0198348484848475E-4</v>
      </c>
      <c r="I672">
        <f t="shared" si="84"/>
        <v>2.7267438484848485E-7</v>
      </c>
      <c r="J672">
        <f>I672*flux_issue!$F$14</f>
        <v>3.2487108374664453E-3</v>
      </c>
      <c r="L672" s="1">
        <f t="shared" si="86"/>
        <v>7.3342511898146368E-4</v>
      </c>
      <c r="M672" s="1">
        <f t="shared" si="87"/>
        <v>4.7002495303563192E-9</v>
      </c>
      <c r="T672" s="1"/>
    </row>
    <row r="673" spans="2:20" x14ac:dyDescent="0.25">
      <c r="B673">
        <v>19496.5</v>
      </c>
      <c r="C673">
        <f t="shared" si="85"/>
        <v>52496.5</v>
      </c>
      <c r="D673">
        <v>0.11020000000000001</v>
      </c>
      <c r="E673">
        <f t="shared" si="80"/>
        <v>0.11459698</v>
      </c>
      <c r="F673">
        <f t="shared" si="81"/>
        <v>0.8681589393939394</v>
      </c>
      <c r="G673">
        <f t="shared" si="82"/>
        <v>8.6815893939393943E-4</v>
      </c>
      <c r="H673">
        <f t="shared" si="83"/>
        <v>8.5240287878787877E-4</v>
      </c>
      <c r="I673">
        <f t="shared" si="84"/>
        <v>2.8981697878787879E-7</v>
      </c>
      <c r="J673">
        <f>I673*flux_issue!$F$14</f>
        <v>3.4529519903130587E-3</v>
      </c>
      <c r="L673" s="1">
        <f t="shared" si="86"/>
        <v>7.46764172448838E-4</v>
      </c>
      <c r="M673" s="1">
        <f t="shared" si="87"/>
        <v>1.1159536276986093E-8</v>
      </c>
      <c r="T673" s="1"/>
    </row>
    <row r="674" spans="2:20" x14ac:dyDescent="0.25">
      <c r="B674">
        <v>19525.5</v>
      </c>
      <c r="C674">
        <f t="shared" si="85"/>
        <v>52525.5</v>
      </c>
      <c r="D674">
        <v>0.1246</v>
      </c>
      <c r="E674">
        <f t="shared" si="80"/>
        <v>0.12957154000000001</v>
      </c>
      <c r="F674">
        <f t="shared" si="81"/>
        <v>0.98160257575757581</v>
      </c>
      <c r="G674">
        <f t="shared" si="82"/>
        <v>9.8160257575757577E-4</v>
      </c>
      <c r="H674">
        <f t="shared" si="83"/>
        <v>9.6584651515151522E-4</v>
      </c>
      <c r="I674">
        <f t="shared" si="84"/>
        <v>3.2838781515151519E-7</v>
      </c>
      <c r="J674">
        <f>I674*flux_issue!$F$14</f>
        <v>3.9124945842179395E-3</v>
      </c>
      <c r="L674" s="1">
        <f t="shared" si="86"/>
        <v>7.6032381298545861E-4</v>
      </c>
      <c r="M674" s="1">
        <f t="shared" si="87"/>
        <v>4.223958110563761E-8</v>
      </c>
      <c r="T674" s="1"/>
    </row>
    <row r="675" spans="2:20" x14ac:dyDescent="0.25">
      <c r="B675">
        <v>19554.400000000001</v>
      </c>
      <c r="C675">
        <f t="shared" si="85"/>
        <v>52554.400000000001</v>
      </c>
      <c r="D675">
        <v>0.1714</v>
      </c>
      <c r="E675">
        <f t="shared" si="80"/>
        <v>0.17823886</v>
      </c>
      <c r="F675">
        <f t="shared" si="81"/>
        <v>1.3502943939393939</v>
      </c>
      <c r="G675">
        <f t="shared" si="82"/>
        <v>1.3502943939393938E-3</v>
      </c>
      <c r="H675">
        <f t="shared" si="83"/>
        <v>1.3345383333333333E-3</v>
      </c>
      <c r="I675">
        <f t="shared" si="84"/>
        <v>4.5374303333333333E-7</v>
      </c>
      <c r="J675">
        <f>I675*flux_issue!$F$14</f>
        <v>5.4060080144088E-3</v>
      </c>
      <c r="L675" s="1">
        <f t="shared" si="86"/>
        <v>7.7401130675835105E-4</v>
      </c>
      <c r="M675" s="1">
        <f t="shared" si="87"/>
        <v>3.1419054752099086E-7</v>
      </c>
      <c r="T675" s="1"/>
    </row>
    <row r="676" spans="2:20" x14ac:dyDescent="0.25">
      <c r="B676">
        <v>19583.3</v>
      </c>
      <c r="C676">
        <f t="shared" si="85"/>
        <v>52583.3</v>
      </c>
      <c r="D676">
        <v>0.17799999999999999</v>
      </c>
      <c r="E676">
        <f t="shared" si="80"/>
        <v>0.18510219999999999</v>
      </c>
      <c r="F676">
        <f t="shared" si="81"/>
        <v>1.4022893939393939</v>
      </c>
      <c r="G676">
        <f t="shared" si="82"/>
        <v>1.4022893939393938E-3</v>
      </c>
      <c r="H676">
        <f t="shared" si="83"/>
        <v>1.3865333333333333E-3</v>
      </c>
      <c r="I676">
        <f t="shared" si="84"/>
        <v>4.7142133333333334E-7</v>
      </c>
      <c r="J676">
        <f>I676*flux_issue!$F$14</f>
        <v>5.6166317032818698E-3</v>
      </c>
      <c r="L676" s="1">
        <f t="shared" si="86"/>
        <v>7.8787386121399869E-4</v>
      </c>
      <c r="M676" s="1">
        <f t="shared" si="87"/>
        <v>3.5839316355820033E-7</v>
      </c>
      <c r="T676" s="1"/>
    </row>
    <row r="677" spans="2:20" x14ac:dyDescent="0.25">
      <c r="B677">
        <v>19612.3</v>
      </c>
      <c r="C677">
        <f t="shared" si="85"/>
        <v>52612.3</v>
      </c>
      <c r="D677">
        <v>0.21540000000000001</v>
      </c>
      <c r="E677">
        <f t="shared" si="80"/>
        <v>0.22399446000000001</v>
      </c>
      <c r="F677">
        <f t="shared" si="81"/>
        <v>1.6969277272727272</v>
      </c>
      <c r="G677">
        <f t="shared" si="82"/>
        <v>1.6969277272727273E-3</v>
      </c>
      <c r="H677">
        <f t="shared" si="83"/>
        <v>1.6811716666666667E-3</v>
      </c>
      <c r="I677">
        <f t="shared" si="84"/>
        <v>5.7159836666666677E-7</v>
      </c>
      <c r="J677">
        <f>I677*flux_issue!$F$14</f>
        <v>6.8101659402292685E-3</v>
      </c>
      <c r="L677" s="1">
        <f t="shared" si="86"/>
        <v>8.0196108012625048E-4</v>
      </c>
      <c r="M677" s="1">
        <f t="shared" si="87"/>
        <v>7.7301125548474278E-7</v>
      </c>
      <c r="T677" s="1"/>
    </row>
    <row r="678" spans="2:20" x14ac:dyDescent="0.25">
      <c r="B678">
        <v>19641.2</v>
      </c>
      <c r="C678">
        <f t="shared" si="85"/>
        <v>52641.2</v>
      </c>
      <c r="D678">
        <v>0.109</v>
      </c>
      <c r="E678">
        <f t="shared" si="80"/>
        <v>0.11334909999999999</v>
      </c>
      <c r="F678">
        <f t="shared" si="81"/>
        <v>0.85870530303030301</v>
      </c>
      <c r="G678">
        <f t="shared" si="82"/>
        <v>8.5870530303030297E-4</v>
      </c>
      <c r="H678">
        <f t="shared" si="83"/>
        <v>8.4294924242424231E-4</v>
      </c>
      <c r="I678">
        <f t="shared" si="84"/>
        <v>2.8660274242424241E-7</v>
      </c>
      <c r="J678">
        <f>I678*flux_issue!$F$14</f>
        <v>3.4146567741543186E-3</v>
      </c>
      <c r="L678" s="1">
        <f t="shared" si="86"/>
        <v>8.1617650527809427E-4</v>
      </c>
      <c r="M678" s="1">
        <f t="shared" si="87"/>
        <v>7.1677945429673532E-10</v>
      </c>
      <c r="T678" s="1"/>
    </row>
    <row r="679" spans="2:20" x14ac:dyDescent="0.25">
      <c r="B679">
        <v>19670.099999999999</v>
      </c>
      <c r="C679">
        <f t="shared" si="85"/>
        <v>52670.1</v>
      </c>
      <c r="D679">
        <v>0.128</v>
      </c>
      <c r="E679">
        <f t="shared" si="80"/>
        <v>0.13310720000000001</v>
      </c>
      <c r="F679">
        <f t="shared" si="81"/>
        <v>1.0083878787878788</v>
      </c>
      <c r="G679">
        <f t="shared" si="82"/>
        <v>1.0083878787878787E-3</v>
      </c>
      <c r="H679">
        <f t="shared" si="83"/>
        <v>9.926318181818182E-4</v>
      </c>
      <c r="I679">
        <f t="shared" si="84"/>
        <v>3.3749481818181821E-7</v>
      </c>
      <c r="J679">
        <f>I679*flux_issue!$F$14</f>
        <v>4.0209976966677028E-3</v>
      </c>
      <c r="L679" s="1">
        <f t="shared" si="86"/>
        <v>8.3056907192934363E-4</v>
      </c>
      <c r="M679" s="1">
        <f t="shared" si="87"/>
        <v>2.6264333722893959E-8</v>
      </c>
      <c r="T679" s="1"/>
    </row>
    <row r="680" spans="2:20" x14ac:dyDescent="0.25">
      <c r="B680">
        <v>19699.099999999999</v>
      </c>
      <c r="C680">
        <f t="shared" si="85"/>
        <v>52699.1</v>
      </c>
      <c r="D680">
        <v>0.12479999999999999</v>
      </c>
      <c r="E680">
        <f t="shared" si="80"/>
        <v>0.12977951999999998</v>
      </c>
      <c r="F680">
        <f t="shared" si="81"/>
        <v>0.98317818181818162</v>
      </c>
      <c r="G680">
        <f t="shared" si="82"/>
        <v>9.8317818181818152E-4</v>
      </c>
      <c r="H680">
        <f t="shared" si="83"/>
        <v>9.6742212121212097E-4</v>
      </c>
      <c r="I680">
        <f t="shared" si="84"/>
        <v>3.2892352121212116E-7</v>
      </c>
      <c r="J680">
        <f>I680*flux_issue!$F$14</f>
        <v>3.9188771202443955E-3</v>
      </c>
      <c r="L680" s="1">
        <f t="shared" si="86"/>
        <v>8.4519013858170525E-4</v>
      </c>
      <c r="M680" s="1">
        <f t="shared" si="87"/>
        <v>1.494065757776225E-8</v>
      </c>
      <c r="T680" s="1"/>
    </row>
    <row r="681" spans="2:20" x14ac:dyDescent="0.25">
      <c r="B681">
        <v>19728</v>
      </c>
      <c r="C681">
        <f t="shared" si="85"/>
        <v>52728</v>
      </c>
      <c r="D681">
        <v>0.1744</v>
      </c>
      <c r="E681">
        <f t="shared" si="80"/>
        <v>0.18135856</v>
      </c>
      <c r="F681">
        <f t="shared" si="81"/>
        <v>1.3739284848484847</v>
      </c>
      <c r="G681">
        <f t="shared" si="82"/>
        <v>1.3739284848484847E-3</v>
      </c>
      <c r="H681">
        <f t="shared" si="83"/>
        <v>1.3581724242424241E-3</v>
      </c>
      <c r="I681">
        <f t="shared" si="84"/>
        <v>4.6177862424242425E-7</v>
      </c>
      <c r="J681">
        <f>I681*flux_issue!$F$14</f>
        <v>5.5017460548056505E-3</v>
      </c>
      <c r="L681" s="1">
        <f t="shared" si="86"/>
        <v>8.5993947368941798E-4</v>
      </c>
      <c r="M681" s="1">
        <f t="shared" si="87"/>
        <v>2.4823607301675426E-7</v>
      </c>
      <c r="T681" s="1"/>
    </row>
    <row r="682" spans="2:20" x14ac:dyDescent="0.25">
      <c r="B682">
        <v>19756.900000000001</v>
      </c>
      <c r="C682">
        <f t="shared" si="85"/>
        <v>52756.9</v>
      </c>
      <c r="D682">
        <v>0.14099999999999999</v>
      </c>
      <c r="E682">
        <f t="shared" si="80"/>
        <v>0.14662589999999998</v>
      </c>
      <c r="F682">
        <f t="shared" si="81"/>
        <v>1.1108022727272726</v>
      </c>
      <c r="G682">
        <f t="shared" si="82"/>
        <v>1.1108022727272725E-3</v>
      </c>
      <c r="H682">
        <f t="shared" si="83"/>
        <v>1.095046212121212E-3</v>
      </c>
      <c r="I682">
        <f t="shared" si="84"/>
        <v>3.7231571212121211E-7</v>
      </c>
      <c r="J682">
        <f>I682*flux_issue!$F$14</f>
        <v>4.4358625383873855E-3</v>
      </c>
      <c r="L682" s="1">
        <f t="shared" si="86"/>
        <v>8.7486775673679105E-4</v>
      </c>
      <c r="M682" s="1">
        <f t="shared" si="87"/>
        <v>4.8478552215469442E-8</v>
      </c>
      <c r="T682" s="1"/>
    </row>
    <row r="683" spans="2:20" x14ac:dyDescent="0.25">
      <c r="B683">
        <v>19785.900000000001</v>
      </c>
      <c r="C683">
        <f t="shared" si="85"/>
        <v>52785.9</v>
      </c>
      <c r="D683">
        <v>0.128</v>
      </c>
      <c r="E683">
        <f t="shared" si="80"/>
        <v>0.13310720000000001</v>
      </c>
      <c r="F683">
        <f t="shared" si="81"/>
        <v>1.0083878787878788</v>
      </c>
      <c r="G683">
        <f t="shared" si="82"/>
        <v>1.0083878787878787E-3</v>
      </c>
      <c r="H683">
        <f t="shared" si="83"/>
        <v>9.926318181818182E-4</v>
      </c>
      <c r="I683">
        <f t="shared" si="84"/>
        <v>3.3749481818181821E-7</v>
      </c>
      <c r="J683">
        <f>I683*flux_issue!$F$14</f>
        <v>4.0209976966677028E-3</v>
      </c>
      <c r="L683" s="1">
        <f t="shared" si="86"/>
        <v>8.9002811359252423E-4</v>
      </c>
      <c r="M683" s="1">
        <f t="shared" si="87"/>
        <v>1.0527520195447105E-8</v>
      </c>
      <c r="T683" s="1"/>
    </row>
    <row r="684" spans="2:20" x14ac:dyDescent="0.25">
      <c r="B684">
        <v>19814.8</v>
      </c>
      <c r="C684">
        <f t="shared" si="85"/>
        <v>52814.8</v>
      </c>
      <c r="D684">
        <v>0.1502</v>
      </c>
      <c r="E684">
        <f t="shared" si="80"/>
        <v>0.15619298000000001</v>
      </c>
      <c r="F684">
        <f t="shared" si="81"/>
        <v>1.1832801515151516</v>
      </c>
      <c r="G684">
        <f t="shared" si="82"/>
        <v>1.1832801515151516E-3</v>
      </c>
      <c r="H684">
        <f t="shared" si="83"/>
        <v>1.1675240909090911E-3</v>
      </c>
      <c r="I684">
        <f t="shared" si="84"/>
        <v>3.96958190909091E-7</v>
      </c>
      <c r="J684">
        <f>I684*flux_issue!$F$14</f>
        <v>4.7294591956043939E-3</v>
      </c>
      <c r="L684" s="1">
        <f t="shared" si="86"/>
        <v>9.0531649622617092E-4</v>
      </c>
      <c r="M684" s="1">
        <f t="shared" si="87"/>
        <v>6.8752822709402557E-8</v>
      </c>
      <c r="T684" s="1"/>
    </row>
    <row r="685" spans="2:20" x14ac:dyDescent="0.25">
      <c r="B685">
        <v>19843.8</v>
      </c>
      <c r="C685">
        <f t="shared" si="85"/>
        <v>52843.8</v>
      </c>
      <c r="D685">
        <v>0.183</v>
      </c>
      <c r="E685">
        <f t="shared" si="80"/>
        <v>0.19030169999999999</v>
      </c>
      <c r="F685">
        <f t="shared" si="81"/>
        <v>1.4416795454545452</v>
      </c>
      <c r="G685">
        <f t="shared" si="82"/>
        <v>1.4416795454545452E-3</v>
      </c>
      <c r="H685">
        <f t="shared" si="83"/>
        <v>1.4259234848484847E-3</v>
      </c>
      <c r="I685">
        <f t="shared" si="84"/>
        <v>4.8481398484848477E-7</v>
      </c>
      <c r="J685">
        <f>I685*flux_issue!$F$14</f>
        <v>5.7761951039432859E-3</v>
      </c>
      <c r="L685" s="1">
        <f t="shared" si="86"/>
        <v>9.2083918126542239E-4</v>
      </c>
      <c r="M685" s="1">
        <f t="shared" si="87"/>
        <v>2.55110153725987E-7</v>
      </c>
      <c r="T685" s="1"/>
    </row>
    <row r="686" spans="2:20" x14ac:dyDescent="0.25">
      <c r="B686">
        <v>19872.7</v>
      </c>
      <c r="C686">
        <f t="shared" si="85"/>
        <v>52872.7</v>
      </c>
      <c r="D686">
        <v>0.11260000000000001</v>
      </c>
      <c r="E686">
        <f t="shared" si="80"/>
        <v>0.11709274</v>
      </c>
      <c r="F686">
        <f t="shared" si="81"/>
        <v>0.88706621212121206</v>
      </c>
      <c r="G686">
        <f t="shared" si="82"/>
        <v>8.8706621212121203E-4</v>
      </c>
      <c r="H686">
        <f t="shared" si="83"/>
        <v>8.7131015151515148E-4</v>
      </c>
      <c r="I686">
        <f t="shared" si="84"/>
        <v>2.962454515151515E-7</v>
      </c>
      <c r="J686">
        <f>I686*flux_issue!$F$14</f>
        <v>3.5295424226305387E-3</v>
      </c>
      <c r="L686" s="1">
        <f t="shared" si="86"/>
        <v>9.364895539284529E-4</v>
      </c>
      <c r="M686" s="1">
        <f t="shared" si="87"/>
        <v>4.248354498955083E-9</v>
      </c>
      <c r="T686" s="1"/>
    </row>
    <row r="687" spans="2:20" x14ac:dyDescent="0.25">
      <c r="B687">
        <v>19901.599999999999</v>
      </c>
      <c r="C687">
        <f t="shared" si="85"/>
        <v>52901.599999999999</v>
      </c>
      <c r="D687">
        <v>0.1242</v>
      </c>
      <c r="E687">
        <f t="shared" si="80"/>
        <v>0.12915557999999999</v>
      </c>
      <c r="F687">
        <f t="shared" si="81"/>
        <v>0.97845136363636354</v>
      </c>
      <c r="G687">
        <f t="shared" si="82"/>
        <v>9.7845136363636362E-4</v>
      </c>
      <c r="H687">
        <f t="shared" si="83"/>
        <v>9.6269530303030306E-4</v>
      </c>
      <c r="I687">
        <f t="shared" si="84"/>
        <v>3.2731640303030305E-7</v>
      </c>
      <c r="J687">
        <f>I687*flux_issue!$F$14</f>
        <v>3.8997295121650259E-3</v>
      </c>
      <c r="L687" s="1">
        <f t="shared" si="86"/>
        <v>9.5232123041462055E-4</v>
      </c>
      <c r="M687" s="1">
        <f t="shared" si="87"/>
        <v>1.0762138263545388E-10</v>
      </c>
      <c r="T687" s="1"/>
    </row>
    <row r="688" spans="2:20" x14ac:dyDescent="0.25">
      <c r="B688">
        <v>19930.599999999999</v>
      </c>
      <c r="C688">
        <f t="shared" si="85"/>
        <v>52930.6</v>
      </c>
      <c r="D688">
        <v>0.15959999999999999</v>
      </c>
      <c r="E688">
        <f t="shared" si="80"/>
        <v>0.16596803999999998</v>
      </c>
      <c r="F688">
        <f t="shared" si="81"/>
        <v>1.2573336363636363</v>
      </c>
      <c r="G688">
        <f t="shared" si="82"/>
        <v>1.2573336363636363E-3</v>
      </c>
      <c r="H688">
        <f t="shared" si="83"/>
        <v>1.2415775757575757E-3</v>
      </c>
      <c r="I688">
        <f t="shared" si="84"/>
        <v>4.2213637575757576E-7</v>
      </c>
      <c r="J688">
        <f>I688*flux_issue!$F$14</f>
        <v>5.0294383888478565E-3</v>
      </c>
      <c r="L688" s="1">
        <f t="shared" si="86"/>
        <v>9.6839030289456703E-4</v>
      </c>
      <c r="M688" s="1">
        <f t="shared" si="87"/>
        <v>7.4631286054327972E-8</v>
      </c>
      <c r="T688" s="1"/>
    </row>
    <row r="689" spans="2:20" x14ac:dyDescent="0.25">
      <c r="B689">
        <v>19959.5</v>
      </c>
      <c r="C689">
        <f t="shared" si="85"/>
        <v>52959.5</v>
      </c>
      <c r="D689">
        <v>0.1118</v>
      </c>
      <c r="E689">
        <f t="shared" si="80"/>
        <v>0.11626082</v>
      </c>
      <c r="F689">
        <f t="shared" si="81"/>
        <v>0.88076378787878784</v>
      </c>
      <c r="G689">
        <f t="shared" si="82"/>
        <v>8.8076378787878783E-4</v>
      </c>
      <c r="H689">
        <f t="shared" si="83"/>
        <v>8.6500772727272717E-4</v>
      </c>
      <c r="I689">
        <f t="shared" si="84"/>
        <v>2.9410262727272726E-7</v>
      </c>
      <c r="J689">
        <f>I689*flux_issue!$F$14</f>
        <v>3.5040122785247119E-3</v>
      </c>
      <c r="L689" s="1">
        <f t="shared" si="86"/>
        <v>9.8458628204777941E-4</v>
      </c>
      <c r="M689" s="1">
        <f t="shared" si="87"/>
        <v>1.429903076209017E-8</v>
      </c>
      <c r="T689" s="1"/>
    </row>
    <row r="690" spans="2:20" x14ac:dyDescent="0.25">
      <c r="B690">
        <v>19988.400000000001</v>
      </c>
      <c r="C690">
        <f t="shared" si="85"/>
        <v>52988.4</v>
      </c>
      <c r="D690">
        <v>0.11840000000000001</v>
      </c>
      <c r="E690">
        <f t="shared" si="80"/>
        <v>0.12312416000000001</v>
      </c>
      <c r="F690">
        <f t="shared" si="81"/>
        <v>0.93275878787878785</v>
      </c>
      <c r="G690">
        <f t="shared" si="82"/>
        <v>9.3275878787878782E-4</v>
      </c>
      <c r="H690">
        <f t="shared" si="83"/>
        <v>9.1700272727272716E-4</v>
      </c>
      <c r="I690">
        <f t="shared" si="84"/>
        <v>3.1178092727272728E-7</v>
      </c>
      <c r="J690">
        <f>I690*flux_issue!$F$14</f>
        <v>3.7146359673977825E-3</v>
      </c>
      <c r="L690" s="1">
        <f t="shared" si="86"/>
        <v>1.0009645583283081E-3</v>
      </c>
      <c r="M690" s="1">
        <f t="shared" si="87"/>
        <v>7.0495890742059136E-9</v>
      </c>
      <c r="T690" s="1"/>
    </row>
    <row r="691" spans="2:20" x14ac:dyDescent="0.25">
      <c r="B691">
        <v>20017.400000000001</v>
      </c>
      <c r="C691">
        <f t="shared" si="85"/>
        <v>53017.4</v>
      </c>
      <c r="D691">
        <v>0.18340000000000001</v>
      </c>
      <c r="E691">
        <f t="shared" si="80"/>
        <v>0.19071766000000001</v>
      </c>
      <c r="F691">
        <f t="shared" si="81"/>
        <v>1.4448307575757575</v>
      </c>
      <c r="G691">
        <f t="shared" si="82"/>
        <v>1.4448307575757576E-3</v>
      </c>
      <c r="H691">
        <f t="shared" si="83"/>
        <v>1.429074696969697E-3</v>
      </c>
      <c r="I691">
        <f t="shared" si="84"/>
        <v>4.8588539696969702E-7</v>
      </c>
      <c r="J691">
        <f>I691*flux_issue!$F$14</f>
        <v>5.7889601759962012E-3</v>
      </c>
      <c r="L691" s="1">
        <f t="shared" si="86"/>
        <v>1.0175830101606122E-3</v>
      </c>
      <c r="M691" s="1">
        <f t="shared" si="87"/>
        <v>1.6932540831298594E-7</v>
      </c>
      <c r="T691" s="1"/>
    </row>
    <row r="692" spans="2:20" x14ac:dyDescent="0.25">
      <c r="B692">
        <v>20046.3</v>
      </c>
      <c r="C692">
        <f t="shared" si="85"/>
        <v>53046.3</v>
      </c>
      <c r="D692">
        <v>0.1154</v>
      </c>
      <c r="E692">
        <f t="shared" si="80"/>
        <v>0.12000446000000001</v>
      </c>
      <c r="F692">
        <f t="shared" si="81"/>
        <v>0.90912469696969689</v>
      </c>
      <c r="G692">
        <f t="shared" si="82"/>
        <v>9.0912469696969689E-4</v>
      </c>
      <c r="H692">
        <f t="shared" si="83"/>
        <v>8.9336863636363634E-4</v>
      </c>
      <c r="I692">
        <f t="shared" si="84"/>
        <v>3.0374533636363635E-7</v>
      </c>
      <c r="J692">
        <f>I692*flux_issue!$F$14</f>
        <v>3.618897927000932E-3</v>
      </c>
      <c r="L692" s="1">
        <f t="shared" si="86"/>
        <v>1.0343272477909959E-3</v>
      </c>
      <c r="M692" s="1">
        <f t="shared" si="87"/>
        <v>1.9869330135529335E-8</v>
      </c>
      <c r="T692" s="1"/>
    </row>
    <row r="693" spans="2:20" x14ac:dyDescent="0.25">
      <c r="B693">
        <v>20075.2</v>
      </c>
      <c r="C693">
        <f t="shared" si="85"/>
        <v>53075.199999999997</v>
      </c>
      <c r="D693">
        <v>0.12959999999999999</v>
      </c>
      <c r="E693">
        <f t="shared" si="80"/>
        <v>0.13477103999999998</v>
      </c>
      <c r="F693">
        <f t="shared" si="81"/>
        <v>1.0209927272727271</v>
      </c>
      <c r="G693">
        <f t="shared" si="82"/>
        <v>1.0209927272727271E-3</v>
      </c>
      <c r="H693">
        <f t="shared" si="83"/>
        <v>1.0052366666666666E-3</v>
      </c>
      <c r="I693">
        <f t="shared" si="84"/>
        <v>3.4178046666666668E-7</v>
      </c>
      <c r="J693">
        <f>I693*flux_issue!$F$14</f>
        <v>4.0720579848793556E-3</v>
      </c>
      <c r="L693" s="1">
        <f t="shared" si="86"/>
        <v>1.0512544416215546E-3</v>
      </c>
      <c r="M693" s="1">
        <f t="shared" si="87"/>
        <v>2.1176356117987169E-9</v>
      </c>
      <c r="T693" s="1"/>
    </row>
    <row r="694" spans="2:20" x14ac:dyDescent="0.25">
      <c r="B694">
        <v>20104.2</v>
      </c>
      <c r="C694">
        <f t="shared" si="85"/>
        <v>53104.2</v>
      </c>
      <c r="D694">
        <v>0.1444</v>
      </c>
      <c r="E694">
        <f t="shared" si="80"/>
        <v>0.15016156</v>
      </c>
      <c r="F694">
        <f t="shared" si="81"/>
        <v>1.1375875757575757</v>
      </c>
      <c r="G694">
        <f t="shared" si="82"/>
        <v>1.1375875757575757E-3</v>
      </c>
      <c r="H694">
        <f t="shared" si="83"/>
        <v>1.1218315151515152E-3</v>
      </c>
      <c r="I694">
        <f t="shared" si="84"/>
        <v>3.8142271515151517E-7</v>
      </c>
      <c r="J694">
        <f>I694*flux_issue!$F$14</f>
        <v>4.5443656508371497E-3</v>
      </c>
      <c r="L694" s="1">
        <f t="shared" si="86"/>
        <v>1.0684242574559124E-3</v>
      </c>
      <c r="M694" s="1">
        <f t="shared" si="87"/>
        <v>2.8523351745645256E-9</v>
      </c>
      <c r="T694" s="1"/>
    </row>
    <row r="695" spans="2:20" x14ac:dyDescent="0.25">
      <c r="B695">
        <v>20133.099999999999</v>
      </c>
      <c r="C695">
        <f t="shared" si="85"/>
        <v>53133.1</v>
      </c>
      <c r="D695">
        <v>0.1208</v>
      </c>
      <c r="E695">
        <f t="shared" si="80"/>
        <v>0.12561992</v>
      </c>
      <c r="F695">
        <f t="shared" si="81"/>
        <v>0.95166606060606052</v>
      </c>
      <c r="G695">
        <f t="shared" si="82"/>
        <v>9.5166606060606053E-4</v>
      </c>
      <c r="H695">
        <f t="shared" si="83"/>
        <v>9.3590999999999987E-4</v>
      </c>
      <c r="I695">
        <f t="shared" si="84"/>
        <v>3.1820939999999998E-7</v>
      </c>
      <c r="J695">
        <f>I695*flux_issue!$F$14</f>
        <v>3.7912263997152622E-3</v>
      </c>
      <c r="L695" s="1">
        <f t="shared" si="86"/>
        <v>1.0857183863447976E-3</v>
      </c>
      <c r="M695" s="1">
        <f t="shared" si="87"/>
        <v>2.2442552619232172E-8</v>
      </c>
      <c r="T695" s="1"/>
    </row>
    <row r="696" spans="2:20" x14ac:dyDescent="0.25">
      <c r="B696">
        <v>20162</v>
      </c>
      <c r="C696">
        <f t="shared" si="85"/>
        <v>53162</v>
      </c>
      <c r="D696">
        <v>0.1384</v>
      </c>
      <c r="E696">
        <f t="shared" si="80"/>
        <v>0.14392215999999999</v>
      </c>
      <c r="F696">
        <f t="shared" si="81"/>
        <v>1.0903193939393938</v>
      </c>
      <c r="G696">
        <f t="shared" si="82"/>
        <v>1.0903193939393939E-3</v>
      </c>
      <c r="H696">
        <f t="shared" si="83"/>
        <v>1.0745633333333333E-3</v>
      </c>
      <c r="I696">
        <f t="shared" si="84"/>
        <v>3.6535153333333338E-7</v>
      </c>
      <c r="J696">
        <f>I696*flux_issue!$F$14</f>
        <v>4.3528895700434495E-3</v>
      </c>
      <c r="L696" s="1">
        <f t="shared" si="86"/>
        <v>1.103195781079249E-3</v>
      </c>
      <c r="M696" s="1">
        <f t="shared" si="87"/>
        <v>8.1981706392259045E-10</v>
      </c>
      <c r="T696" s="1"/>
    </row>
    <row r="697" spans="2:20" x14ac:dyDescent="0.25">
      <c r="B697">
        <v>20191</v>
      </c>
      <c r="C697">
        <f t="shared" si="85"/>
        <v>53191</v>
      </c>
      <c r="D697">
        <v>0.1656</v>
      </c>
      <c r="E697">
        <f t="shared" si="80"/>
        <v>0.17220743999999999</v>
      </c>
      <c r="F697">
        <f t="shared" si="81"/>
        <v>1.3046018181818182</v>
      </c>
      <c r="G697">
        <f t="shared" si="82"/>
        <v>1.3046018181818182E-3</v>
      </c>
      <c r="H697">
        <f t="shared" si="83"/>
        <v>1.2888457575757576E-3</v>
      </c>
      <c r="I697">
        <f t="shared" si="84"/>
        <v>4.3820755757575761E-7</v>
      </c>
      <c r="J697">
        <f>I697*flux_issue!$F$14</f>
        <v>5.2209144696415567E-3</v>
      </c>
      <c r="L697" s="1">
        <f t="shared" si="86"/>
        <v>1.1209178925136406E-3</v>
      </c>
      <c r="M697" s="1">
        <f t="shared" si="87"/>
        <v>2.8199767864320575E-8</v>
      </c>
      <c r="T697" s="1"/>
    </row>
    <row r="698" spans="2:20" x14ac:dyDescent="0.25">
      <c r="B698">
        <v>20219.900000000001</v>
      </c>
      <c r="C698">
        <f t="shared" si="85"/>
        <v>53219.9</v>
      </c>
      <c r="D698">
        <v>0.21820000000000001</v>
      </c>
      <c r="E698">
        <f t="shared" si="80"/>
        <v>0.22690618000000001</v>
      </c>
      <c r="F698">
        <f t="shared" si="81"/>
        <v>1.7189862121212121</v>
      </c>
      <c r="G698">
        <f t="shared" si="82"/>
        <v>1.7189862121212121E-3</v>
      </c>
      <c r="H698">
        <f t="shared" si="83"/>
        <v>1.7032301515151516E-3</v>
      </c>
      <c r="I698">
        <f t="shared" si="84"/>
        <v>5.7909825151515157E-7</v>
      </c>
      <c r="J698">
        <f>I698*flux_issue!$F$14</f>
        <v>6.8995214445996614E-3</v>
      </c>
      <c r="L698" s="1">
        <f t="shared" si="86"/>
        <v>1.1387624812160047E-3</v>
      </c>
      <c r="M698" s="1">
        <f t="shared" si="87"/>
        <v>3.1862375081294636E-7</v>
      </c>
      <c r="T698" s="1"/>
    </row>
    <row r="699" spans="2:20" x14ac:dyDescent="0.25">
      <c r="B699">
        <v>20248.8</v>
      </c>
      <c r="C699">
        <f t="shared" si="85"/>
        <v>53248.800000000003</v>
      </c>
      <c r="D699">
        <v>0.1734</v>
      </c>
      <c r="E699">
        <f t="shared" si="80"/>
        <v>0.18031865999999999</v>
      </c>
      <c r="F699">
        <f t="shared" si="81"/>
        <v>1.3660504545454544</v>
      </c>
      <c r="G699">
        <f t="shared" si="82"/>
        <v>1.3660504545454544E-3</v>
      </c>
      <c r="H699">
        <f t="shared" si="83"/>
        <v>1.3502943939393938E-3</v>
      </c>
      <c r="I699">
        <f t="shared" si="84"/>
        <v>4.5910009393939394E-7</v>
      </c>
      <c r="J699">
        <f>I699*flux_issue!$F$14</f>
        <v>5.4698333746733665E-3</v>
      </c>
      <c r="L699" s="1">
        <f t="shared" si="86"/>
        <v>1.1567902814231599E-3</v>
      </c>
      <c r="M699" s="1">
        <f t="shared" si="87"/>
        <v>3.7443841560695312E-8</v>
      </c>
      <c r="T699" s="1"/>
    </row>
    <row r="700" spans="2:20" x14ac:dyDescent="0.25">
      <c r="B700">
        <v>20277.8</v>
      </c>
      <c r="C700">
        <f t="shared" si="85"/>
        <v>53277.8</v>
      </c>
      <c r="D700">
        <v>0.2092</v>
      </c>
      <c r="E700">
        <f t="shared" si="80"/>
        <v>0.21754708</v>
      </c>
      <c r="F700">
        <f t="shared" si="81"/>
        <v>1.6480839393939393</v>
      </c>
      <c r="G700">
        <f t="shared" si="82"/>
        <v>1.6480839393939392E-3</v>
      </c>
      <c r="H700">
        <f t="shared" si="83"/>
        <v>1.6323278787878787E-3</v>
      </c>
      <c r="I700">
        <f t="shared" si="84"/>
        <v>5.549914787878788E-7</v>
      </c>
      <c r="J700">
        <f>I700*flux_issue!$F$14</f>
        <v>6.6123073234091107E-3</v>
      </c>
      <c r="L700" s="1">
        <f t="shared" si="86"/>
        <v>1.1750645231351701E-3</v>
      </c>
      <c r="M700" s="1">
        <f t="shared" si="87"/>
        <v>2.0908977642277541E-7</v>
      </c>
      <c r="T700" s="1"/>
    </row>
    <row r="701" spans="2:20" x14ac:dyDescent="0.25">
      <c r="B701">
        <v>20306.7</v>
      </c>
      <c r="C701">
        <f t="shared" si="85"/>
        <v>53306.7</v>
      </c>
      <c r="D701">
        <v>0.1326</v>
      </c>
      <c r="E701">
        <f t="shared" si="80"/>
        <v>0.13789073999999998</v>
      </c>
      <c r="F701">
        <f t="shared" si="81"/>
        <v>1.0446268181818179</v>
      </c>
      <c r="G701">
        <f t="shared" si="82"/>
        <v>1.044626818181818E-3</v>
      </c>
      <c r="H701">
        <f t="shared" si="83"/>
        <v>1.0288707575757574E-3</v>
      </c>
      <c r="I701">
        <f t="shared" si="84"/>
        <v>3.4981605757575755E-7</v>
      </c>
      <c r="J701">
        <f>I701*flux_issue!$F$14</f>
        <v>4.1677960252762053E-3</v>
      </c>
      <c r="L701" s="1">
        <f t="shared" si="86"/>
        <v>1.1934590329553409E-3</v>
      </c>
      <c r="M701" s="1">
        <f t="shared" si="87"/>
        <v>2.7089300392425618E-8</v>
      </c>
      <c r="T701" s="1"/>
    </row>
    <row r="702" spans="2:20" x14ac:dyDescent="0.25">
      <c r="B702">
        <v>20335.599999999999</v>
      </c>
      <c r="C702">
        <f t="shared" si="85"/>
        <v>53335.6</v>
      </c>
      <c r="D702">
        <v>0.17519999999999999</v>
      </c>
      <c r="E702">
        <f t="shared" si="80"/>
        <v>0.18219047999999999</v>
      </c>
      <c r="F702">
        <f t="shared" si="81"/>
        <v>1.3802309090909088</v>
      </c>
      <c r="G702">
        <f t="shared" si="82"/>
        <v>1.3802309090909088E-3</v>
      </c>
      <c r="H702">
        <f t="shared" si="83"/>
        <v>1.3644748484848482E-3</v>
      </c>
      <c r="I702">
        <f t="shared" si="84"/>
        <v>4.6392144848484843E-7</v>
      </c>
      <c r="J702">
        <f>I702*flux_issue!$F$14</f>
        <v>5.5272761989114761E-3</v>
      </c>
      <c r="L702" s="1">
        <f t="shared" si="86"/>
        <v>1.2120363221136616E-3</v>
      </c>
      <c r="M702" s="1">
        <f t="shared" si="87"/>
        <v>2.323750432221896E-8</v>
      </c>
      <c r="T702" s="1"/>
    </row>
    <row r="703" spans="2:20" x14ac:dyDescent="0.25">
      <c r="B703">
        <v>20364.599999999999</v>
      </c>
      <c r="C703">
        <f t="shared" si="85"/>
        <v>53364.6</v>
      </c>
      <c r="D703">
        <v>0.28299999999999997</v>
      </c>
      <c r="E703">
        <f t="shared" si="80"/>
        <v>0.29429169999999999</v>
      </c>
      <c r="F703">
        <f t="shared" si="81"/>
        <v>2.2294825757575754</v>
      </c>
      <c r="G703">
        <f t="shared" si="82"/>
        <v>2.2294825757575754E-3</v>
      </c>
      <c r="H703">
        <f t="shared" si="83"/>
        <v>2.2137265151515148E-3</v>
      </c>
      <c r="I703">
        <f t="shared" si="84"/>
        <v>7.5266701515151514E-7</v>
      </c>
      <c r="J703">
        <f>I703*flux_issue!$F$14</f>
        <v>8.9674631171716215E-3</v>
      </c>
      <c r="L703" s="1">
        <f t="shared" si="86"/>
        <v>1.2308613901587688E-3</v>
      </c>
      <c r="M703" s="1">
        <f t="shared" si="87"/>
        <v>9.6602385392700637E-7</v>
      </c>
      <c r="T703" s="1"/>
    </row>
    <row r="704" spans="2:20" x14ac:dyDescent="0.25">
      <c r="B704">
        <v>20393.5</v>
      </c>
      <c r="C704">
        <f t="shared" si="85"/>
        <v>53393.5</v>
      </c>
      <c r="D704">
        <v>0.19400000000000001</v>
      </c>
      <c r="E704">
        <f t="shared" si="80"/>
        <v>0.20174060000000002</v>
      </c>
      <c r="F704">
        <f t="shared" si="81"/>
        <v>1.528337878787879</v>
      </c>
      <c r="G704">
        <f t="shared" si="82"/>
        <v>1.5283378787878789E-3</v>
      </c>
      <c r="H704">
        <f t="shared" si="83"/>
        <v>1.5125818181818183E-3</v>
      </c>
      <c r="I704">
        <f t="shared" si="84"/>
        <v>5.1427781818181827E-7</v>
      </c>
      <c r="J704">
        <f>I704*flux_issue!$F$14</f>
        <v>6.1272345853984047E-3</v>
      </c>
      <c r="L704" s="1">
        <f t="shared" si="86"/>
        <v>1.2498041343667657E-3</v>
      </c>
      <c r="M704" s="1">
        <f t="shared" si="87"/>
        <v>6.905211111120376E-8</v>
      </c>
      <c r="T704" s="1"/>
    </row>
    <row r="705" spans="2:20" x14ac:dyDescent="0.25">
      <c r="B705">
        <v>20422.5</v>
      </c>
      <c r="C705">
        <f t="shared" si="85"/>
        <v>53422.5</v>
      </c>
      <c r="D705">
        <v>0.34379999999999999</v>
      </c>
      <c r="E705">
        <f t="shared" ref="E705:E768" si="88">D705+D705*(-0.0035*(8.6-20))</f>
        <v>0.35751761999999998</v>
      </c>
      <c r="F705">
        <f t="shared" ref="F705:F768" si="89">(E705/0.0044)/30</f>
        <v>2.7084668181818179</v>
      </c>
      <c r="G705">
        <f t="shared" ref="G705:G768" si="90">F705/10^3</f>
        <v>2.708466818181818E-3</v>
      </c>
      <c r="H705">
        <f t="shared" ref="H705:H768" si="91">(G705-$G$4)</f>
        <v>2.6927107575757574E-3</v>
      </c>
      <c r="I705">
        <f t="shared" ref="I705:I768" si="92">H705*(340/10^6)</f>
        <v>9.1552165757575758E-7</v>
      </c>
      <c r="J705">
        <f>I705*flux_issue!$F$14</f>
        <v>1.0907754069214451E-2</v>
      </c>
      <c r="L705" s="1">
        <f t="shared" si="86"/>
        <v>1.2689953257995963E-3</v>
      </c>
      <c r="M705" s="1">
        <f t="shared" si="87"/>
        <v>2.0269656306775809E-6</v>
      </c>
      <c r="T705" s="1"/>
    </row>
    <row r="706" spans="2:20" x14ac:dyDescent="0.25">
      <c r="B706">
        <v>20451.400000000001</v>
      </c>
      <c r="C706">
        <f t="shared" si="85"/>
        <v>53451.4</v>
      </c>
      <c r="D706">
        <v>0.23019999999999999</v>
      </c>
      <c r="E706">
        <f t="shared" si="88"/>
        <v>0.23938498</v>
      </c>
      <c r="F706">
        <f t="shared" si="89"/>
        <v>1.8135225757575755</v>
      </c>
      <c r="G706">
        <f t="shared" si="90"/>
        <v>1.8135225757575754E-3</v>
      </c>
      <c r="H706">
        <f t="shared" si="91"/>
        <v>1.7977665151515149E-3</v>
      </c>
      <c r="I706">
        <f t="shared" si="92"/>
        <v>6.1124061515151516E-7</v>
      </c>
      <c r="J706">
        <f>I706*flux_issue!$F$14</f>
        <v>7.2824736061870609E-3</v>
      </c>
      <c r="L706" s="1">
        <f t="shared" si="86"/>
        <v>1.2883022474003026E-3</v>
      </c>
      <c r="M706" s="1">
        <f t="shared" si="87"/>
        <v>2.5955384011527893E-7</v>
      </c>
      <c r="T706" s="1"/>
    </row>
    <row r="707" spans="2:20" x14ac:dyDescent="0.25">
      <c r="B707">
        <v>20480.3</v>
      </c>
      <c r="C707">
        <f t="shared" si="85"/>
        <v>53480.3</v>
      </c>
      <c r="D707">
        <v>0.1502</v>
      </c>
      <c r="E707">
        <f t="shared" si="88"/>
        <v>0.15619298000000001</v>
      </c>
      <c r="F707">
        <f t="shared" si="89"/>
        <v>1.1832801515151516</v>
      </c>
      <c r="G707">
        <f t="shared" si="90"/>
        <v>1.1832801515151516E-3</v>
      </c>
      <c r="H707">
        <f t="shared" si="91"/>
        <v>1.1675240909090911E-3</v>
      </c>
      <c r="I707">
        <f t="shared" si="92"/>
        <v>3.96958190909091E-7</v>
      </c>
      <c r="J707">
        <f>I707*flux_issue!$F$14</f>
        <v>4.7294591956043939E-3</v>
      </c>
      <c r="L707" s="1">
        <f t="shared" si="86"/>
        <v>1.3077903529298749E-3</v>
      </c>
      <c r="M707" s="1">
        <f t="shared" si="87"/>
        <v>1.9674624261283166E-8</v>
      </c>
      <c r="T707" s="1"/>
    </row>
    <row r="708" spans="2:20" x14ac:dyDescent="0.25">
      <c r="B708">
        <v>20509.3</v>
      </c>
      <c r="C708">
        <f t="shared" si="85"/>
        <v>53509.3</v>
      </c>
      <c r="D708">
        <v>0.19739999999999999</v>
      </c>
      <c r="E708">
        <f t="shared" si="88"/>
        <v>0.20527625999999999</v>
      </c>
      <c r="F708">
        <f t="shared" si="89"/>
        <v>1.5551231818181817</v>
      </c>
      <c r="G708">
        <f t="shared" si="90"/>
        <v>1.5551231818181817E-3</v>
      </c>
      <c r="H708">
        <f t="shared" si="91"/>
        <v>1.5393671212121211E-3</v>
      </c>
      <c r="I708">
        <f t="shared" si="92"/>
        <v>5.2338482121212123E-7</v>
      </c>
      <c r="J708">
        <f>I708*flux_issue!$F$14</f>
        <v>6.2357376978481672E-3</v>
      </c>
      <c r="L708" s="1">
        <f t="shared" si="86"/>
        <v>1.3275275601593018E-3</v>
      </c>
      <c r="M708" s="1">
        <f t="shared" si="87"/>
        <v>4.4875999627051173E-8</v>
      </c>
      <c r="T708" s="1"/>
    </row>
    <row r="709" spans="2:20" x14ac:dyDescent="0.25">
      <c r="B709">
        <v>20538.2</v>
      </c>
      <c r="C709">
        <f t="shared" ref="C709:C772" si="93">B709+$F$1</f>
        <v>53538.2</v>
      </c>
      <c r="D709">
        <v>0.2364</v>
      </c>
      <c r="E709">
        <f t="shared" si="88"/>
        <v>0.24583236</v>
      </c>
      <c r="F709">
        <f t="shared" si="89"/>
        <v>1.8623663636363637</v>
      </c>
      <c r="G709">
        <f t="shared" si="90"/>
        <v>1.8623663636363637E-3</v>
      </c>
      <c r="H709">
        <f t="shared" si="91"/>
        <v>1.8466103030303032E-3</v>
      </c>
      <c r="I709">
        <f t="shared" si="92"/>
        <v>6.2784750303030313E-7</v>
      </c>
      <c r="J709">
        <f>I709*flux_issue!$F$14</f>
        <v>7.4803322230072187E-3</v>
      </c>
      <c r="L709" s="1">
        <f t="shared" ref="L709:L772" si="94">($W$7/2)*1/SQRT(4*PI()*$W$6*$W$4*C709)*EXP(-1*($W$3-$W$4*C709)^2/(4*$W$6*$W$4*C709))</f>
        <v>1.3473772492856475E-3</v>
      </c>
      <c r="M709" s="1">
        <f t="shared" ref="M709:M772" si="95">(H709-L709)^2</f>
        <v>2.4923364195121418E-7</v>
      </c>
      <c r="T709" s="1"/>
    </row>
    <row r="710" spans="2:20" x14ac:dyDescent="0.25">
      <c r="B710">
        <v>20567.099999999999</v>
      </c>
      <c r="C710">
        <f t="shared" si="93"/>
        <v>53567.1</v>
      </c>
      <c r="D710">
        <v>0.15740000000000001</v>
      </c>
      <c r="E710">
        <f t="shared" si="88"/>
        <v>0.16368026000000002</v>
      </c>
      <c r="F710">
        <f t="shared" si="89"/>
        <v>1.2400019696969697</v>
      </c>
      <c r="G710">
        <f t="shared" si="90"/>
        <v>1.2400019696969698E-3</v>
      </c>
      <c r="H710">
        <f t="shared" si="91"/>
        <v>1.2242459090909092E-3</v>
      </c>
      <c r="I710">
        <f t="shared" si="92"/>
        <v>4.1624360909090918E-7</v>
      </c>
      <c r="J710">
        <f>I710*flux_issue!$F$14</f>
        <v>4.9592304925568341E-3</v>
      </c>
      <c r="L710" s="1">
        <f t="shared" si="94"/>
        <v>1.3674066211504467E-3</v>
      </c>
      <c r="M710" s="1">
        <f t="shared" si="95"/>
        <v>2.049498947739379E-8</v>
      </c>
      <c r="T710" s="1"/>
    </row>
    <row r="711" spans="2:20" x14ac:dyDescent="0.25">
      <c r="B711">
        <v>20596.099999999999</v>
      </c>
      <c r="C711">
        <f t="shared" si="93"/>
        <v>53596.1</v>
      </c>
      <c r="D711">
        <v>0.18640000000000001</v>
      </c>
      <c r="E711">
        <f t="shared" si="88"/>
        <v>0.19383736000000001</v>
      </c>
      <c r="F711">
        <f t="shared" si="89"/>
        <v>1.4684648484848486</v>
      </c>
      <c r="G711">
        <f t="shared" si="90"/>
        <v>1.4684648484848486E-3</v>
      </c>
      <c r="H711">
        <f t="shared" si="91"/>
        <v>1.4527087878787881E-3</v>
      </c>
      <c r="I711">
        <f t="shared" si="92"/>
        <v>4.9392098787878795E-7</v>
      </c>
      <c r="J711">
        <f>I711*flux_issue!$F$14</f>
        <v>5.8846982163930509E-3</v>
      </c>
      <c r="L711" s="1">
        <f t="shared" si="94"/>
        <v>1.3876853186327827E-3</v>
      </c>
      <c r="M711" s="1">
        <f t="shared" si="95"/>
        <v>4.2280515527862005E-9</v>
      </c>
      <c r="T711" s="1"/>
    </row>
    <row r="712" spans="2:20" x14ac:dyDescent="0.25">
      <c r="B712">
        <v>20625</v>
      </c>
      <c r="C712">
        <f t="shared" si="93"/>
        <v>53625</v>
      </c>
      <c r="D712">
        <v>0.17660000000000001</v>
      </c>
      <c r="E712">
        <f t="shared" si="88"/>
        <v>0.18364634000000002</v>
      </c>
      <c r="F712">
        <f t="shared" si="89"/>
        <v>1.3912601515151515</v>
      </c>
      <c r="G712">
        <f t="shared" si="90"/>
        <v>1.3912601515151514E-3</v>
      </c>
      <c r="H712">
        <f t="shared" si="91"/>
        <v>1.3755040909090909E-3</v>
      </c>
      <c r="I712">
        <f t="shared" si="92"/>
        <v>4.6767139090909094E-7</v>
      </c>
      <c r="J712">
        <f>I712*flux_issue!$F$14</f>
        <v>5.5719539510966738E-3</v>
      </c>
      <c r="L712" s="1">
        <f t="shared" si="94"/>
        <v>1.4080728468792332E-3</v>
      </c>
      <c r="M712" s="1">
        <f t="shared" si="95"/>
        <v>1.0607238654426831E-9</v>
      </c>
      <c r="T712" s="1"/>
    </row>
    <row r="713" spans="2:20" x14ac:dyDescent="0.25">
      <c r="B713">
        <v>20653.900000000001</v>
      </c>
      <c r="C713">
        <f t="shared" si="93"/>
        <v>53653.9</v>
      </c>
      <c r="D713">
        <v>0.1532</v>
      </c>
      <c r="E713">
        <f t="shared" si="88"/>
        <v>0.15931268000000001</v>
      </c>
      <c r="F713">
        <f t="shared" si="89"/>
        <v>1.2069142424242425</v>
      </c>
      <c r="G713">
        <f t="shared" si="90"/>
        <v>1.2069142424242425E-3</v>
      </c>
      <c r="H713">
        <f t="shared" si="91"/>
        <v>1.1911581818181819E-3</v>
      </c>
      <c r="I713">
        <f t="shared" si="92"/>
        <v>4.0499378181818187E-7</v>
      </c>
      <c r="J713">
        <f>I713*flux_issue!$F$14</f>
        <v>4.8251972360012435E-3</v>
      </c>
      <c r="L713" s="1">
        <f t="shared" si="94"/>
        <v>1.4286381355375439E-3</v>
      </c>
      <c r="M713" s="1">
        <f t="shared" si="95"/>
        <v>5.6396728418550331E-8</v>
      </c>
      <c r="T713" s="1"/>
    </row>
    <row r="714" spans="2:20" x14ac:dyDescent="0.25">
      <c r="B714">
        <v>20682.900000000001</v>
      </c>
      <c r="C714">
        <f t="shared" si="93"/>
        <v>53682.9</v>
      </c>
      <c r="D714">
        <v>0.13439999999999999</v>
      </c>
      <c r="E714">
        <f t="shared" si="88"/>
        <v>0.13976255999999998</v>
      </c>
      <c r="F714">
        <f t="shared" si="89"/>
        <v>1.0588072727272726</v>
      </c>
      <c r="G714">
        <f t="shared" si="90"/>
        <v>1.0588072727272726E-3</v>
      </c>
      <c r="H714">
        <f t="shared" si="91"/>
        <v>1.043051212121212E-3</v>
      </c>
      <c r="I714">
        <f t="shared" si="92"/>
        <v>3.546374121212121E-7</v>
      </c>
      <c r="J714">
        <f>I714*flux_issue!$F$14</f>
        <v>4.2252388495143157E-3</v>
      </c>
      <c r="L714" s="1">
        <f t="shared" si="94"/>
        <v>1.4494525286073881E-3</v>
      </c>
      <c r="M714" s="1">
        <f t="shared" si="95"/>
        <v>1.6516203004169703E-7</v>
      </c>
      <c r="T714" s="1"/>
    </row>
    <row r="715" spans="2:20" x14ac:dyDescent="0.25">
      <c r="B715">
        <v>20711.8</v>
      </c>
      <c r="C715">
        <f t="shared" si="93"/>
        <v>53711.8</v>
      </c>
      <c r="D715">
        <v>0.2412</v>
      </c>
      <c r="E715">
        <f t="shared" si="88"/>
        <v>0.25082388</v>
      </c>
      <c r="F715">
        <f t="shared" si="89"/>
        <v>1.900180909090909</v>
      </c>
      <c r="G715">
        <f t="shared" si="90"/>
        <v>1.9001809090909089E-3</v>
      </c>
      <c r="H715">
        <f t="shared" si="91"/>
        <v>1.8844248484848483E-3</v>
      </c>
      <c r="I715">
        <f t="shared" si="92"/>
        <v>6.4070444848484844E-7</v>
      </c>
      <c r="J715">
        <f>I715*flux_issue!$F$14</f>
        <v>7.6335130876421771E-3</v>
      </c>
      <c r="L715" s="1">
        <f t="shared" si="94"/>
        <v>1.4703716929936501E-3</v>
      </c>
      <c r="M715" s="1">
        <f t="shared" si="95"/>
        <v>1.7144001557221836E-7</v>
      </c>
      <c r="T715" s="1"/>
    </row>
    <row r="716" spans="2:20" x14ac:dyDescent="0.25">
      <c r="B716">
        <v>20740.7</v>
      </c>
      <c r="C716">
        <f t="shared" si="93"/>
        <v>53740.7</v>
      </c>
      <c r="D716">
        <v>0.20860000000000001</v>
      </c>
      <c r="E716">
        <f t="shared" si="88"/>
        <v>0.21692314000000001</v>
      </c>
      <c r="F716">
        <f t="shared" si="89"/>
        <v>1.6433571212121214</v>
      </c>
      <c r="G716">
        <f t="shared" si="90"/>
        <v>1.6433571212121213E-3</v>
      </c>
      <c r="H716">
        <f t="shared" si="91"/>
        <v>1.6276010606060608E-3</v>
      </c>
      <c r="I716">
        <f t="shared" si="92"/>
        <v>5.5338436060606074E-7</v>
      </c>
      <c r="J716">
        <f>I716*flux_issue!$F$14</f>
        <v>6.593159715329742E-3</v>
      </c>
      <c r="L716" s="1">
        <f t="shared" si="94"/>
        <v>1.4914662648846644E-3</v>
      </c>
      <c r="M716" s="1">
        <f t="shared" si="95"/>
        <v>1.8532682606106306E-8</v>
      </c>
      <c r="T716" s="1"/>
    </row>
    <row r="717" spans="2:20" x14ac:dyDescent="0.25">
      <c r="B717">
        <v>20769.7</v>
      </c>
      <c r="C717">
        <f t="shared" si="93"/>
        <v>53769.7</v>
      </c>
      <c r="D717">
        <v>0.19819999999999999</v>
      </c>
      <c r="E717">
        <f t="shared" si="88"/>
        <v>0.20610817999999997</v>
      </c>
      <c r="F717">
        <f t="shared" si="89"/>
        <v>1.5614256060606058</v>
      </c>
      <c r="G717">
        <f t="shared" si="90"/>
        <v>1.5614256060606057E-3</v>
      </c>
      <c r="H717">
        <f t="shared" si="91"/>
        <v>1.5456695454545452E-3</v>
      </c>
      <c r="I717">
        <f t="shared" si="92"/>
        <v>5.2552764545454541E-7</v>
      </c>
      <c r="J717">
        <f>I717*flux_issue!$F$14</f>
        <v>6.2612678419539936E-3</v>
      </c>
      <c r="L717" s="1">
        <f t="shared" si="94"/>
        <v>1.5128092612989583E-3</v>
      </c>
      <c r="M717" s="1">
        <f t="shared" si="95"/>
        <v>1.0797982747859137E-9</v>
      </c>
      <c r="T717" s="1"/>
    </row>
    <row r="718" spans="2:20" x14ac:dyDescent="0.25">
      <c r="B718">
        <v>20798.599999999999</v>
      </c>
      <c r="C718">
        <f t="shared" si="93"/>
        <v>53798.6</v>
      </c>
      <c r="D718">
        <v>0.17199999999999999</v>
      </c>
      <c r="E718">
        <f t="shared" si="88"/>
        <v>0.17886279999999999</v>
      </c>
      <c r="F718">
        <f t="shared" si="89"/>
        <v>1.355021212121212</v>
      </c>
      <c r="G718">
        <f t="shared" si="90"/>
        <v>1.355021212121212E-3</v>
      </c>
      <c r="H718">
        <f t="shared" si="91"/>
        <v>1.3392651515151514E-3</v>
      </c>
      <c r="I718">
        <f t="shared" si="92"/>
        <v>4.5535015151515149E-7</v>
      </c>
      <c r="J718">
        <f>I718*flux_issue!$F$14</f>
        <v>5.4251556224881696E-3</v>
      </c>
      <c r="L718" s="1">
        <f t="shared" si="94"/>
        <v>1.5342525570414918E-3</v>
      </c>
      <c r="M718" s="1">
        <f t="shared" si="95"/>
        <v>3.8020088313893503E-8</v>
      </c>
      <c r="T718" s="1"/>
    </row>
    <row r="719" spans="2:20" x14ac:dyDescent="0.25">
      <c r="B719">
        <v>20827.5</v>
      </c>
      <c r="C719">
        <f t="shared" si="93"/>
        <v>53827.5</v>
      </c>
      <c r="D719">
        <v>0.22359999999999999</v>
      </c>
      <c r="E719">
        <f t="shared" si="88"/>
        <v>0.23252164</v>
      </c>
      <c r="F719">
        <f t="shared" si="89"/>
        <v>1.7615275757575757</v>
      </c>
      <c r="G719">
        <f t="shared" si="90"/>
        <v>1.7615275757575757E-3</v>
      </c>
      <c r="H719">
        <f t="shared" si="91"/>
        <v>1.7457715151515151E-3</v>
      </c>
      <c r="I719">
        <f t="shared" si="92"/>
        <v>5.9356231515151515E-7</v>
      </c>
      <c r="J719">
        <f>I719*flux_issue!$F$14</f>
        <v>7.0718499173139911E-3</v>
      </c>
      <c r="L719" s="1">
        <f t="shared" si="94"/>
        <v>1.5558684685073238E-3</v>
      </c>
      <c r="M719" s="1">
        <f t="shared" si="95"/>
        <v>3.6063167124745891E-8</v>
      </c>
      <c r="T719" s="1"/>
    </row>
    <row r="720" spans="2:20" x14ac:dyDescent="0.25">
      <c r="B720">
        <v>20856.5</v>
      </c>
      <c r="C720">
        <f t="shared" si="93"/>
        <v>53856.5</v>
      </c>
      <c r="D720">
        <v>0.15340000000000001</v>
      </c>
      <c r="E720">
        <f t="shared" si="88"/>
        <v>0.15952066000000001</v>
      </c>
      <c r="F720">
        <f t="shared" si="89"/>
        <v>1.2084898484848485</v>
      </c>
      <c r="G720">
        <f t="shared" si="90"/>
        <v>1.2084898484848484E-3</v>
      </c>
      <c r="H720">
        <f t="shared" si="91"/>
        <v>1.1927337878787879E-3</v>
      </c>
      <c r="I720">
        <f t="shared" si="92"/>
        <v>4.0552948787878789E-7</v>
      </c>
      <c r="J720">
        <f>I720*flux_issue!$F$14</f>
        <v>4.8315797720276995E-3</v>
      </c>
      <c r="L720" s="1">
        <f t="shared" si="94"/>
        <v>1.5777316534562988E-3</v>
      </c>
      <c r="M720" s="1">
        <f t="shared" si="95"/>
        <v>1.4822335649923917E-7</v>
      </c>
      <c r="T720" s="1"/>
    </row>
    <row r="721" spans="2:20" x14ac:dyDescent="0.25">
      <c r="B721">
        <v>20885.400000000001</v>
      </c>
      <c r="C721">
        <f t="shared" si="93"/>
        <v>53885.4</v>
      </c>
      <c r="D721">
        <v>0.27279999999999999</v>
      </c>
      <c r="E721">
        <f t="shared" si="88"/>
        <v>0.28368472</v>
      </c>
      <c r="F721">
        <f t="shared" si="89"/>
        <v>2.1491266666666666</v>
      </c>
      <c r="G721">
        <f t="shared" si="90"/>
        <v>2.1491266666666667E-3</v>
      </c>
      <c r="H721">
        <f t="shared" si="91"/>
        <v>2.1333706060606061E-3</v>
      </c>
      <c r="I721">
        <f t="shared" si="92"/>
        <v>7.2534600606060614E-7</v>
      </c>
      <c r="J721">
        <f>I721*flux_issue!$F$14</f>
        <v>8.6419537798223325E-3</v>
      </c>
      <c r="L721" s="1">
        <f t="shared" si="94"/>
        <v>1.5996902502628837E-3</v>
      </c>
      <c r="M721" s="1">
        <f t="shared" si="95"/>
        <v>2.8481472216438352E-7</v>
      </c>
      <c r="T721" s="1"/>
    </row>
    <row r="722" spans="2:20" x14ac:dyDescent="0.25">
      <c r="B722">
        <v>20914.400000000001</v>
      </c>
      <c r="C722">
        <f t="shared" si="93"/>
        <v>53914.400000000001</v>
      </c>
      <c r="D722">
        <v>0.2114</v>
      </c>
      <c r="E722">
        <f t="shared" si="88"/>
        <v>0.21983485999999999</v>
      </c>
      <c r="F722">
        <f t="shared" si="89"/>
        <v>1.6654156060606058</v>
      </c>
      <c r="G722">
        <f t="shared" si="90"/>
        <v>1.6654156060606057E-3</v>
      </c>
      <c r="H722">
        <f t="shared" si="91"/>
        <v>1.6496595454545452E-3</v>
      </c>
      <c r="I722">
        <f t="shared" si="92"/>
        <v>5.6088424545454543E-7</v>
      </c>
      <c r="J722">
        <f>I722*flux_issue!$F$14</f>
        <v>6.6825152197001339E-3</v>
      </c>
      <c r="L722" s="1">
        <f t="shared" si="94"/>
        <v>1.6218950851512551E-3</v>
      </c>
      <c r="M722" s="1">
        <f t="shared" si="95"/>
        <v>7.7086525593296957E-10</v>
      </c>
      <c r="T722" s="1"/>
    </row>
    <row r="723" spans="2:20" x14ac:dyDescent="0.25">
      <c r="B723">
        <v>20943.3</v>
      </c>
      <c r="C723">
        <f t="shared" si="93"/>
        <v>53943.3</v>
      </c>
      <c r="D723">
        <v>0.17519999999999999</v>
      </c>
      <c r="E723">
        <f t="shared" si="88"/>
        <v>0.18219047999999999</v>
      </c>
      <c r="F723">
        <f t="shared" si="89"/>
        <v>1.3802309090909088</v>
      </c>
      <c r="G723">
        <f t="shared" si="90"/>
        <v>1.3802309090909088E-3</v>
      </c>
      <c r="H723">
        <f t="shared" si="91"/>
        <v>1.3644748484848482E-3</v>
      </c>
      <c r="I723">
        <f t="shared" si="92"/>
        <v>4.6392144848484843E-7</v>
      </c>
      <c r="J723">
        <f>I723*flux_issue!$F$14</f>
        <v>5.5272761989114761E-3</v>
      </c>
      <c r="L723" s="1">
        <f t="shared" si="94"/>
        <v>1.6441918398461398E-3</v>
      </c>
      <c r="M723" s="1">
        <f t="shared" si="95"/>
        <v>7.8241595256212888E-8</v>
      </c>
      <c r="T723" s="1"/>
    </row>
    <row r="724" spans="2:20" x14ac:dyDescent="0.25">
      <c r="B724">
        <v>20972.2</v>
      </c>
      <c r="C724">
        <f t="shared" si="93"/>
        <v>53972.2</v>
      </c>
      <c r="D724">
        <v>0.248</v>
      </c>
      <c r="E724">
        <f t="shared" si="88"/>
        <v>0.25789519999999999</v>
      </c>
      <c r="F724">
        <f t="shared" si="89"/>
        <v>1.953751515151515</v>
      </c>
      <c r="G724">
        <f t="shared" si="90"/>
        <v>1.9537515151515149E-3</v>
      </c>
      <c r="H724">
        <f t="shared" si="91"/>
        <v>1.9379954545454543E-3</v>
      </c>
      <c r="I724">
        <f t="shared" si="92"/>
        <v>6.5891845454545447E-7</v>
      </c>
      <c r="J724">
        <f>I724*flux_issue!$F$14</f>
        <v>7.8505193125417046E-3</v>
      </c>
      <c r="L724" s="1">
        <f t="shared" si="94"/>
        <v>1.666655561929715E-3</v>
      </c>
      <c r="M724" s="1">
        <f t="shared" si="95"/>
        <v>7.3625337324720963E-8</v>
      </c>
      <c r="T724" s="1"/>
    </row>
    <row r="725" spans="2:20" x14ac:dyDescent="0.25">
      <c r="B725">
        <v>21001.200000000001</v>
      </c>
      <c r="C725">
        <f t="shared" si="93"/>
        <v>54001.2</v>
      </c>
      <c r="D725">
        <v>0.21340000000000001</v>
      </c>
      <c r="E725">
        <f t="shared" si="88"/>
        <v>0.22191466000000001</v>
      </c>
      <c r="F725">
        <f t="shared" si="89"/>
        <v>1.6811716666666667</v>
      </c>
      <c r="G725">
        <f t="shared" si="90"/>
        <v>1.6811716666666667E-3</v>
      </c>
      <c r="H725">
        <f t="shared" si="91"/>
        <v>1.6654156060606062E-3</v>
      </c>
      <c r="I725">
        <f t="shared" si="92"/>
        <v>5.6624130606060615E-7</v>
      </c>
      <c r="J725">
        <f>I725*flux_issue!$F$14</f>
        <v>6.7463405799647021E-3</v>
      </c>
      <c r="L725" s="1">
        <f t="shared" si="94"/>
        <v>1.6893635611057302E-3</v>
      </c>
      <c r="M725" s="1">
        <f t="shared" si="95"/>
        <v>5.7350455084328027E-10</v>
      </c>
      <c r="T725" s="1"/>
    </row>
    <row r="726" spans="2:20" x14ac:dyDescent="0.25">
      <c r="B726">
        <v>21030.1</v>
      </c>
      <c r="C726">
        <f t="shared" si="93"/>
        <v>54030.1</v>
      </c>
      <c r="D726">
        <v>0.24879999999999999</v>
      </c>
      <c r="E726">
        <f t="shared" si="88"/>
        <v>0.25872711999999998</v>
      </c>
      <c r="F726">
        <f t="shared" si="89"/>
        <v>1.9600539393939391</v>
      </c>
      <c r="G726">
        <f t="shared" si="90"/>
        <v>1.9600539393939392E-3</v>
      </c>
      <c r="H726">
        <f t="shared" si="91"/>
        <v>1.9442978787878786E-3</v>
      </c>
      <c r="I726">
        <f t="shared" si="92"/>
        <v>6.6106127878787876E-7</v>
      </c>
      <c r="J726">
        <f>I726*flux_issue!$F$14</f>
        <v>7.8760494566475318E-3</v>
      </c>
      <c r="L726" s="1">
        <f t="shared" si="94"/>
        <v>1.7121578970963225E-3</v>
      </c>
      <c r="M726" s="1">
        <f t="shared" si="95"/>
        <v>5.3888971099755991E-8</v>
      </c>
      <c r="T726" s="1"/>
    </row>
    <row r="727" spans="2:20" x14ac:dyDescent="0.25">
      <c r="B727">
        <v>21059</v>
      </c>
      <c r="C727">
        <f t="shared" si="93"/>
        <v>54059</v>
      </c>
      <c r="D727">
        <v>0.3468</v>
      </c>
      <c r="E727">
        <f t="shared" si="88"/>
        <v>0.36063731999999998</v>
      </c>
      <c r="F727">
        <f t="shared" si="89"/>
        <v>2.7321009090909087</v>
      </c>
      <c r="G727">
        <f t="shared" si="90"/>
        <v>2.7321009090909088E-3</v>
      </c>
      <c r="H727">
        <f t="shared" si="91"/>
        <v>2.7163448484848482E-3</v>
      </c>
      <c r="I727">
        <f t="shared" si="92"/>
        <v>9.235572484848485E-7</v>
      </c>
      <c r="J727">
        <f>I727*flux_issue!$F$14</f>
        <v>1.1003492109611301E-2</v>
      </c>
      <c r="L727" s="1">
        <f t="shared" si="94"/>
        <v>1.7351152070923109E-3</v>
      </c>
      <c r="M727" s="1">
        <f t="shared" si="95"/>
        <v>9.628116091473274E-7</v>
      </c>
      <c r="T727" s="1"/>
    </row>
    <row r="728" spans="2:20" x14ac:dyDescent="0.25">
      <c r="B728">
        <v>21088</v>
      </c>
      <c r="C728">
        <f t="shared" si="93"/>
        <v>54088</v>
      </c>
      <c r="D728">
        <v>0.21479999999999999</v>
      </c>
      <c r="E728">
        <f t="shared" si="88"/>
        <v>0.22337051999999999</v>
      </c>
      <c r="F728">
        <f t="shared" si="89"/>
        <v>1.6922009090909087</v>
      </c>
      <c r="G728">
        <f t="shared" si="90"/>
        <v>1.6922009090909087E-3</v>
      </c>
      <c r="H728">
        <f t="shared" si="91"/>
        <v>1.6764448484848482E-3</v>
      </c>
      <c r="I728">
        <f t="shared" si="92"/>
        <v>5.6999124848484839E-7</v>
      </c>
      <c r="J728">
        <f>I728*flux_issue!$F$14</f>
        <v>6.7910183321498964E-3</v>
      </c>
      <c r="L728" s="1">
        <f t="shared" si="94"/>
        <v>1.7583143346909416E-3</v>
      </c>
      <c r="M728" s="1">
        <f t="shared" si="95"/>
        <v>6.7026127716497232E-9</v>
      </c>
      <c r="T728" s="1"/>
    </row>
    <row r="729" spans="2:20" x14ac:dyDescent="0.25">
      <c r="B729">
        <v>21116.9</v>
      </c>
      <c r="C729">
        <f t="shared" si="93"/>
        <v>54116.9</v>
      </c>
      <c r="D729">
        <v>0.2268</v>
      </c>
      <c r="E729">
        <f t="shared" si="88"/>
        <v>0.23584932</v>
      </c>
      <c r="F729">
        <f t="shared" si="89"/>
        <v>1.7867372727272726</v>
      </c>
      <c r="G729">
        <f t="shared" si="90"/>
        <v>1.7867372727272727E-3</v>
      </c>
      <c r="H729">
        <f t="shared" si="91"/>
        <v>1.7709812121212121E-3</v>
      </c>
      <c r="I729">
        <f t="shared" si="92"/>
        <v>6.0213361212121219E-7</v>
      </c>
      <c r="J729">
        <f>I729*flux_issue!$F$14</f>
        <v>7.1739704937372984E-3</v>
      </c>
      <c r="L729" s="1">
        <f t="shared" si="94"/>
        <v>1.7815937994363584E-3</v>
      </c>
      <c r="M729" s="1">
        <f t="shared" si="95"/>
        <v>1.1262700952160395E-10</v>
      </c>
      <c r="T729" s="1"/>
    </row>
    <row r="730" spans="2:20" x14ac:dyDescent="0.25">
      <c r="B730">
        <v>21145.8</v>
      </c>
      <c r="C730">
        <f t="shared" si="93"/>
        <v>54145.8</v>
      </c>
      <c r="D730">
        <v>0.38479999999999998</v>
      </c>
      <c r="E730">
        <f t="shared" si="88"/>
        <v>0.40015351999999998</v>
      </c>
      <c r="F730">
        <f t="shared" si="89"/>
        <v>3.0314660606060602</v>
      </c>
      <c r="G730">
        <f t="shared" si="90"/>
        <v>3.0314660606060601E-3</v>
      </c>
      <c r="H730">
        <f t="shared" si="91"/>
        <v>3.0157099999999996E-3</v>
      </c>
      <c r="I730">
        <f t="shared" si="92"/>
        <v>1.0253414E-6</v>
      </c>
      <c r="J730">
        <f>I730*flux_issue!$F$14</f>
        <v>1.2216173954638067E-2</v>
      </c>
      <c r="L730" s="1">
        <f t="shared" si="94"/>
        <v>1.8050317863935314E-3</v>
      </c>
      <c r="M730" s="1">
        <f t="shared" si="95"/>
        <v>1.4657417369013491E-6</v>
      </c>
      <c r="T730" s="1"/>
    </row>
    <row r="731" spans="2:20" x14ac:dyDescent="0.25">
      <c r="B731">
        <v>21174.799999999999</v>
      </c>
      <c r="C731">
        <f t="shared" si="93"/>
        <v>54174.8</v>
      </c>
      <c r="D731">
        <v>0.22559999999999999</v>
      </c>
      <c r="E731">
        <f t="shared" si="88"/>
        <v>0.23460143999999999</v>
      </c>
      <c r="F731">
        <f t="shared" si="89"/>
        <v>1.7772836363636364</v>
      </c>
      <c r="G731">
        <f t="shared" si="90"/>
        <v>1.7772836363636364E-3</v>
      </c>
      <c r="H731">
        <f t="shared" si="91"/>
        <v>1.7615275757575759E-3</v>
      </c>
      <c r="I731">
        <f t="shared" si="92"/>
        <v>5.9891937575757587E-7</v>
      </c>
      <c r="J731">
        <f>I731*flux_issue!$F$14</f>
        <v>7.1356752775785593E-3</v>
      </c>
      <c r="L731" s="1">
        <f t="shared" si="94"/>
        <v>1.8287086251276483E-3</v>
      </c>
      <c r="M731" s="1">
        <f t="shared" si="95"/>
        <v>4.5132933944641067E-9</v>
      </c>
      <c r="T731" s="1"/>
    </row>
    <row r="732" spans="2:20" x14ac:dyDescent="0.25">
      <c r="B732">
        <v>21203.7</v>
      </c>
      <c r="C732">
        <f t="shared" si="93"/>
        <v>54203.7</v>
      </c>
      <c r="D732">
        <v>0.2422</v>
      </c>
      <c r="E732">
        <f t="shared" si="88"/>
        <v>0.25186377999999998</v>
      </c>
      <c r="F732">
        <f t="shared" si="89"/>
        <v>1.9080589393939391</v>
      </c>
      <c r="G732">
        <f t="shared" si="90"/>
        <v>1.9080589393939392E-3</v>
      </c>
      <c r="H732">
        <f t="shared" si="91"/>
        <v>1.8923028787878786E-3</v>
      </c>
      <c r="I732">
        <f t="shared" si="92"/>
        <v>6.4338297878787874E-7</v>
      </c>
      <c r="J732">
        <f>I732*flux_issue!$F$14</f>
        <v>7.6654257677744612E-3</v>
      </c>
      <c r="L732" s="1">
        <f t="shared" si="94"/>
        <v>1.8524593868321716E-3</v>
      </c>
      <c r="M732" s="1">
        <f t="shared" si="95"/>
        <v>1.5875038512244872E-9</v>
      </c>
      <c r="T732" s="1"/>
    </row>
    <row r="733" spans="2:20" x14ac:dyDescent="0.25">
      <c r="B733">
        <v>21232.6</v>
      </c>
      <c r="C733">
        <f t="shared" si="93"/>
        <v>54232.6</v>
      </c>
      <c r="D733">
        <v>0.22839999999999999</v>
      </c>
      <c r="E733">
        <f t="shared" si="88"/>
        <v>0.23751316</v>
      </c>
      <c r="F733">
        <f t="shared" si="89"/>
        <v>1.799342121212121</v>
      </c>
      <c r="G733">
        <f t="shared" si="90"/>
        <v>1.7993421212121211E-3</v>
      </c>
      <c r="H733">
        <f t="shared" si="91"/>
        <v>1.7835860606060605E-3</v>
      </c>
      <c r="I733">
        <f t="shared" si="92"/>
        <v>6.0641926060606067E-7</v>
      </c>
      <c r="J733">
        <f>I733*flux_issue!$F$14</f>
        <v>7.2250307819489521E-3</v>
      </c>
      <c r="L733" s="1">
        <f t="shared" si="94"/>
        <v>1.8763637584326663E-3</v>
      </c>
      <c r="M733" s="1">
        <f t="shared" si="95"/>
        <v>8.6077012140049742E-9</v>
      </c>
      <c r="T733" s="1"/>
    </row>
    <row r="734" spans="2:20" x14ac:dyDescent="0.25">
      <c r="B734">
        <v>21261.599999999999</v>
      </c>
      <c r="C734">
        <f t="shared" si="93"/>
        <v>54261.599999999999</v>
      </c>
      <c r="D734">
        <v>0.215</v>
      </c>
      <c r="E734">
        <f t="shared" si="88"/>
        <v>0.22357849999999999</v>
      </c>
      <c r="F734">
        <f t="shared" si="89"/>
        <v>1.6937765151515149</v>
      </c>
      <c r="G734">
        <f t="shared" si="90"/>
        <v>1.6937765151515149E-3</v>
      </c>
      <c r="H734">
        <f t="shared" si="91"/>
        <v>1.6780204545454543E-3</v>
      </c>
      <c r="I734">
        <f t="shared" si="92"/>
        <v>5.7052695454545452E-7</v>
      </c>
      <c r="J734">
        <f>I734*flux_issue!$F$14</f>
        <v>6.797400868176354E-3</v>
      </c>
      <c r="L734" s="1">
        <f t="shared" si="94"/>
        <v>1.9005035032333901E-3</v>
      </c>
      <c r="M734" s="1">
        <f t="shared" si="95"/>
        <v>4.9498706953478378E-8</v>
      </c>
      <c r="T734" s="1"/>
    </row>
    <row r="735" spans="2:20" x14ac:dyDescent="0.25">
      <c r="B735">
        <v>21290.5</v>
      </c>
      <c r="C735">
        <f t="shared" si="93"/>
        <v>54290.5</v>
      </c>
      <c r="D735">
        <v>0.26279999999999998</v>
      </c>
      <c r="E735">
        <f t="shared" si="88"/>
        <v>0.27328571999999995</v>
      </c>
      <c r="F735">
        <f t="shared" si="89"/>
        <v>2.070346363636363</v>
      </c>
      <c r="G735">
        <f t="shared" si="90"/>
        <v>2.070346363636363E-3</v>
      </c>
      <c r="H735">
        <f t="shared" si="91"/>
        <v>2.0545903030303025E-3</v>
      </c>
      <c r="I735">
        <f t="shared" si="92"/>
        <v>6.9856070303030285E-7</v>
      </c>
      <c r="J735">
        <f>I735*flux_issue!$F$14</f>
        <v>8.3228269784994969E-3</v>
      </c>
      <c r="L735" s="1">
        <f t="shared" si="94"/>
        <v>1.9247103459659317E-3</v>
      </c>
      <c r="M735" s="1">
        <f t="shared" si="95"/>
        <v>1.6868803247042788E-8</v>
      </c>
      <c r="T735" s="1"/>
    </row>
    <row r="736" spans="2:20" x14ac:dyDescent="0.25">
      <c r="B736">
        <v>21319.4</v>
      </c>
      <c r="C736">
        <f t="shared" si="93"/>
        <v>54319.4</v>
      </c>
      <c r="D736">
        <v>0.25679999999999997</v>
      </c>
      <c r="E736">
        <f t="shared" si="88"/>
        <v>0.26704631999999995</v>
      </c>
      <c r="F736">
        <f t="shared" si="89"/>
        <v>2.0230781818181813</v>
      </c>
      <c r="G736">
        <f t="shared" si="90"/>
        <v>2.0230781818181814E-3</v>
      </c>
      <c r="H736">
        <f t="shared" si="91"/>
        <v>2.0073221212121208E-3</v>
      </c>
      <c r="I736">
        <f t="shared" si="92"/>
        <v>6.8248952121212111E-7</v>
      </c>
      <c r="J736">
        <f>I736*flux_issue!$F$14</f>
        <v>8.1313508977057976E-3</v>
      </c>
      <c r="L736" s="1">
        <f t="shared" si="94"/>
        <v>1.9490654251136182E-3</v>
      </c>
      <c r="M736" s="1">
        <f t="shared" si="95"/>
        <v>3.3938426403132931E-9</v>
      </c>
      <c r="T736" s="1"/>
    </row>
    <row r="737" spans="2:20" x14ac:dyDescent="0.25">
      <c r="B737">
        <v>21348.400000000001</v>
      </c>
      <c r="C737">
        <f t="shared" si="93"/>
        <v>54348.4</v>
      </c>
      <c r="D737">
        <v>0.24759999999999999</v>
      </c>
      <c r="E737">
        <f t="shared" si="88"/>
        <v>0.25747924</v>
      </c>
      <c r="F737">
        <f t="shared" si="89"/>
        <v>1.950600303030303</v>
      </c>
      <c r="G737">
        <f t="shared" si="90"/>
        <v>1.9506003030303029E-3</v>
      </c>
      <c r="H737">
        <f t="shared" si="91"/>
        <v>1.9348442424242424E-3</v>
      </c>
      <c r="I737">
        <f t="shared" si="92"/>
        <v>6.5784704242424243E-7</v>
      </c>
      <c r="J737">
        <f>I737*flux_issue!$F$14</f>
        <v>7.8377542404887909E-3</v>
      </c>
      <c r="L737" s="1">
        <f t="shared" si="94"/>
        <v>1.9736518811971091E-3</v>
      </c>
      <c r="M737" s="1">
        <f t="shared" si="95"/>
        <v>1.5060328271253077E-9</v>
      </c>
      <c r="T737" s="1"/>
    </row>
    <row r="738" spans="2:20" x14ac:dyDescent="0.25">
      <c r="B738">
        <v>21377.3</v>
      </c>
      <c r="C738">
        <f t="shared" si="93"/>
        <v>54377.3</v>
      </c>
      <c r="D738">
        <v>0.44240000000000002</v>
      </c>
      <c r="E738">
        <f t="shared" si="88"/>
        <v>0.46005176000000003</v>
      </c>
      <c r="F738">
        <f t="shared" si="89"/>
        <v>3.4852406060606063</v>
      </c>
      <c r="G738">
        <f t="shared" si="90"/>
        <v>3.4852406060606063E-3</v>
      </c>
      <c r="H738">
        <f t="shared" si="91"/>
        <v>3.4694845454545458E-3</v>
      </c>
      <c r="I738">
        <f t="shared" si="92"/>
        <v>1.1796247454545456E-6</v>
      </c>
      <c r="J738">
        <f>I738*flux_issue!$F$14</f>
        <v>1.405434433025759E-2</v>
      </c>
      <c r="L738" s="1">
        <f t="shared" si="94"/>
        <v>1.998298204462577E-3</v>
      </c>
      <c r="M738" s="1">
        <f t="shared" si="95"/>
        <v>2.1643892499213375E-6</v>
      </c>
      <c r="T738" s="1"/>
    </row>
    <row r="739" spans="2:20" x14ac:dyDescent="0.25">
      <c r="B739">
        <v>21406.3</v>
      </c>
      <c r="C739">
        <f t="shared" si="93"/>
        <v>54406.3</v>
      </c>
      <c r="D739">
        <v>0.1386</v>
      </c>
      <c r="E739">
        <f t="shared" si="88"/>
        <v>0.14413013999999999</v>
      </c>
      <c r="F739">
        <f t="shared" si="89"/>
        <v>1.0918949999999998</v>
      </c>
      <c r="G739">
        <f t="shared" si="90"/>
        <v>1.0918949999999998E-3</v>
      </c>
      <c r="H739">
        <f t="shared" si="91"/>
        <v>1.0761389393939393E-3</v>
      </c>
      <c r="I739">
        <f t="shared" si="92"/>
        <v>3.658872393939394E-7</v>
      </c>
      <c r="J739">
        <f>I739*flux_issue!$F$14</f>
        <v>4.3592721060699063E-3</v>
      </c>
      <c r="L739" s="1">
        <f t="shared" si="94"/>
        <v>2.0231729493686581E-3</v>
      </c>
      <c r="M739" s="1">
        <f t="shared" si="95"/>
        <v>8.9687341604879573E-7</v>
      </c>
      <c r="T739" s="1"/>
    </row>
    <row r="740" spans="2:20" x14ac:dyDescent="0.25">
      <c r="B740">
        <v>21435.200000000001</v>
      </c>
      <c r="C740">
        <f t="shared" si="93"/>
        <v>54435.199999999997</v>
      </c>
      <c r="D740">
        <v>0.29099999999999998</v>
      </c>
      <c r="E740">
        <f t="shared" si="88"/>
        <v>0.30261089999999996</v>
      </c>
      <c r="F740">
        <f t="shared" si="89"/>
        <v>2.2925068181818178</v>
      </c>
      <c r="G740">
        <f t="shared" si="90"/>
        <v>2.2925068181818176E-3</v>
      </c>
      <c r="H740">
        <f t="shared" si="91"/>
        <v>2.276750757575757E-3</v>
      </c>
      <c r="I740">
        <f t="shared" si="92"/>
        <v>7.7409525757575749E-7</v>
      </c>
      <c r="J740">
        <f>I740*flux_issue!$F$14</f>
        <v>9.2227645582298873E-3</v>
      </c>
      <c r="L740" s="1">
        <f t="shared" si="94"/>
        <v>2.0481025158392958E-3</v>
      </c>
      <c r="M740" s="1">
        <f t="shared" si="95"/>
        <v>5.2280018449175234E-8</v>
      </c>
      <c r="T740" s="1"/>
    </row>
    <row r="741" spans="2:20" x14ac:dyDescent="0.25">
      <c r="B741">
        <v>21464.1</v>
      </c>
      <c r="C741">
        <f t="shared" si="93"/>
        <v>54464.1</v>
      </c>
      <c r="D741">
        <v>0.19800000000000001</v>
      </c>
      <c r="E741">
        <f t="shared" si="88"/>
        <v>0.20590020000000001</v>
      </c>
      <c r="F741">
        <f t="shared" si="89"/>
        <v>1.55985</v>
      </c>
      <c r="G741">
        <f t="shared" si="90"/>
        <v>1.55985E-3</v>
      </c>
      <c r="H741">
        <f t="shared" si="91"/>
        <v>1.5440939393939394E-3</v>
      </c>
      <c r="I741">
        <f t="shared" si="92"/>
        <v>5.249919393939395E-7</v>
      </c>
      <c r="J741">
        <f>I741*flux_issue!$F$14</f>
        <v>6.2548853059275385E-3</v>
      </c>
      <c r="L741" s="1">
        <f t="shared" si="94"/>
        <v>2.0731703387121686E-3</v>
      </c>
      <c r="M741" s="1">
        <f t="shared" si="95"/>
        <v>2.799218363155423E-7</v>
      </c>
      <c r="T741" s="1"/>
    </row>
    <row r="742" spans="2:20" x14ac:dyDescent="0.25">
      <c r="B742">
        <v>21493.1</v>
      </c>
      <c r="C742">
        <f t="shared" si="93"/>
        <v>54493.1</v>
      </c>
      <c r="D742">
        <v>0.46200000000000002</v>
      </c>
      <c r="E742">
        <f t="shared" si="88"/>
        <v>0.48043380000000002</v>
      </c>
      <c r="F742">
        <f t="shared" si="89"/>
        <v>3.6396500000000001</v>
      </c>
      <c r="G742">
        <f t="shared" si="90"/>
        <v>3.6396499999999999E-3</v>
      </c>
      <c r="H742">
        <f t="shared" si="91"/>
        <v>3.6238939393939394E-3</v>
      </c>
      <c r="I742">
        <f t="shared" si="92"/>
        <v>1.2321239393939395E-6</v>
      </c>
      <c r="J742">
        <f>I742*flux_issue!$F$14</f>
        <v>1.4679832860850344E-2</v>
      </c>
      <c r="L742" s="1">
        <f t="shared" si="94"/>
        <v>2.0984617171559872E-3</v>
      </c>
      <c r="M742" s="1">
        <f t="shared" si="95"/>
        <v>2.326943464641817E-6</v>
      </c>
      <c r="T742" s="1"/>
    </row>
    <row r="743" spans="2:20" x14ac:dyDescent="0.25">
      <c r="B743">
        <v>21522</v>
      </c>
      <c r="C743">
        <f t="shared" si="93"/>
        <v>54522</v>
      </c>
      <c r="D743">
        <v>0.24579999999999999</v>
      </c>
      <c r="E743">
        <f t="shared" si="88"/>
        <v>0.25560741999999997</v>
      </c>
      <c r="F743">
        <f t="shared" si="89"/>
        <v>1.9364198484848483</v>
      </c>
      <c r="G743">
        <f t="shared" si="90"/>
        <v>1.9364198484848483E-3</v>
      </c>
      <c r="H743">
        <f t="shared" si="91"/>
        <v>1.9206637878787878E-3</v>
      </c>
      <c r="I743">
        <f t="shared" si="92"/>
        <v>6.5302568787878794E-7</v>
      </c>
      <c r="J743">
        <f>I743*flux_issue!$F$14</f>
        <v>7.7803114162506822E-3</v>
      </c>
      <c r="L743" s="1">
        <f t="shared" si="94"/>
        <v>2.1238000256705971E-3</v>
      </c>
      <c r="M743" s="1">
        <f t="shared" si="95"/>
        <v>4.1264331104210484E-8</v>
      </c>
      <c r="T743" s="1"/>
    </row>
    <row r="744" spans="2:20" x14ac:dyDescent="0.25">
      <c r="B744">
        <v>21550.9</v>
      </c>
      <c r="C744">
        <f t="shared" si="93"/>
        <v>54550.9</v>
      </c>
      <c r="D744">
        <v>0.2472</v>
      </c>
      <c r="E744">
        <f t="shared" si="88"/>
        <v>0.25706328000000001</v>
      </c>
      <c r="F744">
        <f t="shared" si="89"/>
        <v>1.9474490909090909</v>
      </c>
      <c r="G744">
        <f t="shared" si="90"/>
        <v>1.947449090909091E-3</v>
      </c>
      <c r="H744">
        <f t="shared" si="91"/>
        <v>1.9316930303030304E-3</v>
      </c>
      <c r="I744">
        <f t="shared" si="92"/>
        <v>6.5677563030303039E-7</v>
      </c>
      <c r="J744">
        <f>I744*flux_issue!$F$14</f>
        <v>7.824989168435879E-3</v>
      </c>
      <c r="L744" s="1">
        <f t="shared" si="94"/>
        <v>2.1492699955821658E-3</v>
      </c>
      <c r="M744" s="1">
        <f t="shared" si="95"/>
        <v>4.7339735820078093E-8</v>
      </c>
      <c r="T744" s="1"/>
    </row>
    <row r="745" spans="2:20" x14ac:dyDescent="0.25">
      <c r="B745">
        <v>21579.9</v>
      </c>
      <c r="C745">
        <f t="shared" si="93"/>
        <v>54579.9</v>
      </c>
      <c r="D745">
        <v>0.40639999999999998</v>
      </c>
      <c r="E745">
        <f t="shared" si="88"/>
        <v>0.42261536</v>
      </c>
      <c r="F745">
        <f t="shared" si="89"/>
        <v>3.2016315151515147</v>
      </c>
      <c r="G745">
        <f t="shared" si="90"/>
        <v>3.2016315151515147E-3</v>
      </c>
      <c r="H745">
        <f t="shared" si="91"/>
        <v>3.1858754545454541E-3</v>
      </c>
      <c r="I745">
        <f t="shared" si="92"/>
        <v>1.0831976545454545E-6</v>
      </c>
      <c r="J745">
        <f>I745*flux_issue!$F$14</f>
        <v>1.2905487845495387E-2</v>
      </c>
      <c r="L745" s="1">
        <f t="shared" si="94"/>
        <v>2.174958131750308E-3</v>
      </c>
      <c r="M745" s="1">
        <f t="shared" si="95"/>
        <v>1.0219538335273058E-6</v>
      </c>
      <c r="T745" s="1"/>
    </row>
    <row r="746" spans="2:20" x14ac:dyDescent="0.25">
      <c r="B746">
        <v>21608.799999999999</v>
      </c>
      <c r="C746">
        <f t="shared" si="93"/>
        <v>54608.800000000003</v>
      </c>
      <c r="D746">
        <v>0.33579999999999999</v>
      </c>
      <c r="E746">
        <f t="shared" si="88"/>
        <v>0.34919842000000001</v>
      </c>
      <c r="F746">
        <f t="shared" si="89"/>
        <v>2.6454425757575759</v>
      </c>
      <c r="G746">
        <f t="shared" si="90"/>
        <v>2.6454425757575757E-3</v>
      </c>
      <c r="H746">
        <f t="shared" si="91"/>
        <v>2.6296865151515152E-3</v>
      </c>
      <c r="I746">
        <f t="shared" si="92"/>
        <v>8.9409341515151522E-7</v>
      </c>
      <c r="J746">
        <f>I746*flux_issue!$F$14</f>
        <v>1.0652452628156185E-2</v>
      </c>
      <c r="L746" s="1">
        <f t="shared" si="94"/>
        <v>2.2006849220039286E-3</v>
      </c>
      <c r="M746" s="1">
        <f t="shared" si="95"/>
        <v>1.8404236692316745E-7</v>
      </c>
      <c r="T746" s="1"/>
    </row>
    <row r="747" spans="2:20" x14ac:dyDescent="0.25">
      <c r="B747">
        <v>21637.7</v>
      </c>
      <c r="C747">
        <f t="shared" si="93"/>
        <v>54637.7</v>
      </c>
      <c r="D747">
        <v>0.29120000000000001</v>
      </c>
      <c r="E747">
        <f t="shared" si="88"/>
        <v>0.30281888000000001</v>
      </c>
      <c r="F747">
        <f t="shared" si="89"/>
        <v>2.2940824242424243</v>
      </c>
      <c r="G747">
        <f t="shared" si="90"/>
        <v>2.2940824242424244E-3</v>
      </c>
      <c r="H747">
        <f t="shared" si="91"/>
        <v>2.2783263636363639E-3</v>
      </c>
      <c r="I747">
        <f t="shared" si="92"/>
        <v>7.7463096363636372E-7</v>
      </c>
      <c r="J747">
        <f>I747*flux_issue!$F$14</f>
        <v>9.2291470942563476E-3</v>
      </c>
      <c r="L747" s="1">
        <f t="shared" si="94"/>
        <v>2.2265363282552497E-3</v>
      </c>
      <c r="M747" s="1">
        <f t="shared" si="95"/>
        <v>2.6822077647770585E-9</v>
      </c>
      <c r="T747" s="1"/>
    </row>
    <row r="748" spans="2:20" x14ac:dyDescent="0.25">
      <c r="B748">
        <v>21666.7</v>
      </c>
      <c r="C748">
        <f t="shared" si="93"/>
        <v>54666.7</v>
      </c>
      <c r="D748">
        <v>0.24560000000000001</v>
      </c>
      <c r="E748">
        <f t="shared" si="88"/>
        <v>0.25539944000000003</v>
      </c>
      <c r="F748">
        <f t="shared" si="89"/>
        <v>1.9348442424242427</v>
      </c>
      <c r="G748">
        <f t="shared" si="90"/>
        <v>1.9348442424242426E-3</v>
      </c>
      <c r="H748">
        <f t="shared" si="91"/>
        <v>1.919088181818182E-3</v>
      </c>
      <c r="I748">
        <f t="shared" si="92"/>
        <v>6.5248998181818192E-7</v>
      </c>
      <c r="J748">
        <f>I748*flux_issue!$F$14</f>
        <v>7.7739288802242262E-3</v>
      </c>
      <c r="L748" s="1">
        <f t="shared" si="94"/>
        <v>2.2525999890914915E-3</v>
      </c>
      <c r="M748" s="1">
        <f t="shared" si="95"/>
        <v>1.1123012559070913E-7</v>
      </c>
      <c r="T748" s="1"/>
    </row>
    <row r="749" spans="2:20" x14ac:dyDescent="0.25">
      <c r="B749">
        <v>21695.599999999999</v>
      </c>
      <c r="C749">
        <f t="shared" si="93"/>
        <v>54695.6</v>
      </c>
      <c r="D749">
        <v>0.37159999999999999</v>
      </c>
      <c r="E749">
        <f t="shared" si="88"/>
        <v>0.38642683999999999</v>
      </c>
      <c r="F749">
        <f t="shared" si="89"/>
        <v>2.9274760606060606</v>
      </c>
      <c r="G749">
        <f t="shared" si="90"/>
        <v>2.9274760606060606E-3</v>
      </c>
      <c r="H749">
        <f t="shared" si="91"/>
        <v>2.91172E-3</v>
      </c>
      <c r="I749">
        <f t="shared" si="92"/>
        <v>9.8998480000000018E-7</v>
      </c>
      <c r="J749">
        <f>I749*flux_issue!$F$14</f>
        <v>1.1794926576891929E-2</v>
      </c>
      <c r="L749" s="1">
        <f t="shared" si="94"/>
        <v>2.2786936543167046E-3</v>
      </c>
      <c r="M749" s="1">
        <f t="shared" si="95"/>
        <v>4.0072235432914707E-7</v>
      </c>
      <c r="T749" s="1"/>
    </row>
    <row r="750" spans="2:20" x14ac:dyDescent="0.25">
      <c r="B750">
        <v>21724.5</v>
      </c>
      <c r="C750">
        <f t="shared" si="93"/>
        <v>54724.5</v>
      </c>
      <c r="D750">
        <v>0.2374</v>
      </c>
      <c r="E750">
        <f t="shared" si="88"/>
        <v>0.24687226000000001</v>
      </c>
      <c r="F750">
        <f t="shared" si="89"/>
        <v>1.870244393939394</v>
      </c>
      <c r="G750">
        <f t="shared" si="90"/>
        <v>1.870244393939394E-3</v>
      </c>
      <c r="H750">
        <f t="shared" si="91"/>
        <v>1.8544883333333334E-3</v>
      </c>
      <c r="I750">
        <f t="shared" si="92"/>
        <v>6.3052603333333344E-7</v>
      </c>
      <c r="J750">
        <f>I750*flux_issue!$F$14</f>
        <v>7.5122449031395028E-3</v>
      </c>
      <c r="L750" s="1">
        <f t="shared" si="94"/>
        <v>2.3049044463690307E-3</v>
      </c>
      <c r="M750" s="1">
        <f t="shared" si="95"/>
        <v>2.0287467488218601E-7</v>
      </c>
      <c r="T750" s="1"/>
    </row>
    <row r="751" spans="2:20" x14ac:dyDescent="0.25">
      <c r="B751">
        <v>21753.5</v>
      </c>
      <c r="C751">
        <f t="shared" si="93"/>
        <v>54753.5</v>
      </c>
      <c r="D751">
        <v>0.248</v>
      </c>
      <c r="E751">
        <f t="shared" si="88"/>
        <v>0.25789519999999999</v>
      </c>
      <c r="F751">
        <f t="shared" si="89"/>
        <v>1.953751515151515</v>
      </c>
      <c r="G751">
        <f t="shared" si="90"/>
        <v>1.9537515151515149E-3</v>
      </c>
      <c r="H751">
        <f t="shared" si="91"/>
        <v>1.9379954545454543E-3</v>
      </c>
      <c r="I751">
        <f t="shared" si="92"/>
        <v>6.5891845454545447E-7</v>
      </c>
      <c r="J751">
        <f>I751*flux_issue!$F$14</f>
        <v>7.8505193125417046E-3</v>
      </c>
      <c r="L751" s="1">
        <f t="shared" si="94"/>
        <v>2.331321061534782E-3</v>
      </c>
      <c r="M751" s="1">
        <f t="shared" si="95"/>
        <v>1.5470503311352303E-7</v>
      </c>
      <c r="T751" s="1"/>
    </row>
    <row r="752" spans="2:20" x14ac:dyDescent="0.25">
      <c r="B752">
        <v>21782.400000000001</v>
      </c>
      <c r="C752">
        <f t="shared" si="93"/>
        <v>54782.400000000001</v>
      </c>
      <c r="D752">
        <v>0.28920000000000001</v>
      </c>
      <c r="E752">
        <f t="shared" si="88"/>
        <v>0.30073907999999999</v>
      </c>
      <c r="F752">
        <f t="shared" si="89"/>
        <v>2.2783263636363631</v>
      </c>
      <c r="G752">
        <f t="shared" si="90"/>
        <v>2.278326363636363E-3</v>
      </c>
      <c r="H752">
        <f t="shared" si="91"/>
        <v>2.2625703030303024E-3</v>
      </c>
      <c r="I752">
        <f t="shared" si="92"/>
        <v>7.692739030303029E-7</v>
      </c>
      <c r="J752">
        <f>I752*flux_issue!$F$14</f>
        <v>9.1653217339917777E-3</v>
      </c>
      <c r="L752" s="1">
        <f t="shared" si="94"/>
        <v>2.3577586699973425E-3</v>
      </c>
      <c r="M752" s="1">
        <f t="shared" si="95"/>
        <v>9.0608252058518807E-9</v>
      </c>
      <c r="T752" s="1"/>
    </row>
    <row r="753" spans="2:20" x14ac:dyDescent="0.25">
      <c r="B753">
        <v>21811.3</v>
      </c>
      <c r="C753">
        <f t="shared" si="93"/>
        <v>54811.3</v>
      </c>
      <c r="D753">
        <v>0.25819999999999999</v>
      </c>
      <c r="E753">
        <f t="shared" si="88"/>
        <v>0.26850217999999998</v>
      </c>
      <c r="F753">
        <f t="shared" si="89"/>
        <v>2.034107424242424</v>
      </c>
      <c r="G753">
        <f t="shared" si="90"/>
        <v>2.034107424242424E-3</v>
      </c>
      <c r="H753">
        <f t="shared" si="91"/>
        <v>2.0183513636363635E-3</v>
      </c>
      <c r="I753">
        <f t="shared" si="92"/>
        <v>6.8623946363636367E-7</v>
      </c>
      <c r="J753">
        <f>I753*flux_issue!$F$14</f>
        <v>8.1760286498909953E-3</v>
      </c>
      <c r="L753" s="1">
        <f t="shared" si="94"/>
        <v>2.3843054805707188E-3</v>
      </c>
      <c r="M753" s="1">
        <f t="shared" si="95"/>
        <v>1.3392241570120383E-7</v>
      </c>
      <c r="T753" s="1"/>
    </row>
    <row r="754" spans="2:20" x14ac:dyDescent="0.25">
      <c r="B754">
        <v>21840.3</v>
      </c>
      <c r="C754">
        <f t="shared" si="93"/>
        <v>54840.3</v>
      </c>
      <c r="D754">
        <v>0.29859999999999998</v>
      </c>
      <c r="E754">
        <f t="shared" si="88"/>
        <v>0.31051413999999999</v>
      </c>
      <c r="F754">
        <f t="shared" si="89"/>
        <v>2.3523798484848486</v>
      </c>
      <c r="G754">
        <f t="shared" si="90"/>
        <v>2.3523798484848487E-3</v>
      </c>
      <c r="H754">
        <f t="shared" si="91"/>
        <v>2.3366237878787882E-3</v>
      </c>
      <c r="I754">
        <f t="shared" si="92"/>
        <v>7.9445208787878802E-7</v>
      </c>
      <c r="J754">
        <f>I754*flux_issue!$F$14</f>
        <v>9.4653009272352446E-3</v>
      </c>
      <c r="L754" s="1">
        <f t="shared" si="94"/>
        <v>2.411051167236093E-3</v>
      </c>
      <c r="M754" s="1">
        <f t="shared" si="95"/>
        <v>5.5394347979961695E-9</v>
      </c>
      <c r="T754" s="1"/>
    </row>
    <row r="755" spans="2:20" x14ac:dyDescent="0.25">
      <c r="B755">
        <v>21869.200000000001</v>
      </c>
      <c r="C755">
        <f t="shared" si="93"/>
        <v>54869.2</v>
      </c>
      <c r="D755">
        <v>0.2472</v>
      </c>
      <c r="E755">
        <f t="shared" si="88"/>
        <v>0.25706328000000001</v>
      </c>
      <c r="F755">
        <f t="shared" si="89"/>
        <v>1.9474490909090909</v>
      </c>
      <c r="G755">
        <f t="shared" si="90"/>
        <v>1.947449090909091E-3</v>
      </c>
      <c r="H755">
        <f t="shared" si="91"/>
        <v>1.9316930303030304E-3</v>
      </c>
      <c r="I755">
        <f t="shared" si="92"/>
        <v>6.5677563030303039E-7</v>
      </c>
      <c r="J755">
        <f>I755*flux_issue!$F$14</f>
        <v>7.824989168435879E-3</v>
      </c>
      <c r="L755" s="1">
        <f t="shared" si="94"/>
        <v>2.4378084885475115E-3</v>
      </c>
      <c r="M755" s="1">
        <f t="shared" si="95"/>
        <v>2.5615285707402111E-7</v>
      </c>
      <c r="T755" s="1"/>
    </row>
    <row r="756" spans="2:20" x14ac:dyDescent="0.25">
      <c r="B756">
        <v>21898.1</v>
      </c>
      <c r="C756">
        <f t="shared" si="93"/>
        <v>54898.1</v>
      </c>
      <c r="D756">
        <v>0.223</v>
      </c>
      <c r="E756">
        <f t="shared" si="88"/>
        <v>0.23189770000000001</v>
      </c>
      <c r="F756">
        <f t="shared" si="89"/>
        <v>1.7568007575757576</v>
      </c>
      <c r="G756">
        <f t="shared" si="90"/>
        <v>1.7568007575757575E-3</v>
      </c>
      <c r="H756">
        <f t="shared" si="91"/>
        <v>1.741044696969697E-3</v>
      </c>
      <c r="I756">
        <f t="shared" si="92"/>
        <v>5.9195519696969698E-7</v>
      </c>
      <c r="J756">
        <f>I756*flux_issue!$F$14</f>
        <v>7.0527023092346215E-3</v>
      </c>
      <c r="L756" s="1">
        <f t="shared" si="94"/>
        <v>2.4646666615371722E-3</v>
      </c>
      <c r="M756" s="1">
        <f t="shared" si="95"/>
        <v>5.2362874760449231E-7</v>
      </c>
      <c r="T756" s="1"/>
    </row>
    <row r="757" spans="2:20" x14ac:dyDescent="0.25">
      <c r="B757">
        <v>21927.1</v>
      </c>
      <c r="C757">
        <f t="shared" si="93"/>
        <v>54927.1</v>
      </c>
      <c r="D757">
        <v>0.46179999999999999</v>
      </c>
      <c r="E757">
        <f t="shared" si="88"/>
        <v>0.48022581999999997</v>
      </c>
      <c r="F757">
        <f t="shared" si="89"/>
        <v>3.6380743939393931</v>
      </c>
      <c r="G757">
        <f t="shared" si="90"/>
        <v>3.6380743939393931E-3</v>
      </c>
      <c r="H757">
        <f t="shared" si="91"/>
        <v>3.6223183333333325E-3</v>
      </c>
      <c r="I757">
        <f t="shared" si="92"/>
        <v>1.2315882333333331E-6</v>
      </c>
      <c r="J757">
        <f>I757*flux_issue!$F$14</f>
        <v>1.4673450324823882E-2</v>
      </c>
      <c r="L757" s="1">
        <f t="shared" si="94"/>
        <v>2.4917162540045662E-3</v>
      </c>
      <c r="M757" s="1">
        <f t="shared" si="95"/>
        <v>1.2782610617825299E-6</v>
      </c>
      <c r="T757" s="1"/>
    </row>
    <row r="758" spans="2:20" x14ac:dyDescent="0.25">
      <c r="B758">
        <v>21956</v>
      </c>
      <c r="C758">
        <f t="shared" si="93"/>
        <v>54956</v>
      </c>
      <c r="D758">
        <v>0.37440000000000001</v>
      </c>
      <c r="E758">
        <f t="shared" si="88"/>
        <v>0.38933856</v>
      </c>
      <c r="F758">
        <f t="shared" si="89"/>
        <v>2.9495345454545454</v>
      </c>
      <c r="G758">
        <f t="shared" si="90"/>
        <v>2.9495345454545454E-3</v>
      </c>
      <c r="H758">
        <f t="shared" si="91"/>
        <v>2.9337784848484849E-3</v>
      </c>
      <c r="I758">
        <f t="shared" si="92"/>
        <v>9.9748468484848487E-7</v>
      </c>
      <c r="J758">
        <f>I758*flux_issue!$F$14</f>
        <v>1.1884282081262321E-2</v>
      </c>
      <c r="L758" s="1">
        <f t="shared" si="94"/>
        <v>2.5187677902466328E-3</v>
      </c>
      <c r="M758" s="1">
        <f t="shared" si="95"/>
        <v>1.7223387663391176E-7</v>
      </c>
      <c r="T758" s="1"/>
    </row>
    <row r="759" spans="2:20" x14ac:dyDescent="0.25">
      <c r="B759">
        <v>21985</v>
      </c>
      <c r="C759">
        <f t="shared" si="93"/>
        <v>54985</v>
      </c>
      <c r="D759">
        <v>0.41220000000000001</v>
      </c>
      <c r="E759">
        <f t="shared" si="88"/>
        <v>0.42864678000000001</v>
      </c>
      <c r="F759">
        <f t="shared" si="89"/>
        <v>3.2473240909090908</v>
      </c>
      <c r="G759">
        <f t="shared" si="90"/>
        <v>3.2473240909090908E-3</v>
      </c>
      <c r="H759">
        <f t="shared" si="91"/>
        <v>3.2315680303030303E-3</v>
      </c>
      <c r="I759">
        <f t="shared" si="92"/>
        <v>1.0987331303030303E-6</v>
      </c>
      <c r="J759">
        <f>I759*flux_issue!$F$14</f>
        <v>1.3090581390262632E-2</v>
      </c>
      <c r="L759" s="1">
        <f t="shared" si="94"/>
        <v>2.5460054924129347E-3</v>
      </c>
      <c r="M759" s="1">
        <f t="shared" si="95"/>
        <v>4.6999599335830867E-7</v>
      </c>
      <c r="T759" s="1"/>
    </row>
    <row r="760" spans="2:20" x14ac:dyDescent="0.25">
      <c r="B760">
        <v>22013.9</v>
      </c>
      <c r="C760">
        <f t="shared" si="93"/>
        <v>55013.9</v>
      </c>
      <c r="D760">
        <v>0.39579999999999999</v>
      </c>
      <c r="E760">
        <f t="shared" si="88"/>
        <v>0.41159241999999996</v>
      </c>
      <c r="F760">
        <f t="shared" si="89"/>
        <v>3.1181243939393934</v>
      </c>
      <c r="G760">
        <f t="shared" si="90"/>
        <v>3.1181243939393936E-3</v>
      </c>
      <c r="H760">
        <f t="shared" si="91"/>
        <v>3.102368333333333E-3</v>
      </c>
      <c r="I760">
        <f t="shared" si="92"/>
        <v>1.0548052333333334E-6</v>
      </c>
      <c r="J760">
        <f>I760*flux_issue!$F$14</f>
        <v>1.2567213436093185E-2</v>
      </c>
      <c r="L760" s="1">
        <f t="shared" si="94"/>
        <v>2.5732384975854267E-3</v>
      </c>
      <c r="M760" s="1">
        <f t="shared" si="95"/>
        <v>2.7997838307860636E-7</v>
      </c>
      <c r="T760" s="1"/>
    </row>
    <row r="761" spans="2:20" x14ac:dyDescent="0.25">
      <c r="B761">
        <v>22042.799999999999</v>
      </c>
      <c r="C761">
        <f t="shared" si="93"/>
        <v>55042.8</v>
      </c>
      <c r="D761">
        <v>0.39379999999999998</v>
      </c>
      <c r="E761">
        <f t="shared" si="88"/>
        <v>0.40951261999999999</v>
      </c>
      <c r="F761">
        <f t="shared" si="89"/>
        <v>3.1023683333333332</v>
      </c>
      <c r="G761">
        <f t="shared" si="90"/>
        <v>3.102368333333333E-3</v>
      </c>
      <c r="H761">
        <f t="shared" si="91"/>
        <v>3.0866122727272725E-3</v>
      </c>
      <c r="I761">
        <f t="shared" si="92"/>
        <v>1.0494481727272728E-6</v>
      </c>
      <c r="J761">
        <f>I761*flux_issue!$F$14</f>
        <v>1.2503388075828618E-2</v>
      </c>
      <c r="L761" s="1">
        <f t="shared" si="94"/>
        <v>2.6005575192194663E-3</v>
      </c>
      <c r="M761" s="1">
        <f t="shared" si="95"/>
        <v>2.3624922340753421E-7</v>
      </c>
      <c r="T761" s="1"/>
    </row>
    <row r="762" spans="2:20" x14ac:dyDescent="0.25">
      <c r="B762">
        <v>22071.8</v>
      </c>
      <c r="C762">
        <f t="shared" si="93"/>
        <v>55071.8</v>
      </c>
      <c r="D762">
        <v>0.2346</v>
      </c>
      <c r="E762">
        <f t="shared" si="88"/>
        <v>0.24396054</v>
      </c>
      <c r="F762">
        <f t="shared" si="89"/>
        <v>1.848185909090909</v>
      </c>
      <c r="G762">
        <f t="shared" si="90"/>
        <v>1.8481859090909089E-3</v>
      </c>
      <c r="H762">
        <f t="shared" si="91"/>
        <v>1.8324298484848484E-3</v>
      </c>
      <c r="I762">
        <f t="shared" si="92"/>
        <v>6.2302614848484853E-7</v>
      </c>
      <c r="J762">
        <f>I762*flux_issue!$F$14</f>
        <v>7.4228893987691082E-3</v>
      </c>
      <c r="L762" s="1">
        <f t="shared" si="94"/>
        <v>2.6280544185497104E-3</v>
      </c>
      <c r="M762" s="1">
        <f t="shared" si="95"/>
        <v>6.3301845649089662E-7</v>
      </c>
      <c r="T762" s="1"/>
    </row>
    <row r="763" spans="2:20" x14ac:dyDescent="0.25">
      <c r="B763">
        <v>22100.7</v>
      </c>
      <c r="C763">
        <f t="shared" si="93"/>
        <v>55100.7</v>
      </c>
      <c r="D763">
        <v>0.3412</v>
      </c>
      <c r="E763">
        <f t="shared" si="88"/>
        <v>0.35481388000000003</v>
      </c>
      <c r="F763">
        <f t="shared" si="89"/>
        <v>2.6879839393939395</v>
      </c>
      <c r="G763">
        <f t="shared" si="90"/>
        <v>2.6879839393939395E-3</v>
      </c>
      <c r="H763">
        <f t="shared" si="91"/>
        <v>2.6722278787878789E-3</v>
      </c>
      <c r="I763">
        <f t="shared" si="92"/>
        <v>9.0855747878787891E-7</v>
      </c>
      <c r="J763">
        <f>I763*flux_issue!$F$14</f>
        <v>1.0824781100870515E-2</v>
      </c>
      <c r="L763" s="1">
        <f t="shared" si="94"/>
        <v>2.655536414269302E-3</v>
      </c>
      <c r="M763" s="1">
        <f t="shared" si="95"/>
        <v>2.7860498777491217E-10</v>
      </c>
      <c r="T763" s="1"/>
    </row>
    <row r="764" spans="2:20" x14ac:dyDescent="0.25">
      <c r="B764">
        <v>22129.599999999999</v>
      </c>
      <c r="C764">
        <f t="shared" si="93"/>
        <v>55129.599999999999</v>
      </c>
      <c r="D764">
        <v>0.41699999999999998</v>
      </c>
      <c r="E764">
        <f t="shared" si="88"/>
        <v>0.43363829999999998</v>
      </c>
      <c r="F764">
        <f t="shared" si="89"/>
        <v>3.2851386363636359</v>
      </c>
      <c r="G764">
        <f t="shared" si="90"/>
        <v>3.2851386363636358E-3</v>
      </c>
      <c r="H764">
        <f t="shared" si="91"/>
        <v>3.2693825757575752E-3</v>
      </c>
      <c r="I764">
        <f t="shared" si="92"/>
        <v>1.1115900757575757E-6</v>
      </c>
      <c r="J764">
        <f>I764*flux_issue!$F$14</f>
        <v>1.324376225489759E-2</v>
      </c>
      <c r="L764" s="1">
        <f t="shared" si="94"/>
        <v>2.6830950007812053E-3</v>
      </c>
      <c r="M764" s="1">
        <f t="shared" si="95"/>
        <v>3.4373312057167255E-7</v>
      </c>
      <c r="T764" s="1"/>
    </row>
    <row r="765" spans="2:20" x14ac:dyDescent="0.25">
      <c r="B765">
        <v>22158.6</v>
      </c>
      <c r="C765">
        <f t="shared" si="93"/>
        <v>55158.6</v>
      </c>
      <c r="D765">
        <v>0.43540000000000001</v>
      </c>
      <c r="E765">
        <f t="shared" si="88"/>
        <v>0.45277245999999999</v>
      </c>
      <c r="F765">
        <f t="shared" si="89"/>
        <v>3.4300943939393935</v>
      </c>
      <c r="G765">
        <f t="shared" si="90"/>
        <v>3.4300943939393935E-3</v>
      </c>
      <c r="H765">
        <f t="shared" si="91"/>
        <v>3.414338333333333E-3</v>
      </c>
      <c r="I765">
        <f t="shared" si="92"/>
        <v>1.1608750333333332E-6</v>
      </c>
      <c r="J765">
        <f>I765*flux_issue!$F$14</f>
        <v>1.3830955569331603E-2</v>
      </c>
      <c r="L765" s="1">
        <f t="shared" si="94"/>
        <v>2.710822691439102E-3</v>
      </c>
      <c r="M765" s="1">
        <f t="shared" si="95"/>
        <v>4.9493425838985177E-7</v>
      </c>
      <c r="T765" s="1"/>
    </row>
    <row r="766" spans="2:20" x14ac:dyDescent="0.25">
      <c r="B766">
        <v>22187.5</v>
      </c>
      <c r="C766">
        <f t="shared" si="93"/>
        <v>55187.5</v>
      </c>
      <c r="D766">
        <v>0.24840000000000001</v>
      </c>
      <c r="E766">
        <f t="shared" si="88"/>
        <v>0.25831115999999998</v>
      </c>
      <c r="F766">
        <f t="shared" si="89"/>
        <v>1.9569027272727271</v>
      </c>
      <c r="G766">
        <f t="shared" si="90"/>
        <v>1.9569027272727272E-3</v>
      </c>
      <c r="H766">
        <f t="shared" si="91"/>
        <v>1.9411466666666667E-3</v>
      </c>
      <c r="I766">
        <f t="shared" si="92"/>
        <v>6.5998986666666672E-7</v>
      </c>
      <c r="J766">
        <f>I766*flux_issue!$F$14</f>
        <v>7.8632843845946182E-3</v>
      </c>
      <c r="L766" s="1">
        <f t="shared" si="94"/>
        <v>2.7385249876585227E-3</v>
      </c>
      <c r="M766" s="1">
        <f t="shared" si="95"/>
        <v>6.3581218678779132E-7</v>
      </c>
      <c r="T766" s="1"/>
    </row>
    <row r="767" spans="2:20" x14ac:dyDescent="0.25">
      <c r="B767">
        <v>22216.400000000001</v>
      </c>
      <c r="C767">
        <f t="shared" si="93"/>
        <v>55216.4</v>
      </c>
      <c r="D767">
        <v>0.44159999999999999</v>
      </c>
      <c r="E767">
        <f t="shared" si="88"/>
        <v>0.45921983999999999</v>
      </c>
      <c r="F767">
        <f t="shared" si="89"/>
        <v>3.4789381818181813</v>
      </c>
      <c r="G767">
        <f t="shared" si="90"/>
        <v>3.4789381818181812E-3</v>
      </c>
      <c r="H767">
        <f t="shared" si="91"/>
        <v>3.4631821212121206E-3</v>
      </c>
      <c r="I767">
        <f t="shared" si="92"/>
        <v>1.1774819212121211E-6</v>
      </c>
      <c r="J767">
        <f>I767*flux_issue!$F$14</f>
        <v>1.4028814186151761E-2</v>
      </c>
      <c r="L767" s="1">
        <f t="shared" si="94"/>
        <v>2.7662940728678184E-3</v>
      </c>
      <c r="M767" s="1">
        <f t="shared" si="95"/>
        <v>4.8565295192513052E-7</v>
      </c>
      <c r="T767" s="1"/>
    </row>
    <row r="768" spans="2:20" x14ac:dyDescent="0.25">
      <c r="B768">
        <v>22245.4</v>
      </c>
      <c r="C768">
        <f t="shared" si="93"/>
        <v>55245.4</v>
      </c>
      <c r="D768">
        <v>0.43219999999999997</v>
      </c>
      <c r="E768">
        <f t="shared" si="88"/>
        <v>0.44944477999999999</v>
      </c>
      <c r="F768">
        <f t="shared" si="89"/>
        <v>3.4048846969696966</v>
      </c>
      <c r="G768">
        <f t="shared" si="90"/>
        <v>3.4048846969696967E-3</v>
      </c>
      <c r="H768">
        <f t="shared" si="91"/>
        <v>3.3891286363636362E-3</v>
      </c>
      <c r="I768">
        <f t="shared" si="92"/>
        <v>1.1523037363636363E-6</v>
      </c>
      <c r="J768">
        <f>I768*flux_issue!$F$14</f>
        <v>1.3728834992908298E-2</v>
      </c>
      <c r="L768" s="1">
        <f t="shared" si="94"/>
        <v>2.7942230155759223E-3</v>
      </c>
      <c r="M768" s="1">
        <f t="shared" si="95"/>
        <v>3.5391269764481528E-7</v>
      </c>
      <c r="T768" s="1"/>
    </row>
    <row r="769" spans="2:20" x14ac:dyDescent="0.25">
      <c r="B769">
        <v>22274.3</v>
      </c>
      <c r="C769">
        <f t="shared" si="93"/>
        <v>55274.3</v>
      </c>
      <c r="D769">
        <v>0.37</v>
      </c>
      <c r="E769">
        <f t="shared" ref="E769:E831" si="96">D769+D769*(-0.0035*(8.6-20))</f>
        <v>0.38476300000000002</v>
      </c>
      <c r="F769">
        <f t="shared" ref="F769:F831" si="97">(E769/0.0044)/30</f>
        <v>2.9148712121212124</v>
      </c>
      <c r="G769">
        <f t="shared" ref="G769:G831" si="98">F769/10^3</f>
        <v>2.9148712121212124E-3</v>
      </c>
      <c r="H769">
        <f t="shared" ref="H769:H831" si="99">(G769-$G$4)</f>
        <v>2.8991151515151518E-3</v>
      </c>
      <c r="I769">
        <f t="shared" ref="I769:I831" si="100">H769*(340/10^6)</f>
        <v>9.856991515151516E-7</v>
      </c>
      <c r="J769">
        <f>I769*flux_issue!$F$14</f>
        <v>1.1743866288680275E-2</v>
      </c>
      <c r="L769" s="1">
        <f t="shared" si="94"/>
        <v>2.8221158093530191E-3</v>
      </c>
      <c r="M769" s="1">
        <f t="shared" si="95"/>
        <v>5.9288986934011911E-9</v>
      </c>
      <c r="T769" s="1"/>
    </row>
    <row r="770" spans="2:20" x14ac:dyDescent="0.25">
      <c r="B770">
        <v>22303.200000000001</v>
      </c>
      <c r="C770">
        <f t="shared" si="93"/>
        <v>55303.199999999997</v>
      </c>
      <c r="D770">
        <v>0.26519999999999999</v>
      </c>
      <c r="E770">
        <f t="shared" si="96"/>
        <v>0.27578147999999997</v>
      </c>
      <c r="F770">
        <f t="shared" si="97"/>
        <v>2.0892536363636358</v>
      </c>
      <c r="G770">
        <f t="shared" si="98"/>
        <v>2.0892536363636359E-3</v>
      </c>
      <c r="H770">
        <f t="shared" si="99"/>
        <v>2.0734975757575754E-3</v>
      </c>
      <c r="I770">
        <f t="shared" si="100"/>
        <v>7.0498917575757572E-7</v>
      </c>
      <c r="J770">
        <f>I770*flux_issue!$F$14</f>
        <v>8.3994174108169787E-3</v>
      </c>
      <c r="L770" s="1">
        <f t="shared" si="94"/>
        <v>2.8500652312927377E-3</v>
      </c>
      <c r="M770" s="1">
        <f t="shared" si="95"/>
        <v>6.0305732362337853E-7</v>
      </c>
      <c r="T770" s="1"/>
    </row>
    <row r="771" spans="2:20" x14ac:dyDescent="0.25">
      <c r="B771">
        <v>22332.2</v>
      </c>
      <c r="C771">
        <f t="shared" si="93"/>
        <v>55332.2</v>
      </c>
      <c r="D771">
        <v>0.28899999999999998</v>
      </c>
      <c r="E771">
        <f t="shared" si="96"/>
        <v>0.3005311</v>
      </c>
      <c r="F771">
        <f t="shared" si="97"/>
        <v>2.2767507575757571</v>
      </c>
      <c r="G771">
        <f t="shared" si="98"/>
        <v>2.276750757575757E-3</v>
      </c>
      <c r="H771">
        <f t="shared" si="99"/>
        <v>2.2609946969696965E-3</v>
      </c>
      <c r="I771">
        <f t="shared" si="100"/>
        <v>7.6873819696969688E-7</v>
      </c>
      <c r="J771">
        <f>I771*flux_issue!$F$14</f>
        <v>9.1589391979653208E-3</v>
      </c>
      <c r="L771" s="1">
        <f t="shared" si="94"/>
        <v>2.8781648048898279E-3</v>
      </c>
      <c r="M771" s="1">
        <f t="shared" si="95"/>
        <v>3.8089894211014663E-7</v>
      </c>
      <c r="T771" s="1"/>
    </row>
    <row r="772" spans="2:20" x14ac:dyDescent="0.25">
      <c r="B772">
        <v>22361.1</v>
      </c>
      <c r="C772">
        <f t="shared" si="93"/>
        <v>55361.1</v>
      </c>
      <c r="D772">
        <v>0.37159999999999999</v>
      </c>
      <c r="E772">
        <f t="shared" si="96"/>
        <v>0.38642683999999999</v>
      </c>
      <c r="F772">
        <f t="shared" si="97"/>
        <v>2.9274760606060606</v>
      </c>
      <c r="G772">
        <f t="shared" si="98"/>
        <v>2.9274760606060606E-3</v>
      </c>
      <c r="H772">
        <f t="shared" si="99"/>
        <v>2.91172E-3</v>
      </c>
      <c r="I772">
        <f t="shared" si="100"/>
        <v>9.8998480000000018E-7</v>
      </c>
      <c r="J772">
        <f>I772*flux_issue!$F$14</f>
        <v>1.1794926576891929E-2</v>
      </c>
      <c r="L772" s="1">
        <f t="shared" si="94"/>
        <v>2.9062172332533615E-3</v>
      </c>
      <c r="M772" s="1">
        <f t="shared" si="95"/>
        <v>3.0280441867910618E-11</v>
      </c>
      <c r="T772" s="1"/>
    </row>
    <row r="773" spans="2:20" x14ac:dyDescent="0.25">
      <c r="B773">
        <v>22390</v>
      </c>
      <c r="C773">
        <f t="shared" ref="C773:C836" si="101">B773+$F$1</f>
        <v>55390</v>
      </c>
      <c r="D773">
        <v>0.41639999999999999</v>
      </c>
      <c r="E773">
        <f t="shared" si="96"/>
        <v>0.43301435999999999</v>
      </c>
      <c r="F773">
        <f t="shared" si="97"/>
        <v>3.2804118181818178</v>
      </c>
      <c r="G773">
        <f t="shared" si="98"/>
        <v>3.2804118181818179E-3</v>
      </c>
      <c r="H773">
        <f t="shared" si="99"/>
        <v>3.2646557575757573E-3</v>
      </c>
      <c r="I773">
        <f t="shared" si="100"/>
        <v>1.1099829575757576E-6</v>
      </c>
      <c r="J773">
        <f>I773*flux_issue!$F$14</f>
        <v>1.3224614646818221E-2</v>
      </c>
      <c r="L773" s="1">
        <f t="shared" ref="L773:L836" si="102">($W$7/2)*1/SQRT(4*PI()*$W$6*$W$4*C773)*EXP(-1*($W$3-$W$4*C773)^2/(4*$W$6*$W$4*C773))</f>
        <v>2.9343157885048992E-3</v>
      </c>
      <c r="M773" s="1">
        <f t="shared" ref="M773:M836" si="103">(H773-L773)^2</f>
        <v>1.0912449516573548E-7</v>
      </c>
      <c r="T773" s="1"/>
    </row>
    <row r="774" spans="2:20" x14ac:dyDescent="0.25">
      <c r="B774">
        <v>22419</v>
      </c>
      <c r="C774">
        <f t="shared" si="101"/>
        <v>55419</v>
      </c>
      <c r="D774">
        <v>0.37580000000000002</v>
      </c>
      <c r="E774">
        <f t="shared" si="96"/>
        <v>0.39079442000000003</v>
      </c>
      <c r="F774">
        <f t="shared" si="97"/>
        <v>2.960563787878788</v>
      </c>
      <c r="G774">
        <f t="shared" si="98"/>
        <v>2.9605637878787881E-3</v>
      </c>
      <c r="H774">
        <f t="shared" si="99"/>
        <v>2.9448077272727275E-3</v>
      </c>
      <c r="I774">
        <f t="shared" si="100"/>
        <v>1.0012346272727274E-6</v>
      </c>
      <c r="J774">
        <f>I774*flux_issue!$F$14</f>
        <v>1.1928959833447519E-2</v>
      </c>
      <c r="L774" s="1">
        <f t="shared" si="102"/>
        <v>2.9625543459303925E-3</v>
      </c>
      <c r="M774" s="1">
        <f t="shared" si="103"/>
        <v>3.1494247378058116E-10</v>
      </c>
      <c r="T774" s="1"/>
    </row>
    <row r="775" spans="2:20" x14ac:dyDescent="0.25">
      <c r="B775">
        <v>22447.9</v>
      </c>
      <c r="C775">
        <f t="shared" si="101"/>
        <v>55447.9</v>
      </c>
      <c r="D775">
        <v>0.41599999999999998</v>
      </c>
      <c r="E775">
        <f t="shared" si="96"/>
        <v>0.43259839999999999</v>
      </c>
      <c r="F775">
        <f t="shared" si="97"/>
        <v>3.2772606060606058</v>
      </c>
      <c r="G775">
        <f t="shared" si="98"/>
        <v>3.2772606060606059E-3</v>
      </c>
      <c r="H775">
        <f t="shared" si="99"/>
        <v>3.2615045454545454E-3</v>
      </c>
      <c r="I775">
        <f t="shared" si="100"/>
        <v>1.1089115454545456E-6</v>
      </c>
      <c r="J775">
        <f>I775*flux_issue!$F$14</f>
        <v>1.3211849574765309E-2</v>
      </c>
      <c r="L775" s="1">
        <f t="shared" si="102"/>
        <v>2.9907345431118052E-3</v>
      </c>
      <c r="M775" s="1">
        <f t="shared" si="103"/>
        <v>7.3316394168687531E-8</v>
      </c>
      <c r="T775" s="1"/>
    </row>
    <row r="776" spans="2:20" x14ac:dyDescent="0.25">
      <c r="B776">
        <v>22476.9</v>
      </c>
      <c r="C776">
        <f t="shared" si="101"/>
        <v>55476.9</v>
      </c>
      <c r="D776">
        <v>0.50439999999999996</v>
      </c>
      <c r="E776">
        <f t="shared" si="96"/>
        <v>0.52452555999999995</v>
      </c>
      <c r="F776">
        <f t="shared" si="97"/>
        <v>3.9736784848484841</v>
      </c>
      <c r="G776">
        <f t="shared" si="98"/>
        <v>3.9736784848484839E-3</v>
      </c>
      <c r="H776">
        <f t="shared" si="99"/>
        <v>3.9579224242424233E-3</v>
      </c>
      <c r="I776">
        <f t="shared" si="100"/>
        <v>1.3456936242424241E-6</v>
      </c>
      <c r="J776">
        <f>I776*flux_issue!$F$14</f>
        <v>1.6032930498459153E-2</v>
      </c>
      <c r="L776" s="1">
        <f t="shared" si="102"/>
        <v>3.0190477340006545E-3</v>
      </c>
      <c r="M776" s="1">
        <f t="shared" si="103"/>
        <v>8.8148568397657732E-7</v>
      </c>
      <c r="T776" s="1"/>
    </row>
    <row r="777" spans="2:20" x14ac:dyDescent="0.25">
      <c r="B777">
        <v>22505.8</v>
      </c>
      <c r="C777">
        <f t="shared" si="101"/>
        <v>55505.8</v>
      </c>
      <c r="D777">
        <v>0.56979999999999997</v>
      </c>
      <c r="E777">
        <f t="shared" si="96"/>
        <v>0.59253502000000002</v>
      </c>
      <c r="F777">
        <f t="shared" si="97"/>
        <v>4.4889016666666661</v>
      </c>
      <c r="G777">
        <f t="shared" si="98"/>
        <v>4.4889016666666663E-3</v>
      </c>
      <c r="H777">
        <f t="shared" si="99"/>
        <v>4.4731456060606058E-3</v>
      </c>
      <c r="I777">
        <f t="shared" si="100"/>
        <v>1.5208695060606061E-6</v>
      </c>
      <c r="J777">
        <f>I777*flux_issue!$F$14</f>
        <v>1.8120019779110489E-2</v>
      </c>
      <c r="L777" s="1">
        <f t="shared" si="102"/>
        <v>3.0472949740185519E-3</v>
      </c>
      <c r="M777" s="1">
        <f t="shared" si="103"/>
        <v>2.0330500248947243E-6</v>
      </c>
      <c r="T777" s="1"/>
    </row>
    <row r="778" spans="2:20" x14ac:dyDescent="0.25">
      <c r="B778">
        <v>22534.7</v>
      </c>
      <c r="C778">
        <f t="shared" si="101"/>
        <v>55534.7</v>
      </c>
      <c r="D778">
        <v>0.55700000000000005</v>
      </c>
      <c r="E778">
        <f t="shared" si="96"/>
        <v>0.57922430000000003</v>
      </c>
      <c r="F778">
        <f t="shared" si="97"/>
        <v>4.3880628787878786</v>
      </c>
      <c r="G778">
        <f t="shared" si="98"/>
        <v>4.3880628787878783E-3</v>
      </c>
      <c r="H778">
        <f t="shared" si="99"/>
        <v>4.3723068181818177E-3</v>
      </c>
      <c r="I778">
        <f t="shared" si="100"/>
        <v>1.4865843181818181E-6</v>
      </c>
      <c r="J778">
        <f>I778*flux_issue!$F$14</f>
        <v>1.771153747341726E-2</v>
      </c>
      <c r="L778" s="1">
        <f t="shared" si="102"/>
        <v>3.0755701328984975E-3</v>
      </c>
      <c r="M778" s="1">
        <f t="shared" si="103"/>
        <v>1.6815260309595728E-6</v>
      </c>
      <c r="T778" s="1"/>
    </row>
    <row r="779" spans="2:20" x14ac:dyDescent="0.25">
      <c r="B779">
        <v>22563.7</v>
      </c>
      <c r="C779">
        <f t="shared" si="101"/>
        <v>55563.7</v>
      </c>
      <c r="D779">
        <v>0.34699999999999998</v>
      </c>
      <c r="E779">
        <f t="shared" si="96"/>
        <v>0.36084529999999998</v>
      </c>
      <c r="F779">
        <f t="shared" si="97"/>
        <v>2.7336765151515148</v>
      </c>
      <c r="G779">
        <f t="shared" si="98"/>
        <v>2.7336765151515147E-3</v>
      </c>
      <c r="H779">
        <f t="shared" si="99"/>
        <v>2.7179204545454542E-3</v>
      </c>
      <c r="I779">
        <f t="shared" si="100"/>
        <v>9.2409295454545452E-7</v>
      </c>
      <c r="J779">
        <f>I779*flux_issue!$F$14</f>
        <v>1.1009874645637756E-2</v>
      </c>
      <c r="L779" s="1">
        <f t="shared" si="102"/>
        <v>3.1039674353682458E-3</v>
      </c>
      <c r="M779" s="1">
        <f t="shared" si="103"/>
        <v>1.4903227140239283E-7</v>
      </c>
      <c r="T779" s="1"/>
    </row>
    <row r="780" spans="2:20" x14ac:dyDescent="0.25">
      <c r="B780">
        <v>22592.6</v>
      </c>
      <c r="C780">
        <f t="shared" si="101"/>
        <v>55592.6</v>
      </c>
      <c r="D780">
        <v>0.74019999999999997</v>
      </c>
      <c r="E780">
        <f t="shared" si="96"/>
        <v>0.76973397999999993</v>
      </c>
      <c r="F780">
        <f t="shared" si="97"/>
        <v>5.831318030303029</v>
      </c>
      <c r="G780">
        <f t="shared" si="98"/>
        <v>5.8313180303030286E-3</v>
      </c>
      <c r="H780">
        <f t="shared" si="99"/>
        <v>5.815561969696968E-3</v>
      </c>
      <c r="I780">
        <f t="shared" si="100"/>
        <v>1.9772910696969694E-6</v>
      </c>
      <c r="J780">
        <f>I780*flux_issue!$F$14</f>
        <v>2.3557940473651569E-2</v>
      </c>
      <c r="L780" s="1">
        <f t="shared" si="102"/>
        <v>3.1322872618890223E-3</v>
      </c>
      <c r="M780" s="1">
        <f t="shared" si="103"/>
        <v>7.1999631575618164E-6</v>
      </c>
      <c r="T780" s="1"/>
    </row>
    <row r="781" spans="2:20" x14ac:dyDescent="0.25">
      <c r="B781">
        <v>22621.5</v>
      </c>
      <c r="C781">
        <f t="shared" si="101"/>
        <v>55621.5</v>
      </c>
      <c r="D781">
        <v>0.44979999999999998</v>
      </c>
      <c r="E781">
        <f t="shared" si="96"/>
        <v>0.46774701999999996</v>
      </c>
      <c r="F781">
        <f t="shared" si="97"/>
        <v>3.5435380303030302</v>
      </c>
      <c r="G781">
        <f t="shared" si="98"/>
        <v>3.5435380303030302E-3</v>
      </c>
      <c r="H781">
        <f t="shared" si="99"/>
        <v>3.5277819696969697E-3</v>
      </c>
      <c r="I781">
        <f t="shared" si="100"/>
        <v>1.1994458696969698E-6</v>
      </c>
      <c r="J781">
        <f>I781*flux_issue!$F$14</f>
        <v>1.4290498163236487E-2</v>
      </c>
      <c r="L781" s="1">
        <f t="shared" si="102"/>
        <v>3.1606236994866405E-3</v>
      </c>
      <c r="M781" s="1">
        <f t="shared" si="103"/>
        <v>1.3480519538384109E-7</v>
      </c>
      <c r="T781" s="1"/>
    </row>
    <row r="782" spans="2:20" x14ac:dyDescent="0.25">
      <c r="B782">
        <v>22650.5</v>
      </c>
      <c r="C782">
        <f t="shared" si="101"/>
        <v>55650.5</v>
      </c>
      <c r="D782">
        <v>0.2172</v>
      </c>
      <c r="E782">
        <f t="shared" si="96"/>
        <v>0.22586628</v>
      </c>
      <c r="F782">
        <f t="shared" si="97"/>
        <v>1.7111081818181819</v>
      </c>
      <c r="G782">
        <f t="shared" si="98"/>
        <v>1.7111081818181819E-3</v>
      </c>
      <c r="H782">
        <f t="shared" si="99"/>
        <v>1.6953521212121213E-3</v>
      </c>
      <c r="I782">
        <f t="shared" si="100"/>
        <v>5.7641972121212126E-7</v>
      </c>
      <c r="J782">
        <f>I782*flux_issue!$F$14</f>
        <v>6.8676087644673782E-3</v>
      </c>
      <c r="L782" s="1">
        <f t="shared" si="102"/>
        <v>3.1890710361640959E-3</v>
      </c>
      <c r="M782" s="1">
        <f t="shared" si="103"/>
        <v>2.2311961968853045E-6</v>
      </c>
      <c r="T782" s="1"/>
    </row>
    <row r="783" spans="2:20" x14ac:dyDescent="0.25">
      <c r="B783">
        <v>22679.4</v>
      </c>
      <c r="C783">
        <f t="shared" si="101"/>
        <v>55679.4</v>
      </c>
      <c r="D783">
        <v>0.34200000000000003</v>
      </c>
      <c r="E783">
        <f t="shared" si="96"/>
        <v>0.35564580000000001</v>
      </c>
      <c r="F783">
        <f t="shared" si="97"/>
        <v>2.6942863636363636</v>
      </c>
      <c r="G783">
        <f t="shared" si="98"/>
        <v>2.6942863636363638E-3</v>
      </c>
      <c r="H783">
        <f t="shared" si="99"/>
        <v>2.6785303030303033E-3</v>
      </c>
      <c r="I783">
        <f t="shared" si="100"/>
        <v>9.107003030303032E-7</v>
      </c>
      <c r="J783">
        <f>I783*flux_issue!$F$14</f>
        <v>1.0850311244976343E-2</v>
      </c>
      <c r="L783" s="1">
        <f t="shared" si="102"/>
        <v>3.2174292202868664E-3</v>
      </c>
      <c r="M783" s="1">
        <f t="shared" si="103"/>
        <v>2.9041204302029609E-7</v>
      </c>
      <c r="T783" s="1"/>
    </row>
    <row r="784" spans="2:20" x14ac:dyDescent="0.25">
      <c r="B784">
        <v>22708.3</v>
      </c>
      <c r="C784">
        <f t="shared" si="101"/>
        <v>55708.3</v>
      </c>
      <c r="D784">
        <v>0.39639999999999997</v>
      </c>
      <c r="E784">
        <f t="shared" si="96"/>
        <v>0.41221635999999995</v>
      </c>
      <c r="F784">
        <f t="shared" si="97"/>
        <v>3.1228512121212115</v>
      </c>
      <c r="G784">
        <f t="shared" si="98"/>
        <v>3.1228512121212115E-3</v>
      </c>
      <c r="H784">
        <f t="shared" si="99"/>
        <v>3.1070951515151509E-3</v>
      </c>
      <c r="I784">
        <f t="shared" si="100"/>
        <v>1.0564123515151514E-6</v>
      </c>
      <c r="J784">
        <f>I784*flux_issue!$F$14</f>
        <v>1.2586361044172554E-2</v>
      </c>
      <c r="L784" s="1">
        <f t="shared" si="102"/>
        <v>3.2457924470994932E-3</v>
      </c>
      <c r="M784" s="1">
        <f t="shared" si="103"/>
        <v>1.9236939802410414E-8</v>
      </c>
      <c r="T784" s="1"/>
    </row>
    <row r="785" spans="2:20" x14ac:dyDescent="0.25">
      <c r="B785">
        <v>22737.3</v>
      </c>
      <c r="C785">
        <f t="shared" si="101"/>
        <v>55737.3</v>
      </c>
      <c r="D785">
        <v>0.41339999999999999</v>
      </c>
      <c r="E785">
        <f t="shared" si="96"/>
        <v>0.42989465999999998</v>
      </c>
      <c r="F785">
        <f t="shared" si="97"/>
        <v>3.256777727272727</v>
      </c>
      <c r="G785">
        <f t="shared" si="98"/>
        <v>3.256777727272727E-3</v>
      </c>
      <c r="H785">
        <f t="shared" si="99"/>
        <v>3.2410216666666665E-3</v>
      </c>
      <c r="I785">
        <f t="shared" si="100"/>
        <v>1.1019473666666667E-6</v>
      </c>
      <c r="J785">
        <f>I785*flux_issue!$F$14</f>
        <v>1.3128876606421371E-2</v>
      </c>
      <c r="L785" s="1">
        <f t="shared" si="102"/>
        <v>3.2742549553287283E-3</v>
      </c>
      <c r="M785" s="1">
        <f t="shared" si="103"/>
        <v>1.1044514752959277E-9</v>
      </c>
      <c r="T785" s="1"/>
    </row>
    <row r="786" spans="2:20" x14ac:dyDescent="0.25">
      <c r="B786">
        <v>22766.2</v>
      </c>
      <c r="C786">
        <f t="shared" si="101"/>
        <v>55766.2</v>
      </c>
      <c r="D786">
        <v>0.5252</v>
      </c>
      <c r="E786">
        <f t="shared" si="96"/>
        <v>0.54615548000000003</v>
      </c>
      <c r="F786">
        <f t="shared" si="97"/>
        <v>4.1375415151515149</v>
      </c>
      <c r="G786">
        <f t="shared" si="98"/>
        <v>4.137541515151515E-3</v>
      </c>
      <c r="H786">
        <f t="shared" si="99"/>
        <v>4.1217854545454544E-3</v>
      </c>
      <c r="I786">
        <f t="shared" si="100"/>
        <v>1.4014070545454547E-6</v>
      </c>
      <c r="J786">
        <f>I786*flux_issue!$F$14</f>
        <v>1.6696714245210652E-2</v>
      </c>
      <c r="L786" s="1">
        <f t="shared" si="102"/>
        <v>3.3026165099211561E-3</v>
      </c>
      <c r="M786" s="1">
        <f t="shared" si="103"/>
        <v>6.7103775983688684E-7</v>
      </c>
      <c r="T786" s="1"/>
    </row>
    <row r="787" spans="2:20" x14ac:dyDescent="0.25">
      <c r="B787">
        <v>22795.1</v>
      </c>
      <c r="C787">
        <f t="shared" si="101"/>
        <v>55795.1</v>
      </c>
      <c r="D787">
        <v>0.3972</v>
      </c>
      <c r="E787">
        <f t="shared" si="96"/>
        <v>0.41304827999999999</v>
      </c>
      <c r="F787">
        <f t="shared" si="97"/>
        <v>3.1291536363636365</v>
      </c>
      <c r="G787">
        <f t="shared" si="98"/>
        <v>3.1291536363636367E-3</v>
      </c>
      <c r="H787">
        <f t="shared" si="99"/>
        <v>3.1133975757575761E-3</v>
      </c>
      <c r="I787">
        <f t="shared" si="100"/>
        <v>1.0585551757575759E-6</v>
      </c>
      <c r="J787">
        <f>I787*flux_issue!$F$14</f>
        <v>1.2611891188278383E-2</v>
      </c>
      <c r="L787" s="1">
        <f t="shared" si="102"/>
        <v>3.3309713029032058E-3</v>
      </c>
      <c r="M787" s="1">
        <f t="shared" si="103"/>
        <v>4.7338326744040929E-8</v>
      </c>
      <c r="T787" s="1"/>
    </row>
    <row r="788" spans="2:20" x14ac:dyDescent="0.25">
      <c r="B788">
        <v>22824.1</v>
      </c>
      <c r="C788">
        <f t="shared" si="101"/>
        <v>55824.1</v>
      </c>
      <c r="D788">
        <v>0.41060000000000002</v>
      </c>
      <c r="E788">
        <f t="shared" si="96"/>
        <v>0.42698294000000003</v>
      </c>
      <c r="F788">
        <f t="shared" si="97"/>
        <v>3.2347192424242426</v>
      </c>
      <c r="G788">
        <f t="shared" si="98"/>
        <v>3.2347192424242426E-3</v>
      </c>
      <c r="H788">
        <f t="shared" si="99"/>
        <v>3.2189631818181821E-3</v>
      </c>
      <c r="I788">
        <f t="shared" si="100"/>
        <v>1.094447481818182E-6</v>
      </c>
      <c r="J788">
        <f>I788*flux_issue!$F$14</f>
        <v>1.3039521102050981E-2</v>
      </c>
      <c r="L788" s="1">
        <f t="shared" si="102"/>
        <v>3.3594134091444582E-3</v>
      </c>
      <c r="M788" s="1">
        <f t="shared" si="103"/>
        <v>1.972626635600265E-8</v>
      </c>
      <c r="T788" s="1"/>
    </row>
    <row r="789" spans="2:20" x14ac:dyDescent="0.25">
      <c r="B789">
        <v>22853</v>
      </c>
      <c r="C789">
        <f t="shared" si="101"/>
        <v>55853</v>
      </c>
      <c r="D789">
        <v>0.51219999999999999</v>
      </c>
      <c r="E789">
        <f t="shared" si="96"/>
        <v>0.53263678000000003</v>
      </c>
      <c r="F789">
        <f t="shared" si="97"/>
        <v>4.0351271212121214</v>
      </c>
      <c r="G789">
        <f t="shared" si="98"/>
        <v>4.0351271212121214E-3</v>
      </c>
      <c r="H789">
        <f t="shared" si="99"/>
        <v>4.0193710606060608E-3</v>
      </c>
      <c r="I789">
        <f t="shared" si="100"/>
        <v>1.3665861606060607E-6</v>
      </c>
      <c r="J789">
        <f>I789*flux_issue!$F$14</f>
        <v>1.6281849403490967E-2</v>
      </c>
      <c r="L789" s="1">
        <f t="shared" si="102"/>
        <v>3.3877426641222763E-3</v>
      </c>
      <c r="M789" s="1">
        <f t="shared" si="103"/>
        <v>3.9895443124467694E-7</v>
      </c>
      <c r="T789" s="1"/>
    </row>
    <row r="790" spans="2:20" x14ac:dyDescent="0.25">
      <c r="B790">
        <v>22881.9</v>
      </c>
      <c r="C790">
        <f t="shared" si="101"/>
        <v>55881.9</v>
      </c>
      <c r="D790">
        <v>0.56940000000000002</v>
      </c>
      <c r="E790">
        <f t="shared" si="96"/>
        <v>0.59211906000000003</v>
      </c>
      <c r="F790">
        <f t="shared" si="97"/>
        <v>4.4857504545454541</v>
      </c>
      <c r="G790">
        <f t="shared" si="98"/>
        <v>4.4857504545454544E-3</v>
      </c>
      <c r="H790">
        <f t="shared" si="99"/>
        <v>4.4699943939393938E-3</v>
      </c>
      <c r="I790">
        <f t="shared" si="100"/>
        <v>1.5197980939393941E-6</v>
      </c>
      <c r="J790">
        <f>I790*flux_issue!$F$14</f>
        <v>1.8107254707057575E-2</v>
      </c>
      <c r="L790" s="1">
        <f t="shared" si="102"/>
        <v>3.4160531430732521E-3</v>
      </c>
      <c r="M790" s="1">
        <f t="shared" si="103"/>
        <v>1.1107921602772874E-6</v>
      </c>
      <c r="T790" s="1"/>
    </row>
    <row r="791" spans="2:20" x14ac:dyDescent="0.25">
      <c r="B791">
        <v>22910.9</v>
      </c>
      <c r="C791">
        <f t="shared" si="101"/>
        <v>55910.9</v>
      </c>
      <c r="D791">
        <v>0.56579999999999997</v>
      </c>
      <c r="E791">
        <f t="shared" si="96"/>
        <v>0.58837541999999998</v>
      </c>
      <c r="F791">
        <f t="shared" si="97"/>
        <v>4.4573895454545456</v>
      </c>
      <c r="G791">
        <f t="shared" si="98"/>
        <v>4.4573895454545452E-3</v>
      </c>
      <c r="H791">
        <f t="shared" si="99"/>
        <v>4.4416334848484847E-3</v>
      </c>
      <c r="I791">
        <f t="shared" si="100"/>
        <v>1.5101553848484849E-6</v>
      </c>
      <c r="J791">
        <f>I791*flux_issue!$F$14</f>
        <v>1.7992369058581356E-2</v>
      </c>
      <c r="L791" s="1">
        <f t="shared" si="102"/>
        <v>3.4444386406418683E-3</v>
      </c>
      <c r="M791" s="1">
        <f t="shared" si="103"/>
        <v>9.9439755731225794E-7</v>
      </c>
      <c r="T791" s="1"/>
    </row>
    <row r="792" spans="2:20" x14ac:dyDescent="0.25">
      <c r="B792">
        <v>22939.8</v>
      </c>
      <c r="C792">
        <f t="shared" si="101"/>
        <v>55939.8</v>
      </c>
      <c r="D792">
        <v>0.3448</v>
      </c>
      <c r="E792">
        <f t="shared" si="96"/>
        <v>0.35855752000000002</v>
      </c>
      <c r="F792">
        <f t="shared" si="97"/>
        <v>2.7163448484848485</v>
      </c>
      <c r="G792">
        <f t="shared" si="98"/>
        <v>2.7163448484848487E-3</v>
      </c>
      <c r="H792">
        <f t="shared" si="99"/>
        <v>2.7005887878787881E-3</v>
      </c>
      <c r="I792">
        <f t="shared" si="100"/>
        <v>9.1820018787878799E-7</v>
      </c>
      <c r="J792">
        <f>I792*flux_issue!$F$14</f>
        <v>1.0939666749346735E-2</v>
      </c>
      <c r="L792" s="1">
        <f t="shared" si="102"/>
        <v>3.4726993214945481E-3</v>
      </c>
      <c r="M792" s="1">
        <f t="shared" si="103"/>
        <v>5.9615467612041359E-7</v>
      </c>
      <c r="T792" s="1"/>
    </row>
    <row r="793" spans="2:20" x14ac:dyDescent="0.25">
      <c r="B793">
        <v>22968.799999999999</v>
      </c>
      <c r="C793">
        <f t="shared" si="101"/>
        <v>55968.800000000003</v>
      </c>
      <c r="D793">
        <v>0.35620000000000002</v>
      </c>
      <c r="E793">
        <f t="shared" si="96"/>
        <v>0.37041238000000004</v>
      </c>
      <c r="F793">
        <f t="shared" si="97"/>
        <v>2.8061543939393943</v>
      </c>
      <c r="G793">
        <f t="shared" si="98"/>
        <v>2.8061543939393941E-3</v>
      </c>
      <c r="H793">
        <f t="shared" si="99"/>
        <v>2.7903983333333335E-3</v>
      </c>
      <c r="I793">
        <f t="shared" si="100"/>
        <v>9.4873543333333342E-7</v>
      </c>
      <c r="J793">
        <f>I793*flux_issue!$F$14</f>
        <v>1.1303471302854765E-2</v>
      </c>
      <c r="L793" s="1">
        <f t="shared" si="102"/>
        <v>3.5010266507377917E-3</v>
      </c>
      <c r="M793" s="1">
        <f t="shared" si="103"/>
        <v>5.0499260549709145E-7</v>
      </c>
      <c r="T793" s="1"/>
    </row>
    <row r="794" spans="2:20" x14ac:dyDescent="0.25">
      <c r="B794">
        <v>22997.7</v>
      </c>
      <c r="C794">
        <f t="shared" si="101"/>
        <v>55997.7</v>
      </c>
      <c r="D794">
        <v>0.30320000000000003</v>
      </c>
      <c r="E794">
        <f t="shared" si="96"/>
        <v>0.31529768000000002</v>
      </c>
      <c r="F794">
        <f t="shared" si="97"/>
        <v>2.3886187878787881</v>
      </c>
      <c r="G794">
        <f t="shared" si="98"/>
        <v>2.3886187878787882E-3</v>
      </c>
      <c r="H794">
        <f t="shared" si="99"/>
        <v>2.3728627272727276E-3</v>
      </c>
      <c r="I794">
        <f t="shared" si="100"/>
        <v>8.0677332727272742E-7</v>
      </c>
      <c r="J794">
        <f>I794*flux_issue!$F$14</f>
        <v>9.6120992558437479E-3</v>
      </c>
      <c r="L794" s="1">
        <f t="shared" si="102"/>
        <v>3.5292211585006886E-3</v>
      </c>
      <c r="M794" s="1">
        <f t="shared" si="103"/>
        <v>1.337164821471991E-6</v>
      </c>
      <c r="T794" s="1"/>
    </row>
    <row r="795" spans="2:20" x14ac:dyDescent="0.25">
      <c r="B795">
        <v>23026.6</v>
      </c>
      <c r="C795">
        <f t="shared" si="101"/>
        <v>56026.6</v>
      </c>
      <c r="D795">
        <v>0.56920000000000004</v>
      </c>
      <c r="E795">
        <f t="shared" si="96"/>
        <v>0.59191108000000003</v>
      </c>
      <c r="F795">
        <f t="shared" si="97"/>
        <v>4.4841748484848489</v>
      </c>
      <c r="G795">
        <f t="shared" si="98"/>
        <v>4.4841748484848488E-3</v>
      </c>
      <c r="H795">
        <f t="shared" si="99"/>
        <v>4.4684187878787883E-3</v>
      </c>
      <c r="I795">
        <f t="shared" si="100"/>
        <v>1.519262387878788E-6</v>
      </c>
      <c r="J795">
        <f>I795*flux_issue!$F$14</f>
        <v>1.810087217103112E-2</v>
      </c>
      <c r="L795" s="1">
        <f t="shared" si="102"/>
        <v>3.5573764678048414E-3</v>
      </c>
      <c r="M795" s="1">
        <f t="shared" si="103"/>
        <v>8.2999810896571985E-7</v>
      </c>
      <c r="T795" s="1"/>
    </row>
    <row r="796" spans="2:20" x14ac:dyDescent="0.25">
      <c r="B796">
        <v>23055.599999999999</v>
      </c>
      <c r="C796">
        <f t="shared" si="101"/>
        <v>56055.6</v>
      </c>
      <c r="D796">
        <v>0.44800000000000001</v>
      </c>
      <c r="E796">
        <f t="shared" si="96"/>
        <v>0.46587519999999999</v>
      </c>
      <c r="F796">
        <f t="shared" si="97"/>
        <v>3.5293575757575755</v>
      </c>
      <c r="G796">
        <f t="shared" si="98"/>
        <v>3.5293575757575756E-3</v>
      </c>
      <c r="H796">
        <f t="shared" si="99"/>
        <v>3.5136015151515151E-3</v>
      </c>
      <c r="I796">
        <f t="shared" si="100"/>
        <v>1.1946245151515152E-6</v>
      </c>
      <c r="J796">
        <f>I796*flux_issue!$F$14</f>
        <v>1.4233055338998376E-2</v>
      </c>
      <c r="L796" s="1">
        <f t="shared" si="102"/>
        <v>3.5855856433969265E-3</v>
      </c>
      <c r="M796" s="1">
        <f t="shared" si="103"/>
        <v>5.1817147192518427E-9</v>
      </c>
      <c r="T796" s="1"/>
    </row>
    <row r="797" spans="2:20" x14ac:dyDescent="0.25">
      <c r="B797">
        <v>23084.5</v>
      </c>
      <c r="C797">
        <f t="shared" si="101"/>
        <v>56084.5</v>
      </c>
      <c r="D797">
        <v>0.49659999999999999</v>
      </c>
      <c r="E797">
        <f t="shared" si="96"/>
        <v>0.51641433999999997</v>
      </c>
      <c r="F797">
        <f t="shared" si="97"/>
        <v>3.9122298484848481</v>
      </c>
      <c r="G797">
        <f t="shared" si="98"/>
        <v>3.9122298484848481E-3</v>
      </c>
      <c r="H797">
        <f t="shared" si="99"/>
        <v>3.8964737878787875E-3</v>
      </c>
      <c r="I797">
        <f t="shared" si="100"/>
        <v>1.3248010878787878E-6</v>
      </c>
      <c r="J797">
        <f>I797*flux_issue!$F$14</f>
        <v>1.5784011593427346E-2</v>
      </c>
      <c r="L797" s="1">
        <f t="shared" si="102"/>
        <v>3.6136499846534725E-3</v>
      </c>
      <c r="M797" s="1">
        <f t="shared" si="103"/>
        <v>7.9989303670831701E-8</v>
      </c>
      <c r="T797" s="1"/>
    </row>
    <row r="798" spans="2:20" x14ac:dyDescent="0.25">
      <c r="B798">
        <v>23113.4</v>
      </c>
      <c r="C798">
        <f t="shared" si="101"/>
        <v>56113.4</v>
      </c>
      <c r="D798">
        <v>0.69120000000000004</v>
      </c>
      <c r="E798">
        <f t="shared" si="96"/>
        <v>0.71877888000000001</v>
      </c>
      <c r="F798">
        <f t="shared" si="97"/>
        <v>5.4452945454545452</v>
      </c>
      <c r="G798">
        <f t="shared" si="98"/>
        <v>5.4452945454545451E-3</v>
      </c>
      <c r="H798">
        <f t="shared" si="99"/>
        <v>5.4295384848484845E-3</v>
      </c>
      <c r="I798">
        <f t="shared" si="100"/>
        <v>1.846043084848485E-6</v>
      </c>
      <c r="J798">
        <f>I798*flux_issue!$F$14</f>
        <v>2.1994219147169689E-2</v>
      </c>
      <c r="L798" s="1">
        <f t="shared" si="102"/>
        <v>3.6416626863003962E-3</v>
      </c>
      <c r="M798" s="1">
        <f t="shared" si="103"/>
        <v>3.1964998710339646E-6</v>
      </c>
      <c r="T798" s="1"/>
    </row>
    <row r="799" spans="2:20" x14ac:dyDescent="0.25">
      <c r="B799">
        <v>23142.400000000001</v>
      </c>
      <c r="C799">
        <f t="shared" si="101"/>
        <v>56142.400000000001</v>
      </c>
      <c r="D799">
        <v>0.53859999999999997</v>
      </c>
      <c r="E799">
        <f t="shared" si="96"/>
        <v>0.56009014000000001</v>
      </c>
      <c r="F799">
        <f t="shared" si="97"/>
        <v>4.2431071212121214</v>
      </c>
      <c r="G799">
        <f t="shared" si="98"/>
        <v>4.2431071212121214E-3</v>
      </c>
      <c r="H799">
        <f t="shared" si="99"/>
        <v>4.2273510606060608E-3</v>
      </c>
      <c r="I799">
        <f t="shared" si="100"/>
        <v>1.4372993606060607E-6</v>
      </c>
      <c r="J799">
        <f>I799*flux_issue!$F$14</f>
        <v>1.712434415898325E-2</v>
      </c>
      <c r="L799" s="1">
        <f t="shared" si="102"/>
        <v>3.669716215696988E-3</v>
      </c>
      <c r="M799" s="1">
        <f t="shared" si="103"/>
        <v>3.109566202567657E-7</v>
      </c>
      <c r="T799" s="1"/>
    </row>
    <row r="800" spans="2:20" x14ac:dyDescent="0.25">
      <c r="B800">
        <v>23171.3</v>
      </c>
      <c r="C800">
        <f t="shared" si="101"/>
        <v>56171.3</v>
      </c>
      <c r="D800">
        <v>0.58760000000000001</v>
      </c>
      <c r="E800">
        <f t="shared" si="96"/>
        <v>0.61104524000000005</v>
      </c>
      <c r="F800">
        <f t="shared" si="97"/>
        <v>4.629130606060607</v>
      </c>
      <c r="G800">
        <f t="shared" si="98"/>
        <v>4.6291306060606066E-3</v>
      </c>
      <c r="H800">
        <f t="shared" si="99"/>
        <v>4.6133745454545461E-3</v>
      </c>
      <c r="I800">
        <f t="shared" si="100"/>
        <v>1.5685473454545458E-6</v>
      </c>
      <c r="J800">
        <f>I800*flux_issue!$F$14</f>
        <v>1.8688065485465137E-2</v>
      </c>
      <c r="L800" s="1">
        <f t="shared" si="102"/>
        <v>3.6976129097552922E-3</v>
      </c>
      <c r="M800" s="1">
        <f t="shared" si="103"/>
        <v>8.3861937341857285E-7</v>
      </c>
      <c r="T800" s="1"/>
    </row>
    <row r="801" spans="2:20" x14ac:dyDescent="0.25">
      <c r="B801">
        <v>23200.2</v>
      </c>
      <c r="C801">
        <f t="shared" si="101"/>
        <v>56200.2</v>
      </c>
      <c r="D801">
        <v>0.72799999999999998</v>
      </c>
      <c r="E801">
        <f t="shared" si="96"/>
        <v>0.75704720000000003</v>
      </c>
      <c r="F801">
        <f t="shared" si="97"/>
        <v>5.7352060606060604</v>
      </c>
      <c r="G801">
        <f t="shared" si="98"/>
        <v>5.7352060606060606E-3</v>
      </c>
      <c r="H801">
        <f t="shared" si="99"/>
        <v>5.7194500000000001E-3</v>
      </c>
      <c r="I801">
        <f t="shared" si="100"/>
        <v>1.9446130000000001E-6</v>
      </c>
      <c r="J801">
        <f>I801*flux_issue!$F$14</f>
        <v>2.3168605776037715E-2</v>
      </c>
      <c r="L801" s="1">
        <f t="shared" si="102"/>
        <v>3.7254454156044254E-3</v>
      </c>
      <c r="M801" s="1">
        <f t="shared" si="103"/>
        <v>3.9760542825905682E-6</v>
      </c>
      <c r="T801" s="1"/>
    </row>
    <row r="802" spans="2:20" x14ac:dyDescent="0.25">
      <c r="B802">
        <v>23229.200000000001</v>
      </c>
      <c r="C802">
        <f t="shared" si="101"/>
        <v>56229.2</v>
      </c>
      <c r="D802">
        <v>0.77039999999999997</v>
      </c>
      <c r="E802">
        <f t="shared" si="96"/>
        <v>0.80113895999999996</v>
      </c>
      <c r="F802">
        <f t="shared" si="97"/>
        <v>6.0692345454545453</v>
      </c>
      <c r="G802">
        <f t="shared" si="98"/>
        <v>6.069234545454545E-3</v>
      </c>
      <c r="H802">
        <f t="shared" si="99"/>
        <v>6.0534784848484844E-3</v>
      </c>
      <c r="I802">
        <f t="shared" si="100"/>
        <v>2.0581826848484847E-6</v>
      </c>
      <c r="J802">
        <f>I802*flux_issue!$F$14</f>
        <v>2.4521703413646526E-2</v>
      </c>
      <c r="L802" s="1">
        <f t="shared" si="102"/>
        <v>3.7533054825019843E-3</v>
      </c>
      <c r="M802" s="1">
        <f t="shared" si="103"/>
        <v>5.2907958407237121E-6</v>
      </c>
      <c r="T802" s="1"/>
    </row>
    <row r="803" spans="2:20" x14ac:dyDescent="0.25">
      <c r="B803">
        <v>23258.1</v>
      </c>
      <c r="C803">
        <f t="shared" si="101"/>
        <v>56258.1</v>
      </c>
      <c r="D803">
        <v>0.83260000000000001</v>
      </c>
      <c r="E803">
        <f t="shared" si="96"/>
        <v>0.86582073999999998</v>
      </c>
      <c r="F803">
        <f t="shared" si="97"/>
        <v>6.5592480303030296</v>
      </c>
      <c r="G803">
        <f t="shared" si="98"/>
        <v>6.5592480303030293E-3</v>
      </c>
      <c r="H803">
        <f t="shared" si="99"/>
        <v>6.5434919696969688E-3</v>
      </c>
      <c r="I803">
        <f t="shared" si="100"/>
        <v>2.2247872696969694E-6</v>
      </c>
      <c r="J803">
        <f>I803*flux_issue!$F$14</f>
        <v>2.6506672117874549E-2</v>
      </c>
      <c r="L803" s="1">
        <f t="shared" si="102"/>
        <v>3.7809967556413598E-3</v>
      </c>
      <c r="M803" s="1">
        <f t="shared" si="103"/>
        <v>7.6313798076801442E-6</v>
      </c>
      <c r="T803" s="1"/>
    </row>
    <row r="804" spans="2:20" x14ac:dyDescent="0.25">
      <c r="B804">
        <v>23287</v>
      </c>
      <c r="C804">
        <f t="shared" si="101"/>
        <v>56287</v>
      </c>
      <c r="D804">
        <v>0.78439999999999999</v>
      </c>
      <c r="E804">
        <f t="shared" si="96"/>
        <v>0.81569756000000004</v>
      </c>
      <c r="F804">
        <f t="shared" si="97"/>
        <v>6.179526969696969</v>
      </c>
      <c r="G804">
        <f t="shared" si="98"/>
        <v>6.1795269696969688E-3</v>
      </c>
      <c r="H804">
        <f t="shared" si="99"/>
        <v>6.1637709090909083E-3</v>
      </c>
      <c r="I804">
        <f t="shared" si="100"/>
        <v>2.095682109090909E-6</v>
      </c>
      <c r="J804">
        <f>I804*flux_issue!$F$14</f>
        <v>2.4968480935498492E-2</v>
      </c>
      <c r="L804" s="1">
        <f t="shared" si="102"/>
        <v>3.8086112142991166E-3</v>
      </c>
      <c r="M804" s="1">
        <f t="shared" si="103"/>
        <v>5.5467771879717657E-6</v>
      </c>
      <c r="T804" s="1"/>
    </row>
    <row r="805" spans="2:20" x14ac:dyDescent="0.25">
      <c r="B805">
        <v>23316</v>
      </c>
      <c r="C805">
        <f t="shared" si="101"/>
        <v>56316</v>
      </c>
      <c r="D805">
        <v>0.56499999999999995</v>
      </c>
      <c r="E805">
        <f t="shared" si="96"/>
        <v>0.5875435</v>
      </c>
      <c r="F805">
        <f t="shared" si="97"/>
        <v>4.4510871212121215</v>
      </c>
      <c r="G805">
        <f t="shared" si="98"/>
        <v>4.4510871212121213E-3</v>
      </c>
      <c r="H805">
        <f t="shared" si="99"/>
        <v>4.4353310606060608E-3</v>
      </c>
      <c r="I805">
        <f t="shared" si="100"/>
        <v>1.5080125606060608E-6</v>
      </c>
      <c r="J805">
        <f>I805*flux_issue!$F$14</f>
        <v>1.7966838914475529E-2</v>
      </c>
      <c r="L805" s="1">
        <f t="shared" si="102"/>
        <v>3.8362397683629635E-3</v>
      </c>
      <c r="M805" s="1">
        <f t="shared" si="103"/>
        <v>3.5891037644150419E-7</v>
      </c>
      <c r="T805" s="1"/>
    </row>
    <row r="806" spans="2:20" x14ac:dyDescent="0.25">
      <c r="B806">
        <v>23344.9</v>
      </c>
      <c r="C806">
        <f t="shared" si="101"/>
        <v>56344.9</v>
      </c>
      <c r="D806">
        <v>0.47960000000000003</v>
      </c>
      <c r="E806">
        <f t="shared" si="96"/>
        <v>0.49873604000000005</v>
      </c>
      <c r="F806">
        <f t="shared" si="97"/>
        <v>3.7783033333333336</v>
      </c>
      <c r="G806">
        <f t="shared" si="98"/>
        <v>3.7783033333333334E-3</v>
      </c>
      <c r="H806">
        <f t="shared" si="99"/>
        <v>3.7625472727272728E-3</v>
      </c>
      <c r="I806">
        <f t="shared" si="100"/>
        <v>1.2792660727272728E-6</v>
      </c>
      <c r="J806">
        <f>I806*flux_issue!$F$14</f>
        <v>1.524149603117853E-2</v>
      </c>
      <c r="L806" s="1">
        <f t="shared" si="102"/>
        <v>3.8636876438572715E-3</v>
      </c>
      <c r="M806" s="1">
        <f t="shared" si="103"/>
        <v>1.0229374672313873E-8</v>
      </c>
      <c r="T806" s="1"/>
    </row>
    <row r="807" spans="2:20" x14ac:dyDescent="0.25">
      <c r="B807">
        <v>23373.8</v>
      </c>
      <c r="C807">
        <f t="shared" si="101"/>
        <v>56373.8</v>
      </c>
      <c r="D807">
        <v>0.50119999999999998</v>
      </c>
      <c r="E807">
        <f t="shared" si="96"/>
        <v>0.52119788</v>
      </c>
      <c r="F807">
        <f t="shared" si="97"/>
        <v>3.9484687878787876</v>
      </c>
      <c r="G807">
        <f t="shared" si="98"/>
        <v>3.9484687878787875E-3</v>
      </c>
      <c r="H807">
        <f t="shared" si="99"/>
        <v>3.932712727272727E-3</v>
      </c>
      <c r="I807">
        <f t="shared" si="100"/>
        <v>1.3371223272727273E-6</v>
      </c>
      <c r="J807">
        <f>I807*flux_issue!$F$14</f>
        <v>1.5930809922035851E-2</v>
      </c>
      <c r="L807" s="1">
        <f t="shared" si="102"/>
        <v>3.8910460312687229E-3</v>
      </c>
      <c r="M807" s="1">
        <f t="shared" si="103"/>
        <v>1.7361135558900909E-9</v>
      </c>
      <c r="T807" s="1"/>
    </row>
    <row r="808" spans="2:20" x14ac:dyDescent="0.25">
      <c r="B808">
        <v>23402.799999999999</v>
      </c>
      <c r="C808">
        <f t="shared" si="101"/>
        <v>56402.8</v>
      </c>
      <c r="D808">
        <v>0.4824</v>
      </c>
      <c r="E808">
        <f t="shared" si="96"/>
        <v>0.50164776</v>
      </c>
      <c r="F808">
        <f t="shared" si="97"/>
        <v>3.800361818181818</v>
      </c>
      <c r="G808">
        <f t="shared" si="98"/>
        <v>3.8003618181818178E-3</v>
      </c>
      <c r="H808">
        <f t="shared" si="99"/>
        <v>3.7846057575757572E-3</v>
      </c>
      <c r="I808">
        <f t="shared" si="100"/>
        <v>1.2867659575757575E-6</v>
      </c>
      <c r="J808">
        <f>I808*flux_issue!$F$14</f>
        <v>1.5330851535548922E-2</v>
      </c>
      <c r="L808" s="1">
        <f t="shared" si="102"/>
        <v>3.9184048795735671E-3</v>
      </c>
      <c r="M808" s="1">
        <f t="shared" si="103"/>
        <v>1.7902205047384803E-8</v>
      </c>
      <c r="T808" s="1"/>
    </row>
    <row r="809" spans="2:20" x14ac:dyDescent="0.25">
      <c r="B809">
        <v>23460.6</v>
      </c>
      <c r="C809">
        <f t="shared" si="101"/>
        <v>56460.6</v>
      </c>
      <c r="D809">
        <v>0.31419999999999998</v>
      </c>
      <c r="E809">
        <f t="shared" si="96"/>
        <v>0.32673658</v>
      </c>
      <c r="F809">
        <f t="shared" si="97"/>
        <v>2.4752771212121214</v>
      </c>
      <c r="G809">
        <f t="shared" si="98"/>
        <v>2.4752771212121212E-3</v>
      </c>
      <c r="H809">
        <f t="shared" si="99"/>
        <v>2.4595210606060606E-3</v>
      </c>
      <c r="I809">
        <f t="shared" si="100"/>
        <v>8.362371606060607E-7</v>
      </c>
      <c r="J809">
        <f>I809*flux_issue!$F$14</f>
        <v>9.9631387372988642E-3</v>
      </c>
      <c r="L809" s="1">
        <f t="shared" si="102"/>
        <v>3.9726354808453362E-3</v>
      </c>
      <c r="M809" s="1">
        <f t="shared" si="103"/>
        <v>2.2895152487360391E-6</v>
      </c>
      <c r="T809" s="1"/>
    </row>
    <row r="810" spans="2:20" x14ac:dyDescent="0.25">
      <c r="B810">
        <v>23489.599999999999</v>
      </c>
      <c r="C810">
        <f t="shared" si="101"/>
        <v>56489.599999999999</v>
      </c>
      <c r="D810">
        <v>0.43280000000000002</v>
      </c>
      <c r="E810">
        <f t="shared" si="96"/>
        <v>0.45006872000000003</v>
      </c>
      <c r="F810">
        <f t="shared" si="97"/>
        <v>3.4096115151515152</v>
      </c>
      <c r="G810">
        <f t="shared" si="98"/>
        <v>3.4096115151515151E-3</v>
      </c>
      <c r="H810">
        <f t="shared" si="99"/>
        <v>3.3938554545454545E-3</v>
      </c>
      <c r="I810">
        <f t="shared" si="100"/>
        <v>1.1539108545454546E-6</v>
      </c>
      <c r="J810">
        <f>I810*flux_issue!$F$14</f>
        <v>1.3747982600987668E-2</v>
      </c>
      <c r="L810" s="1">
        <f t="shared" si="102"/>
        <v>3.9996863807020642E-3</v>
      </c>
      <c r="M810" s="1">
        <f t="shared" si="103"/>
        <v>3.6703111108777541E-7</v>
      </c>
      <c r="T810" s="1"/>
    </row>
    <row r="811" spans="2:20" x14ac:dyDescent="0.25">
      <c r="B811">
        <v>23518.5</v>
      </c>
      <c r="C811">
        <f t="shared" si="101"/>
        <v>56518.5</v>
      </c>
      <c r="D811">
        <v>0.34139999999999998</v>
      </c>
      <c r="E811">
        <f t="shared" si="96"/>
        <v>0.35502185999999997</v>
      </c>
      <c r="F811">
        <f t="shared" si="97"/>
        <v>2.6895595454545451</v>
      </c>
      <c r="G811">
        <f t="shared" si="98"/>
        <v>2.689559545454545E-3</v>
      </c>
      <c r="H811">
        <f t="shared" si="99"/>
        <v>2.6738034848484845E-3</v>
      </c>
      <c r="I811">
        <f t="shared" si="100"/>
        <v>9.0909318484848482E-7</v>
      </c>
      <c r="J811">
        <f>I811*flux_issue!$F$14</f>
        <v>1.083116363689697E-2</v>
      </c>
      <c r="L811" s="1">
        <f t="shared" si="102"/>
        <v>4.0265331780901838E-3</v>
      </c>
      <c r="M811" s="1">
        <f t="shared" si="103"/>
        <v>1.8298776229777818E-6</v>
      </c>
      <c r="T811" s="1"/>
    </row>
    <row r="812" spans="2:20" x14ac:dyDescent="0.25">
      <c r="B812">
        <v>23547.5</v>
      </c>
      <c r="C812">
        <f t="shared" si="101"/>
        <v>56547.5</v>
      </c>
      <c r="D812">
        <v>0.49940000000000001</v>
      </c>
      <c r="E812">
        <f t="shared" si="96"/>
        <v>0.51932606000000003</v>
      </c>
      <c r="F812">
        <f t="shared" si="97"/>
        <v>3.9342883333333334</v>
      </c>
      <c r="G812">
        <f t="shared" si="98"/>
        <v>3.9342883333333334E-3</v>
      </c>
      <c r="H812">
        <f t="shared" si="99"/>
        <v>3.9185322727272728E-3</v>
      </c>
      <c r="I812">
        <f t="shared" si="100"/>
        <v>1.3323009727272729E-6</v>
      </c>
      <c r="J812">
        <f>I812*flux_issue!$F$14</f>
        <v>1.5873367097797741E-2</v>
      </c>
      <c r="L812" s="1">
        <f t="shared" si="102"/>
        <v>4.0533574155663145E-3</v>
      </c>
      <c r="M812" s="1">
        <f t="shared" si="103"/>
        <v>1.8177819141567992E-8</v>
      </c>
      <c r="T812" s="1"/>
    </row>
    <row r="813" spans="2:20" x14ac:dyDescent="0.25">
      <c r="B813">
        <v>23576.400000000001</v>
      </c>
      <c r="C813">
        <f t="shared" si="101"/>
        <v>56576.4</v>
      </c>
      <c r="D813">
        <v>0.61839999999999995</v>
      </c>
      <c r="E813">
        <f t="shared" si="96"/>
        <v>0.64307415999999995</v>
      </c>
      <c r="F813">
        <f t="shared" si="97"/>
        <v>4.8717739393939388</v>
      </c>
      <c r="G813">
        <f t="shared" si="98"/>
        <v>4.8717739393939388E-3</v>
      </c>
      <c r="H813">
        <f t="shared" si="99"/>
        <v>4.8560178787878782E-3</v>
      </c>
      <c r="I813">
        <f t="shared" si="100"/>
        <v>1.6510460787878787E-6</v>
      </c>
      <c r="J813">
        <f>I813*flux_issue!$F$14</f>
        <v>1.9670976033539459E-2</v>
      </c>
      <c r="L813" s="1">
        <f t="shared" si="102"/>
        <v>4.079969874606953E-3</v>
      </c>
      <c r="M813" s="1">
        <f t="shared" si="103"/>
        <v>6.022505047931974E-7</v>
      </c>
      <c r="T813" s="1"/>
    </row>
    <row r="814" spans="2:20" x14ac:dyDescent="0.25">
      <c r="B814">
        <v>23605.3</v>
      </c>
      <c r="C814">
        <f t="shared" si="101"/>
        <v>56605.3</v>
      </c>
      <c r="D814">
        <v>0.57099999999999995</v>
      </c>
      <c r="E814">
        <f t="shared" si="96"/>
        <v>0.5937829</v>
      </c>
      <c r="F814">
        <f t="shared" si="97"/>
        <v>4.4983553030303032</v>
      </c>
      <c r="G814">
        <f t="shared" si="98"/>
        <v>4.498355303030303E-3</v>
      </c>
      <c r="H814">
        <f t="shared" si="99"/>
        <v>4.4825992424242424E-3</v>
      </c>
      <c r="I814">
        <f t="shared" si="100"/>
        <v>1.5240837424242426E-6</v>
      </c>
      <c r="J814">
        <f>I814*flux_issue!$F$14</f>
        <v>1.815831499526923E-2</v>
      </c>
      <c r="L814" s="1">
        <f t="shared" si="102"/>
        <v>4.1064590483855376E-3</v>
      </c>
      <c r="M814" s="1">
        <f t="shared" si="103"/>
        <v>1.4148144557147457E-7</v>
      </c>
      <c r="T814" s="1"/>
    </row>
    <row r="815" spans="2:20" x14ac:dyDescent="0.25">
      <c r="B815">
        <v>23634.3</v>
      </c>
      <c r="C815">
        <f t="shared" si="101"/>
        <v>56634.3</v>
      </c>
      <c r="D815">
        <v>0.37340000000000001</v>
      </c>
      <c r="E815">
        <f t="shared" si="96"/>
        <v>0.38829866000000002</v>
      </c>
      <c r="F815">
        <f t="shared" si="97"/>
        <v>2.9416565151515153</v>
      </c>
      <c r="G815">
        <f t="shared" si="98"/>
        <v>2.9416565151515152E-3</v>
      </c>
      <c r="H815">
        <f t="shared" si="99"/>
        <v>2.9259004545454546E-3</v>
      </c>
      <c r="I815">
        <f t="shared" si="100"/>
        <v>9.9480615454545457E-7</v>
      </c>
      <c r="J815">
        <f>I815*flux_issue!$F$14</f>
        <v>1.1852369401130037E-2</v>
      </c>
      <c r="L815" s="1">
        <f t="shared" si="102"/>
        <v>4.1329117297195768E-3</v>
      </c>
      <c r="M815" s="1">
        <f t="shared" si="103"/>
        <v>1.4568762183974606E-6</v>
      </c>
      <c r="T815" s="1"/>
    </row>
    <row r="816" spans="2:20" x14ac:dyDescent="0.25">
      <c r="B816">
        <v>23663.200000000001</v>
      </c>
      <c r="C816">
        <f t="shared" si="101"/>
        <v>56663.199999999997</v>
      </c>
      <c r="D816">
        <v>0.27960000000000002</v>
      </c>
      <c r="E816">
        <f t="shared" si="96"/>
        <v>0.29075603999999999</v>
      </c>
      <c r="F816">
        <f t="shared" si="97"/>
        <v>2.2026972727272724</v>
      </c>
      <c r="G816">
        <f t="shared" si="98"/>
        <v>2.2026972727272726E-3</v>
      </c>
      <c r="H816">
        <f t="shared" si="99"/>
        <v>2.1869412121212121E-3</v>
      </c>
      <c r="I816">
        <f t="shared" si="100"/>
        <v>7.4356001212121217E-7</v>
      </c>
      <c r="J816">
        <f>I816*flux_issue!$F$14</f>
        <v>8.8589600047218591E-3</v>
      </c>
      <c r="L816" s="1">
        <f t="shared" si="102"/>
        <v>4.1591412849237216E-3</v>
      </c>
      <c r="M816" s="1">
        <f t="shared" si="103"/>
        <v>3.8895731271622242E-6</v>
      </c>
      <c r="T816" s="1"/>
    </row>
    <row r="817" spans="2:20" x14ac:dyDescent="0.25">
      <c r="B817">
        <v>23692.1</v>
      </c>
      <c r="C817">
        <f t="shared" si="101"/>
        <v>56692.1</v>
      </c>
      <c r="D817">
        <v>0.51380000000000003</v>
      </c>
      <c r="E817">
        <f t="shared" si="96"/>
        <v>0.53430062</v>
      </c>
      <c r="F817">
        <f t="shared" si="97"/>
        <v>4.0477319696969696</v>
      </c>
      <c r="G817">
        <f t="shared" si="98"/>
        <v>4.0477319696969691E-3</v>
      </c>
      <c r="H817">
        <f t="shared" si="99"/>
        <v>4.0319759090909086E-3</v>
      </c>
      <c r="I817">
        <f t="shared" si="100"/>
        <v>1.3708718090909091E-6</v>
      </c>
      <c r="J817">
        <f>I817*flux_issue!$F$14</f>
        <v>1.6332909691702618E-2</v>
      </c>
      <c r="L817" s="1">
        <f t="shared" si="102"/>
        <v>4.1852349736011089E-3</v>
      </c>
      <c r="M817" s="1">
        <f t="shared" si="103"/>
        <v>2.348834085454175E-8</v>
      </c>
      <c r="T817" s="1"/>
    </row>
    <row r="818" spans="2:20" x14ac:dyDescent="0.25">
      <c r="B818">
        <v>23721.1</v>
      </c>
      <c r="C818">
        <f t="shared" si="101"/>
        <v>56721.1</v>
      </c>
      <c r="D818">
        <v>0.46660000000000001</v>
      </c>
      <c r="E818">
        <f t="shared" si="96"/>
        <v>0.48521734</v>
      </c>
      <c r="F818">
        <f t="shared" si="97"/>
        <v>3.6758889393939396</v>
      </c>
      <c r="G818">
        <f t="shared" si="98"/>
        <v>3.6758889393939394E-3</v>
      </c>
      <c r="H818">
        <f t="shared" si="99"/>
        <v>3.6601328787878788E-3</v>
      </c>
      <c r="I818">
        <f t="shared" si="100"/>
        <v>1.2444451787878788E-6</v>
      </c>
      <c r="J818">
        <f>I818*flux_issue!$F$14</f>
        <v>1.4826631189458846E-2</v>
      </c>
      <c r="L818" s="1">
        <f t="shared" si="102"/>
        <v>4.2112781842375815E-3</v>
      </c>
      <c r="M818" s="1">
        <f t="shared" si="103"/>
        <v>3.0376114771924611E-7</v>
      </c>
      <c r="T818" s="1"/>
    </row>
    <row r="819" spans="2:20" x14ac:dyDescent="0.25">
      <c r="B819">
        <v>23750</v>
      </c>
      <c r="C819">
        <f t="shared" si="101"/>
        <v>56750</v>
      </c>
      <c r="D819">
        <v>0.32540000000000002</v>
      </c>
      <c r="E819">
        <f t="shared" si="96"/>
        <v>0.33838346000000002</v>
      </c>
      <c r="F819">
        <f t="shared" si="97"/>
        <v>2.5635110606060607</v>
      </c>
      <c r="G819">
        <f t="shared" si="98"/>
        <v>2.5635110606060606E-3</v>
      </c>
      <c r="H819">
        <f t="shared" si="99"/>
        <v>2.5477550000000001E-3</v>
      </c>
      <c r="I819">
        <f t="shared" si="100"/>
        <v>8.6623670000000011E-7</v>
      </c>
      <c r="J819">
        <f>I819*flux_issue!$F$14</f>
        <v>1.0320560754780437E-2</v>
      </c>
      <c r="L819" s="1">
        <f t="shared" si="102"/>
        <v>4.2370871399947116E-3</v>
      </c>
      <c r="M819" s="1">
        <f t="shared" si="103"/>
        <v>2.8538430792191115E-6</v>
      </c>
      <c r="T819" s="1"/>
    </row>
    <row r="820" spans="2:20" x14ac:dyDescent="0.25">
      <c r="B820">
        <v>23778.9</v>
      </c>
      <c r="C820">
        <f t="shared" si="101"/>
        <v>56778.9</v>
      </c>
      <c r="D820">
        <v>0.56779999999999997</v>
      </c>
      <c r="E820">
        <f t="shared" si="96"/>
        <v>0.59045521999999995</v>
      </c>
      <c r="F820">
        <f t="shared" si="97"/>
        <v>4.4731456060606059</v>
      </c>
      <c r="G820">
        <f t="shared" si="98"/>
        <v>4.4731456060606058E-3</v>
      </c>
      <c r="H820">
        <f t="shared" si="99"/>
        <v>4.4573895454545452E-3</v>
      </c>
      <c r="I820">
        <f t="shared" si="100"/>
        <v>1.5155124454545455E-6</v>
      </c>
      <c r="J820">
        <f>I820*flux_issue!$F$14</f>
        <v>1.8056194418845921E-2</v>
      </c>
      <c r="L820" s="1">
        <f t="shared" si="102"/>
        <v>4.262747746520577E-3</v>
      </c>
      <c r="M820" s="1">
        <f t="shared" si="103"/>
        <v>3.7885429892251304E-8</v>
      </c>
      <c r="T820" s="1"/>
    </row>
    <row r="821" spans="2:20" x14ac:dyDescent="0.25">
      <c r="B821">
        <v>23807.9</v>
      </c>
      <c r="C821">
        <f t="shared" si="101"/>
        <v>56807.9</v>
      </c>
      <c r="D821">
        <v>0.38740000000000002</v>
      </c>
      <c r="E821">
        <f t="shared" si="96"/>
        <v>0.40285726000000005</v>
      </c>
      <c r="F821">
        <f t="shared" si="97"/>
        <v>3.0519489393939394</v>
      </c>
      <c r="G821">
        <f t="shared" si="98"/>
        <v>3.0519489393939394E-3</v>
      </c>
      <c r="H821">
        <f t="shared" si="99"/>
        <v>3.0361928787878789E-3</v>
      </c>
      <c r="I821">
        <f t="shared" si="100"/>
        <v>1.0323055787878789E-6</v>
      </c>
      <c r="J821">
        <f>I821*flux_issue!$F$14</f>
        <v>1.2299146922982005E-2</v>
      </c>
      <c r="L821" s="1">
        <f t="shared" si="102"/>
        <v>4.288343868941921E-3</v>
      </c>
      <c r="M821" s="1">
        <f t="shared" si="103"/>
        <v>1.5678821021437482E-6</v>
      </c>
      <c r="T821" s="1"/>
    </row>
    <row r="822" spans="2:20" x14ac:dyDescent="0.25">
      <c r="B822">
        <v>23836.799999999999</v>
      </c>
      <c r="C822">
        <f t="shared" si="101"/>
        <v>56836.800000000003</v>
      </c>
      <c r="D822">
        <v>0.46239999999999998</v>
      </c>
      <c r="E822">
        <f t="shared" si="96"/>
        <v>0.48084975999999996</v>
      </c>
      <c r="F822">
        <f t="shared" si="97"/>
        <v>3.6428012121212117</v>
      </c>
      <c r="G822">
        <f t="shared" si="98"/>
        <v>3.6428012121212119E-3</v>
      </c>
      <c r="H822">
        <f t="shared" si="99"/>
        <v>3.6270451515151513E-3</v>
      </c>
      <c r="I822">
        <f t="shared" si="100"/>
        <v>1.2331953515151515E-6</v>
      </c>
      <c r="J822">
        <f>I822*flux_issue!$F$14</f>
        <v>1.4692597932903256E-2</v>
      </c>
      <c r="L822" s="1">
        <f t="shared" si="102"/>
        <v>4.3136948572039613E-3</v>
      </c>
      <c r="M822" s="1">
        <f t="shared" si="103"/>
        <v>4.7148781832252942E-7</v>
      </c>
      <c r="T822" s="1"/>
    </row>
    <row r="823" spans="2:20" x14ac:dyDescent="0.25">
      <c r="B823">
        <v>23865.7</v>
      </c>
      <c r="C823">
        <f t="shared" si="101"/>
        <v>56865.7</v>
      </c>
      <c r="D823">
        <v>0.45040000000000002</v>
      </c>
      <c r="E823">
        <f t="shared" si="96"/>
        <v>0.46837096</v>
      </c>
      <c r="F823">
        <f t="shared" si="97"/>
        <v>3.5482648484848482</v>
      </c>
      <c r="G823">
        <f t="shared" si="98"/>
        <v>3.5482648484848481E-3</v>
      </c>
      <c r="H823">
        <f t="shared" si="99"/>
        <v>3.5325087878787876E-3</v>
      </c>
      <c r="I823">
        <f t="shared" si="100"/>
        <v>1.2010529878787878E-6</v>
      </c>
      <c r="J823">
        <f>I823*flux_issue!$F$14</f>
        <v>1.4309645771315856E-2</v>
      </c>
      <c r="L823" s="1">
        <f t="shared" si="102"/>
        <v>4.3388851435482044E-3</v>
      </c>
      <c r="M823" s="1">
        <f t="shared" si="103"/>
        <v>6.5024282698268979E-7</v>
      </c>
      <c r="T823" s="1"/>
    </row>
    <row r="824" spans="2:20" x14ac:dyDescent="0.25">
      <c r="B824">
        <v>23894.7</v>
      </c>
      <c r="C824">
        <f t="shared" si="101"/>
        <v>56894.7</v>
      </c>
      <c r="D824">
        <v>0.55400000000000005</v>
      </c>
      <c r="E824">
        <f t="shared" si="96"/>
        <v>0.57610460000000008</v>
      </c>
      <c r="F824">
        <f t="shared" si="97"/>
        <v>4.3644287878787882</v>
      </c>
      <c r="G824">
        <f t="shared" si="98"/>
        <v>4.3644287878787883E-3</v>
      </c>
      <c r="H824">
        <f t="shared" si="99"/>
        <v>4.3486727272727278E-3</v>
      </c>
      <c r="I824">
        <f t="shared" si="100"/>
        <v>1.4785487272727276E-6</v>
      </c>
      <c r="J824">
        <f>I824*flux_issue!$F$14</f>
        <v>1.7615799433020416E-2</v>
      </c>
      <c r="L824" s="1">
        <f t="shared" si="102"/>
        <v>4.3639969520711443E-3</v>
      </c>
      <c r="M824" s="1">
        <f t="shared" si="103"/>
        <v>2.348318656724057E-10</v>
      </c>
      <c r="T824" s="1"/>
    </row>
    <row r="825" spans="2:20" x14ac:dyDescent="0.25">
      <c r="B825">
        <v>23923.599999999999</v>
      </c>
      <c r="C825">
        <f t="shared" si="101"/>
        <v>56923.6</v>
      </c>
      <c r="D825">
        <v>0.56399999999999995</v>
      </c>
      <c r="E825">
        <f t="shared" si="96"/>
        <v>0.5865035999999999</v>
      </c>
      <c r="F825">
        <f t="shared" si="97"/>
        <v>4.4432090909090904</v>
      </c>
      <c r="G825">
        <f t="shared" si="98"/>
        <v>4.4432090909090902E-3</v>
      </c>
      <c r="H825">
        <f t="shared" si="99"/>
        <v>4.4274530303030296E-3</v>
      </c>
      <c r="I825">
        <f t="shared" si="100"/>
        <v>1.5053340303030303E-6</v>
      </c>
      <c r="J825">
        <f>I825*flux_issue!$F$14</f>
        <v>1.7934926234343243E-2</v>
      </c>
      <c r="L825" s="1">
        <f t="shared" si="102"/>
        <v>4.3888530266736796E-3</v>
      </c>
      <c r="M825" s="1">
        <f t="shared" si="103"/>
        <v>1.4899602801858362E-9</v>
      </c>
      <c r="T825" s="1"/>
    </row>
    <row r="826" spans="2:20" x14ac:dyDescent="0.25">
      <c r="B826">
        <v>23952.5</v>
      </c>
      <c r="C826">
        <f t="shared" si="101"/>
        <v>56952.5</v>
      </c>
      <c r="D826">
        <v>0.5534</v>
      </c>
      <c r="E826">
        <f t="shared" si="96"/>
        <v>0.57548065999999998</v>
      </c>
      <c r="F826">
        <f t="shared" si="97"/>
        <v>4.3597019696969692</v>
      </c>
      <c r="G826">
        <f t="shared" si="98"/>
        <v>4.3597019696969691E-3</v>
      </c>
      <c r="H826">
        <f t="shared" si="99"/>
        <v>4.3439459090909086E-3</v>
      </c>
      <c r="I826">
        <f t="shared" si="100"/>
        <v>1.4769416090909089E-6</v>
      </c>
      <c r="J826">
        <f>I826*flux_issue!$F$14</f>
        <v>1.759665182494104E-2</v>
      </c>
      <c r="L826" s="1">
        <f t="shared" si="102"/>
        <v>4.4135362079612437E-3</v>
      </c>
      <c r="M826" s="1">
        <f t="shared" si="103"/>
        <v>4.8428096968625739E-9</v>
      </c>
      <c r="T826" s="1"/>
    </row>
    <row r="827" spans="2:20" x14ac:dyDescent="0.25">
      <c r="B827">
        <v>23981.5</v>
      </c>
      <c r="C827">
        <f t="shared" si="101"/>
        <v>56981.5</v>
      </c>
      <c r="D827">
        <v>0.55379999999999996</v>
      </c>
      <c r="E827">
        <f t="shared" si="96"/>
        <v>0.57589661999999997</v>
      </c>
      <c r="F827">
        <f t="shared" si="97"/>
        <v>4.3628531818181813</v>
      </c>
      <c r="G827">
        <f t="shared" si="98"/>
        <v>4.362853181818181E-3</v>
      </c>
      <c r="H827">
        <f t="shared" si="99"/>
        <v>4.3470971212121205E-3</v>
      </c>
      <c r="I827">
        <f t="shared" si="100"/>
        <v>1.4780130212121212E-6</v>
      </c>
      <c r="J827">
        <f>I827*flux_issue!$F$14</f>
        <v>1.7609416896993954E-2</v>
      </c>
      <c r="L827" s="1">
        <f t="shared" si="102"/>
        <v>4.4381269629710802E-3</v>
      </c>
      <c r="M827" s="1">
        <f t="shared" si="103"/>
        <v>8.2864320906612427E-9</v>
      </c>
      <c r="T827" s="1"/>
    </row>
    <row r="828" spans="2:20" x14ac:dyDescent="0.25">
      <c r="B828">
        <v>24010.400000000001</v>
      </c>
      <c r="C828">
        <f t="shared" si="101"/>
        <v>57010.400000000001</v>
      </c>
      <c r="D828">
        <v>0.32419999999999999</v>
      </c>
      <c r="E828">
        <f t="shared" si="96"/>
        <v>0.33713557999999999</v>
      </c>
      <c r="F828">
        <f t="shared" si="97"/>
        <v>2.5540574242424241</v>
      </c>
      <c r="G828">
        <f t="shared" si="98"/>
        <v>2.5540574242424239E-3</v>
      </c>
      <c r="H828">
        <f t="shared" si="99"/>
        <v>2.5383013636363634E-3</v>
      </c>
      <c r="I828">
        <f t="shared" si="100"/>
        <v>8.6302246363636357E-7</v>
      </c>
      <c r="J828">
        <f>I828*flux_issue!$F$14</f>
        <v>1.0282265538621696E-2</v>
      </c>
      <c r="L828" s="1">
        <f t="shared" si="102"/>
        <v>4.4624516932789916E-3</v>
      </c>
      <c r="M828" s="1">
        <f t="shared" si="103"/>
        <v>3.7023544910638346E-6</v>
      </c>
      <c r="T828" s="1"/>
    </row>
    <row r="829" spans="2:20" x14ac:dyDescent="0.25">
      <c r="B829">
        <v>24039.4</v>
      </c>
      <c r="C829">
        <f t="shared" si="101"/>
        <v>57039.4</v>
      </c>
      <c r="D829">
        <v>0.47120000000000001</v>
      </c>
      <c r="E829">
        <f t="shared" si="96"/>
        <v>0.49000088000000003</v>
      </c>
      <c r="F829">
        <f t="shared" si="97"/>
        <v>3.7121278787878791</v>
      </c>
      <c r="G829">
        <f t="shared" si="98"/>
        <v>3.7121278787878792E-3</v>
      </c>
      <c r="H829">
        <f t="shared" si="99"/>
        <v>3.6963718181818187E-3</v>
      </c>
      <c r="I829">
        <f t="shared" si="100"/>
        <v>1.2567664181818185E-6</v>
      </c>
      <c r="J829">
        <f>I829*flux_issue!$F$14</f>
        <v>1.4973429518067353E-2</v>
      </c>
      <c r="L829" s="1">
        <f t="shared" si="102"/>
        <v>4.4866747344108867E-3</v>
      </c>
      <c r="M829" s="1">
        <f t="shared" si="103"/>
        <v>6.2457869940016922E-7</v>
      </c>
      <c r="T829" s="1"/>
    </row>
    <row r="830" spans="2:20" x14ac:dyDescent="0.25">
      <c r="B830">
        <v>24068.3</v>
      </c>
      <c r="C830">
        <f t="shared" si="101"/>
        <v>57068.3</v>
      </c>
      <c r="D830">
        <v>0.33179999999999998</v>
      </c>
      <c r="E830">
        <f t="shared" si="96"/>
        <v>0.34503881999999997</v>
      </c>
      <c r="F830">
        <f t="shared" si="97"/>
        <v>2.613930454545454</v>
      </c>
      <c r="G830">
        <f t="shared" si="98"/>
        <v>2.6139304545454542E-3</v>
      </c>
      <c r="H830">
        <f t="shared" si="99"/>
        <v>2.5981743939393937E-3</v>
      </c>
      <c r="I830">
        <f t="shared" si="100"/>
        <v>8.8337929393939389E-7</v>
      </c>
      <c r="J830">
        <f>I830*flux_issue!$F$14</f>
        <v>1.0524801907627048E-2</v>
      </c>
      <c r="L830" s="1">
        <f t="shared" si="102"/>
        <v>4.5106250724099815E-3</v>
      </c>
      <c r="M830" s="1">
        <f t="shared" si="103"/>
        <v>3.6574675975826119E-6</v>
      </c>
      <c r="T830" s="1"/>
    </row>
    <row r="831" spans="2:20" x14ac:dyDescent="0.25">
      <c r="B831">
        <v>24097.200000000001</v>
      </c>
      <c r="C831">
        <f t="shared" si="101"/>
        <v>57097.2</v>
      </c>
      <c r="D831">
        <v>0.379</v>
      </c>
      <c r="E831">
        <f t="shared" si="96"/>
        <v>0.39412210000000003</v>
      </c>
      <c r="F831">
        <f t="shared" si="97"/>
        <v>2.9857734848484849</v>
      </c>
      <c r="G831">
        <f t="shared" si="98"/>
        <v>2.9857734848484849E-3</v>
      </c>
      <c r="H831">
        <f t="shared" si="99"/>
        <v>2.9700174242424243E-3</v>
      </c>
      <c r="I831">
        <f t="shared" si="100"/>
        <v>1.0098059242424244E-6</v>
      </c>
      <c r="J831">
        <f>I831*flux_issue!$F$14</f>
        <v>1.2031080409870826E-2</v>
      </c>
      <c r="L831" s="1">
        <f t="shared" si="102"/>
        <v>4.5343826359426614E-3</v>
      </c>
      <c r="M831" s="1">
        <f t="shared" si="103"/>
        <v>2.4472385155779273E-6</v>
      </c>
      <c r="T831" s="1"/>
    </row>
    <row r="832" spans="2:20" x14ac:dyDescent="0.25">
      <c r="B832">
        <v>24126.2</v>
      </c>
      <c r="C832">
        <f t="shared" si="101"/>
        <v>57126.2</v>
      </c>
      <c r="D832">
        <v>0.40260000000000001</v>
      </c>
      <c r="E832">
        <f t="shared" ref="E832:E895" si="104">D832+D832*(-0.0035*(8.6-20))</f>
        <v>0.41866374000000001</v>
      </c>
      <c r="F832">
        <f t="shared" ref="F832:F895" si="105">(E832/0.0044)/30</f>
        <v>3.1716949999999997</v>
      </c>
      <c r="G832">
        <f t="shared" ref="G832:G895" si="106">F832/10^3</f>
        <v>3.1716949999999995E-3</v>
      </c>
      <c r="H832">
        <f t="shared" ref="H832:H895" si="107">(G832-$G$4)</f>
        <v>3.155938939393939E-3</v>
      </c>
      <c r="I832">
        <f t="shared" ref="I832:I895" si="108">H832*(340/10^6)</f>
        <v>1.0730192393939393E-6</v>
      </c>
      <c r="J832">
        <f>I832*flux_issue!$F$14</f>
        <v>1.278421966099271E-2</v>
      </c>
      <c r="L832" s="1">
        <f t="shared" si="102"/>
        <v>4.5580247103591265E-3</v>
      </c>
      <c r="M832" s="1">
        <f t="shared" si="103"/>
        <v>1.9658445091430443E-6</v>
      </c>
      <c r="T832" s="1"/>
    </row>
    <row r="833" spans="2:20" x14ac:dyDescent="0.25">
      <c r="B833">
        <v>24155.1</v>
      </c>
      <c r="C833">
        <f t="shared" si="101"/>
        <v>57155.1</v>
      </c>
      <c r="D833">
        <v>0.53200000000000003</v>
      </c>
      <c r="E833">
        <f t="shared" si="104"/>
        <v>0.55322680000000002</v>
      </c>
      <c r="F833">
        <f t="shared" si="105"/>
        <v>4.1911121212121207</v>
      </c>
      <c r="G833">
        <f t="shared" si="106"/>
        <v>4.1911121212121205E-3</v>
      </c>
      <c r="H833">
        <f t="shared" si="107"/>
        <v>4.17535606060606E-3</v>
      </c>
      <c r="I833">
        <f t="shared" si="108"/>
        <v>1.4196210606060604E-6</v>
      </c>
      <c r="J833">
        <f>I833*flux_issue!$F$14</f>
        <v>1.6913720470110173E-2</v>
      </c>
      <c r="L833" s="1">
        <f t="shared" si="102"/>
        <v>4.5813843694863018E-3</v>
      </c>
      <c r="M833" s="1">
        <f t="shared" si="103"/>
        <v>1.6485898761214906E-7</v>
      </c>
      <c r="T833" s="1"/>
    </row>
    <row r="834" spans="2:20" x14ac:dyDescent="0.25">
      <c r="B834">
        <v>24184</v>
      </c>
      <c r="C834">
        <f t="shared" si="101"/>
        <v>57184</v>
      </c>
      <c r="D834">
        <v>0.33119999999999999</v>
      </c>
      <c r="E834">
        <f t="shared" si="104"/>
        <v>0.34441487999999998</v>
      </c>
      <c r="F834">
        <f t="shared" si="105"/>
        <v>2.6092036363636364</v>
      </c>
      <c r="G834">
        <f t="shared" si="106"/>
        <v>2.6092036363636363E-3</v>
      </c>
      <c r="H834">
        <f t="shared" si="107"/>
        <v>2.5934475757575758E-3</v>
      </c>
      <c r="I834">
        <f t="shared" si="108"/>
        <v>8.8177217575757583E-7</v>
      </c>
      <c r="J834">
        <f>I834*flux_issue!$F$14</f>
        <v>1.0505654299547681E-2</v>
      </c>
      <c r="L834" s="1">
        <f t="shared" si="102"/>
        <v>4.6045396431816047E-3</v>
      </c>
      <c r="M834" s="1">
        <f t="shared" si="103"/>
        <v>4.0444913036558554E-6</v>
      </c>
      <c r="T834" s="1"/>
    </row>
    <row r="835" spans="2:20" x14ac:dyDescent="0.25">
      <c r="B835">
        <v>24213</v>
      </c>
      <c r="C835">
        <f t="shared" si="101"/>
        <v>57213</v>
      </c>
      <c r="D835">
        <v>0.25840000000000002</v>
      </c>
      <c r="E835">
        <f t="shared" si="104"/>
        <v>0.26871016000000003</v>
      </c>
      <c r="F835">
        <f t="shared" si="105"/>
        <v>2.0356830303030304</v>
      </c>
      <c r="G835">
        <f t="shared" si="106"/>
        <v>2.0356830303030304E-3</v>
      </c>
      <c r="H835">
        <f t="shared" si="107"/>
        <v>2.0199269696969699E-3</v>
      </c>
      <c r="I835">
        <f t="shared" si="108"/>
        <v>6.867751696969698E-7</v>
      </c>
      <c r="J835">
        <f>I835*flux_issue!$F$14</f>
        <v>8.1824111859174521E-3</v>
      </c>
      <c r="L835" s="1">
        <f t="shared" si="102"/>
        <v>4.6275657604519706E-3</v>
      </c>
      <c r="M835" s="1">
        <f t="shared" si="103"/>
        <v>6.7997800630502027E-6</v>
      </c>
      <c r="T835" s="1"/>
    </row>
    <row r="836" spans="2:20" x14ac:dyDescent="0.25">
      <c r="B836">
        <v>24241.9</v>
      </c>
      <c r="C836">
        <f t="shared" si="101"/>
        <v>57241.9</v>
      </c>
      <c r="D836">
        <v>0.44740000000000002</v>
      </c>
      <c r="E836">
        <f t="shared" si="104"/>
        <v>0.46525126</v>
      </c>
      <c r="F836">
        <f t="shared" si="105"/>
        <v>3.5246307575757574</v>
      </c>
      <c r="G836">
        <f t="shared" si="106"/>
        <v>3.5246307575757573E-3</v>
      </c>
      <c r="H836">
        <f t="shared" si="107"/>
        <v>3.5088746969696967E-3</v>
      </c>
      <c r="I836">
        <f t="shared" si="108"/>
        <v>1.1930173969696969E-6</v>
      </c>
      <c r="J836">
        <f>I836*flux_issue!$F$14</f>
        <v>1.4213907730919005E-2</v>
      </c>
      <c r="L836" s="1">
        <f t="shared" si="102"/>
        <v>4.6503001341106527E-3</v>
      </c>
      <c r="M836" s="1">
        <f t="shared" si="103"/>
        <v>1.3028520285524225E-6</v>
      </c>
      <c r="T836" s="1"/>
    </row>
    <row r="837" spans="2:20" x14ac:dyDescent="0.25">
      <c r="B837">
        <v>24270.799999999999</v>
      </c>
      <c r="C837">
        <f t="shared" ref="C837:C900" si="109">B837+$F$1</f>
        <v>57270.8</v>
      </c>
      <c r="D837">
        <v>0.26740000000000003</v>
      </c>
      <c r="E837">
        <f t="shared" si="104"/>
        <v>0.27806926000000004</v>
      </c>
      <c r="F837">
        <f t="shared" si="105"/>
        <v>2.106585303030303</v>
      </c>
      <c r="G837">
        <f t="shared" si="106"/>
        <v>2.1065853030303029E-3</v>
      </c>
      <c r="H837">
        <f t="shared" si="107"/>
        <v>2.0908292424242424E-3</v>
      </c>
      <c r="I837">
        <f t="shared" si="108"/>
        <v>7.1088194242424246E-7</v>
      </c>
      <c r="J837">
        <f>I837*flux_issue!$F$14</f>
        <v>8.4696253071080019E-3</v>
      </c>
      <c r="L837" s="1">
        <f t="shared" ref="L837:L900" si="110">($W$7/2)*1/SQRT(4*PI()*$W$6*$W$4*C837)*EXP(-1*($W$3-$W$4*C837)^2/(4*$W$6*$W$4*C837))</f>
        <v>4.6728187838921131E-3</v>
      </c>
      <c r="M837" s="1">
        <f t="shared" ref="M837:M900" si="111">(H837-L837)^2</f>
        <v>6.6666699922494652E-6</v>
      </c>
      <c r="T837" s="1"/>
    </row>
    <row r="838" spans="2:20" x14ac:dyDescent="0.25">
      <c r="B838">
        <v>24299.8</v>
      </c>
      <c r="C838">
        <f t="shared" si="109"/>
        <v>57299.8</v>
      </c>
      <c r="D838">
        <v>0.30420000000000003</v>
      </c>
      <c r="E838">
        <f t="shared" si="104"/>
        <v>0.31633758000000001</v>
      </c>
      <c r="F838">
        <f t="shared" si="105"/>
        <v>2.3964968181818178</v>
      </c>
      <c r="G838">
        <f t="shared" si="106"/>
        <v>2.396496818181818E-3</v>
      </c>
      <c r="H838">
        <f t="shared" si="107"/>
        <v>2.3807407575757574E-3</v>
      </c>
      <c r="I838">
        <f t="shared" si="108"/>
        <v>8.0945185757575762E-7</v>
      </c>
      <c r="J838">
        <f>I838*flux_issue!$F$14</f>
        <v>9.6440119359760303E-3</v>
      </c>
      <c r="L838" s="1">
        <f t="shared" si="110"/>
        <v>4.6951947748419378E-3</v>
      </c>
      <c r="M838" s="1">
        <f t="shared" si="111"/>
        <v>5.3566973980395607E-6</v>
      </c>
      <c r="T838" s="1"/>
    </row>
    <row r="839" spans="2:20" x14ac:dyDescent="0.25">
      <c r="B839">
        <v>24328.7</v>
      </c>
      <c r="C839">
        <f t="shared" si="109"/>
        <v>57328.7</v>
      </c>
      <c r="D839">
        <v>0.31819999999999998</v>
      </c>
      <c r="E839">
        <f t="shared" si="104"/>
        <v>0.33089617999999998</v>
      </c>
      <c r="F839">
        <f t="shared" si="105"/>
        <v>2.5067892424242419</v>
      </c>
      <c r="G839">
        <f t="shared" si="106"/>
        <v>2.5067892424242419E-3</v>
      </c>
      <c r="H839">
        <f t="shared" si="107"/>
        <v>2.4910331818181813E-3</v>
      </c>
      <c r="I839">
        <f t="shared" si="108"/>
        <v>8.4695128181818172E-7</v>
      </c>
      <c r="J839">
        <f>I839*flux_issue!$F$14</f>
        <v>1.0090789457827995E-2</v>
      </c>
      <c r="L839" s="1">
        <f t="shared" si="110"/>
        <v>4.7172701040612761E-3</v>
      </c>
      <c r="M839" s="1">
        <f t="shared" si="111"/>
        <v>4.956130833958407E-6</v>
      </c>
      <c r="T839" s="1"/>
    </row>
    <row r="840" spans="2:20" x14ac:dyDescent="0.25">
      <c r="B840">
        <v>24357.599999999999</v>
      </c>
      <c r="C840">
        <f t="shared" si="109"/>
        <v>57357.599999999999</v>
      </c>
      <c r="D840">
        <v>0.52539999999999998</v>
      </c>
      <c r="E840">
        <f t="shared" si="104"/>
        <v>0.54636346000000002</v>
      </c>
      <c r="F840">
        <f t="shared" si="105"/>
        <v>4.1391171212121209</v>
      </c>
      <c r="G840">
        <f t="shared" si="106"/>
        <v>4.1391171212121205E-3</v>
      </c>
      <c r="H840">
        <f t="shared" si="107"/>
        <v>4.12336106060606E-3</v>
      </c>
      <c r="I840">
        <f t="shared" si="108"/>
        <v>1.4019427606060605E-6</v>
      </c>
      <c r="J840">
        <f>I840*flux_issue!$F$14</f>
        <v>1.6703096781237107E-2</v>
      </c>
      <c r="L840" s="1">
        <f t="shared" si="110"/>
        <v>4.7391186723806985E-3</v>
      </c>
      <c r="M840" s="1">
        <f t="shared" si="111"/>
        <v>3.7915743645840648E-7</v>
      </c>
      <c r="T840" s="1"/>
    </row>
    <row r="841" spans="2:20" x14ac:dyDescent="0.25">
      <c r="B841">
        <v>24386.6</v>
      </c>
      <c r="C841">
        <f t="shared" si="109"/>
        <v>57386.6</v>
      </c>
      <c r="D841">
        <v>0.74139999999999995</v>
      </c>
      <c r="E841">
        <f t="shared" si="104"/>
        <v>0.77098185999999991</v>
      </c>
      <c r="F841">
        <f t="shared" si="105"/>
        <v>5.840771666666666</v>
      </c>
      <c r="G841">
        <f t="shared" si="106"/>
        <v>5.8407716666666661E-3</v>
      </c>
      <c r="H841">
        <f t="shared" si="107"/>
        <v>5.8250156060606056E-3</v>
      </c>
      <c r="I841">
        <f t="shared" si="108"/>
        <v>1.980505306060606E-6</v>
      </c>
      <c r="J841">
        <f>I841*flux_issue!$F$14</f>
        <v>2.359623568981031E-2</v>
      </c>
      <c r="L841" s="1">
        <f t="shared" si="110"/>
        <v>4.7608112761877951E-3</v>
      </c>
      <c r="M841" s="1">
        <f t="shared" si="111"/>
        <v>1.1325308557200377E-6</v>
      </c>
      <c r="T841" s="1"/>
    </row>
    <row r="842" spans="2:20" x14ac:dyDescent="0.25">
      <c r="B842">
        <v>24415.5</v>
      </c>
      <c r="C842">
        <f t="shared" si="109"/>
        <v>57415.5</v>
      </c>
      <c r="D842">
        <v>0.58679999999999999</v>
      </c>
      <c r="E842">
        <f t="shared" si="104"/>
        <v>0.61021331999999995</v>
      </c>
      <c r="F842">
        <f t="shared" si="105"/>
        <v>4.6228281818181811</v>
      </c>
      <c r="G842">
        <f t="shared" si="106"/>
        <v>4.622828181818181E-3</v>
      </c>
      <c r="H842">
        <f t="shared" si="107"/>
        <v>4.6070721212121205E-3</v>
      </c>
      <c r="I842">
        <f t="shared" si="108"/>
        <v>1.5664045212121211E-6</v>
      </c>
      <c r="J842">
        <f>I842*flux_issue!$F$14</f>
        <v>1.8662535341359303E-2</v>
      </c>
      <c r="L842" s="1">
        <f t="shared" si="110"/>
        <v>4.7821947356364615E-3</v>
      </c>
      <c r="M842" s="1">
        <f t="shared" si="111"/>
        <v>3.0667930082816421E-8</v>
      </c>
      <c r="T842" s="1"/>
    </row>
    <row r="843" spans="2:20" x14ac:dyDescent="0.25">
      <c r="B843">
        <v>24444.400000000001</v>
      </c>
      <c r="C843">
        <f t="shared" si="109"/>
        <v>57444.4</v>
      </c>
      <c r="D843">
        <v>0.57499999999999996</v>
      </c>
      <c r="E843">
        <f t="shared" si="104"/>
        <v>0.59794249999999993</v>
      </c>
      <c r="F843">
        <f t="shared" si="105"/>
        <v>4.5298674242424237</v>
      </c>
      <c r="G843">
        <f t="shared" si="106"/>
        <v>4.5298674242424241E-3</v>
      </c>
      <c r="H843">
        <f t="shared" si="107"/>
        <v>4.5141113636363635E-3</v>
      </c>
      <c r="I843">
        <f t="shared" si="108"/>
        <v>1.5347978636363637E-6</v>
      </c>
      <c r="J843">
        <f>I843*flux_issue!$F$14</f>
        <v>1.8285965715798363E-2</v>
      </c>
      <c r="L843" s="1">
        <f t="shared" si="110"/>
        <v>4.8033407266722282E-3</v>
      </c>
      <c r="M843" s="1">
        <f t="shared" si="111"/>
        <v>8.365362444213197E-8</v>
      </c>
      <c r="T843" s="1"/>
    </row>
    <row r="844" spans="2:20" x14ac:dyDescent="0.25">
      <c r="B844">
        <v>24473.4</v>
      </c>
      <c r="C844">
        <f t="shared" si="109"/>
        <v>57473.4</v>
      </c>
      <c r="D844">
        <v>0.37659999999999999</v>
      </c>
      <c r="E844">
        <f t="shared" si="104"/>
        <v>0.39162634000000002</v>
      </c>
      <c r="F844">
        <f t="shared" si="105"/>
        <v>2.9668662121212122</v>
      </c>
      <c r="G844">
        <f t="shared" si="106"/>
        <v>2.9668662121212119E-3</v>
      </c>
      <c r="H844">
        <f t="shared" si="107"/>
        <v>2.9511101515151514E-3</v>
      </c>
      <c r="I844">
        <f t="shared" si="108"/>
        <v>1.0033774515151515E-6</v>
      </c>
      <c r="J844">
        <f>I844*flux_issue!$F$14</f>
        <v>1.1954489977553344E-2</v>
      </c>
      <c r="L844" s="1">
        <f t="shared" si="110"/>
        <v>4.8243176755057744E-3</v>
      </c>
      <c r="M844" s="1">
        <f t="shared" si="111"/>
        <v>3.5089064279350804E-6</v>
      </c>
      <c r="T844" s="1"/>
    </row>
    <row r="845" spans="2:20" x14ac:dyDescent="0.25">
      <c r="B845">
        <v>24502.3</v>
      </c>
      <c r="C845">
        <f t="shared" si="109"/>
        <v>57502.3</v>
      </c>
      <c r="D845">
        <v>0.38700000000000001</v>
      </c>
      <c r="E845">
        <f t="shared" si="104"/>
        <v>0.4024413</v>
      </c>
      <c r="F845">
        <f t="shared" si="105"/>
        <v>3.0487977272727274</v>
      </c>
      <c r="G845">
        <f t="shared" si="106"/>
        <v>3.0487977272727275E-3</v>
      </c>
      <c r="H845">
        <f t="shared" si="107"/>
        <v>3.033041666666667E-3</v>
      </c>
      <c r="I845">
        <f t="shared" si="108"/>
        <v>1.0312341666666668E-6</v>
      </c>
      <c r="J845">
        <f>I845*flux_issue!$F$14</f>
        <v>1.2286381850929094E-2</v>
      </c>
      <c r="L845" s="1">
        <f t="shared" si="110"/>
        <v>4.844977456954053E-3</v>
      </c>
      <c r="M845" s="1">
        <f t="shared" si="111"/>
        <v>3.2831113081243744E-6</v>
      </c>
      <c r="T845" s="1"/>
    </row>
    <row r="846" spans="2:20" x14ac:dyDescent="0.25">
      <c r="B846">
        <v>24531.3</v>
      </c>
      <c r="C846">
        <f t="shared" si="109"/>
        <v>57531.3</v>
      </c>
      <c r="D846">
        <v>0.72619999999999996</v>
      </c>
      <c r="E846">
        <f t="shared" si="104"/>
        <v>0.75517537999999995</v>
      </c>
      <c r="F846">
        <f t="shared" si="105"/>
        <v>5.7210256060606053</v>
      </c>
      <c r="G846">
        <f t="shared" si="106"/>
        <v>5.7210256060606056E-3</v>
      </c>
      <c r="H846">
        <f t="shared" si="107"/>
        <v>5.705269545454545E-3</v>
      </c>
      <c r="I846">
        <f t="shared" si="108"/>
        <v>1.9397916454545455E-6</v>
      </c>
      <c r="J846">
        <f>I846*flux_issue!$F$14</f>
        <v>2.3111162951799605E-2</v>
      </c>
      <c r="L846" s="1">
        <f t="shared" si="110"/>
        <v>4.8654596146357086E-3</v>
      </c>
      <c r="M846" s="1">
        <f t="shared" si="111"/>
        <v>7.0528071990193888E-7</v>
      </c>
      <c r="T846" s="1"/>
    </row>
    <row r="847" spans="2:20" x14ac:dyDescent="0.25">
      <c r="B847">
        <v>24560.2</v>
      </c>
      <c r="C847">
        <f t="shared" si="109"/>
        <v>57560.2</v>
      </c>
      <c r="D847">
        <v>0.61560000000000004</v>
      </c>
      <c r="E847">
        <f t="shared" si="104"/>
        <v>0.64016244</v>
      </c>
      <c r="F847">
        <f t="shared" si="105"/>
        <v>4.8497154545454544</v>
      </c>
      <c r="G847">
        <f t="shared" si="106"/>
        <v>4.8497154545454543E-3</v>
      </c>
      <c r="H847">
        <f t="shared" si="107"/>
        <v>4.8339593939393938E-3</v>
      </c>
      <c r="I847">
        <f t="shared" si="108"/>
        <v>1.643546193939394E-6</v>
      </c>
      <c r="J847">
        <f>I847*flux_issue!$F$14</f>
        <v>1.9581620529169067E-2</v>
      </c>
      <c r="L847" s="1">
        <f t="shared" si="110"/>
        <v>4.8856195200526337E-3</v>
      </c>
      <c r="M847" s="1">
        <f t="shared" si="111"/>
        <v>2.66876863003585E-9</v>
      </c>
      <c r="T847" s="1"/>
    </row>
    <row r="848" spans="2:20" x14ac:dyDescent="0.25">
      <c r="B848">
        <v>24589.1</v>
      </c>
      <c r="C848">
        <f t="shared" si="109"/>
        <v>57589.1</v>
      </c>
      <c r="D848">
        <v>1.0966</v>
      </c>
      <c r="E848">
        <f t="shared" si="104"/>
        <v>1.14035434</v>
      </c>
      <c r="F848">
        <f t="shared" si="105"/>
        <v>8.6390480303030301</v>
      </c>
      <c r="G848">
        <f t="shared" si="106"/>
        <v>8.6390480303030308E-3</v>
      </c>
      <c r="H848">
        <f t="shared" si="107"/>
        <v>8.6232919696969702E-3</v>
      </c>
      <c r="I848">
        <f t="shared" si="108"/>
        <v>2.9319192696969702E-6</v>
      </c>
      <c r="J848">
        <f>I848*flux_issue!$F$14</f>
        <v>3.4931619672797364E-2</v>
      </c>
      <c r="L848" s="1">
        <f t="shared" si="110"/>
        <v>4.9055249129816179E-3</v>
      </c>
      <c r="M848" s="1">
        <f t="shared" si="111"/>
        <v>1.3821791887997933E-5</v>
      </c>
      <c r="T848" s="1"/>
    </row>
    <row r="849" spans="2:20" x14ac:dyDescent="0.25">
      <c r="B849">
        <v>24618.1</v>
      </c>
      <c r="C849">
        <f t="shared" si="109"/>
        <v>57618.1</v>
      </c>
      <c r="D849">
        <v>0.64600000000000002</v>
      </c>
      <c r="E849">
        <f t="shared" si="104"/>
        <v>0.67177540000000002</v>
      </c>
      <c r="F849">
        <f t="shared" si="105"/>
        <v>5.089207575757575</v>
      </c>
      <c r="G849">
        <f t="shared" si="106"/>
        <v>5.0892075757575754E-3</v>
      </c>
      <c r="H849">
        <f t="shared" si="107"/>
        <v>5.0734515151515149E-3</v>
      </c>
      <c r="I849">
        <f t="shared" si="108"/>
        <v>1.7249735151515151E-6</v>
      </c>
      <c r="J849">
        <f>I849*flux_issue!$F$14</f>
        <v>2.0551766005190479E-2</v>
      </c>
      <c r="L849" s="1">
        <f t="shared" si="110"/>
        <v>4.9252400521620689E-3</v>
      </c>
      <c r="M849" s="1">
        <f t="shared" si="111"/>
        <v>2.1966637761471897E-8</v>
      </c>
      <c r="T849" s="1"/>
    </row>
    <row r="850" spans="2:20" x14ac:dyDescent="0.25">
      <c r="B850">
        <v>24647</v>
      </c>
      <c r="C850">
        <f t="shared" si="109"/>
        <v>57647</v>
      </c>
      <c r="D850">
        <v>1.0773999999999999</v>
      </c>
      <c r="E850">
        <f t="shared" si="104"/>
        <v>1.1203882599999999</v>
      </c>
      <c r="F850">
        <f t="shared" si="105"/>
        <v>8.487789848484848</v>
      </c>
      <c r="G850">
        <f t="shared" si="106"/>
        <v>8.4877898484848474E-3</v>
      </c>
      <c r="H850">
        <f t="shared" si="107"/>
        <v>8.4720337878787869E-3</v>
      </c>
      <c r="I850">
        <f t="shared" si="108"/>
        <v>2.8804914878787877E-6</v>
      </c>
      <c r="J850">
        <f>I850*flux_issue!$F$14</f>
        <v>3.4318896214257516E-2</v>
      </c>
      <c r="L850" s="1">
        <f t="shared" si="110"/>
        <v>4.9446257323475648E-3</v>
      </c>
      <c r="M850" s="1">
        <f t="shared" si="111"/>
        <v>1.2442607590226557E-5</v>
      </c>
      <c r="T850" s="1"/>
    </row>
    <row r="851" spans="2:20" x14ac:dyDescent="0.25">
      <c r="B851">
        <v>24675.9</v>
      </c>
      <c r="C851">
        <f t="shared" si="109"/>
        <v>57675.9</v>
      </c>
      <c r="D851">
        <v>0.63819999999999999</v>
      </c>
      <c r="E851">
        <f t="shared" si="104"/>
        <v>0.66366418000000005</v>
      </c>
      <c r="F851">
        <f t="shared" si="105"/>
        <v>5.027758939393939</v>
      </c>
      <c r="G851">
        <f t="shared" si="106"/>
        <v>5.0277589393939387E-3</v>
      </c>
      <c r="H851">
        <f t="shared" si="107"/>
        <v>5.0120028787878782E-3</v>
      </c>
      <c r="I851">
        <f t="shared" si="108"/>
        <v>1.7040809787878787E-6</v>
      </c>
      <c r="J851">
        <f>I851*flux_issue!$F$14</f>
        <v>2.0302847100158668E-2</v>
      </c>
      <c r="L851" s="1">
        <f t="shared" si="110"/>
        <v>4.9637472014164817E-3</v>
      </c>
      <c r="M851" s="1">
        <f t="shared" si="111"/>
        <v>2.3286103985723057E-9</v>
      </c>
      <c r="T851" s="1"/>
    </row>
    <row r="852" spans="2:20" x14ac:dyDescent="0.25">
      <c r="B852">
        <v>24704.9</v>
      </c>
      <c r="C852">
        <f t="shared" si="109"/>
        <v>57704.9</v>
      </c>
      <c r="D852">
        <v>0.51859999999999995</v>
      </c>
      <c r="E852">
        <f t="shared" si="104"/>
        <v>0.53929213999999992</v>
      </c>
      <c r="F852">
        <f t="shared" si="105"/>
        <v>4.0855465151515142</v>
      </c>
      <c r="G852">
        <f t="shared" si="106"/>
        <v>4.0855465151515141E-3</v>
      </c>
      <c r="H852">
        <f t="shared" si="107"/>
        <v>4.0697904545454536E-3</v>
      </c>
      <c r="I852">
        <f t="shared" si="108"/>
        <v>1.3837287545454544E-6</v>
      </c>
      <c r="J852">
        <f>I852*flux_issue!$F$14</f>
        <v>1.6486090556337579E-2</v>
      </c>
      <c r="L852" s="1">
        <f t="shared" si="110"/>
        <v>4.9826660945684071E-3</v>
      </c>
      <c r="M852" s="1">
        <f t="shared" si="111"/>
        <v>8.3334193414731703E-7</v>
      </c>
      <c r="T852" s="1"/>
    </row>
    <row r="853" spans="2:20" x14ac:dyDescent="0.25">
      <c r="B853">
        <v>24733.8</v>
      </c>
      <c r="C853">
        <f t="shared" si="109"/>
        <v>57733.8</v>
      </c>
      <c r="D853">
        <v>0.63100000000000001</v>
      </c>
      <c r="E853">
        <f t="shared" si="104"/>
        <v>0.65617689999999995</v>
      </c>
      <c r="F853">
        <f t="shared" si="105"/>
        <v>4.9710371212121203</v>
      </c>
      <c r="G853">
        <f t="shared" si="106"/>
        <v>4.9710371212121204E-3</v>
      </c>
      <c r="H853">
        <f t="shared" si="107"/>
        <v>4.9552810606060598E-3</v>
      </c>
      <c r="I853">
        <f t="shared" si="108"/>
        <v>1.6847955606060605E-6</v>
      </c>
      <c r="J853">
        <f>I853*flux_issue!$F$14</f>
        <v>2.0073075803206226E-2</v>
      </c>
      <c r="L853" s="1">
        <f t="shared" si="110"/>
        <v>5.0012488394792151E-3</v>
      </c>
      <c r="M853" s="1">
        <f t="shared" si="111"/>
        <v>2.1130366945312994E-9</v>
      </c>
      <c r="T853" s="1"/>
    </row>
    <row r="854" spans="2:20" x14ac:dyDescent="0.25">
      <c r="B854">
        <v>24762.7</v>
      </c>
      <c r="C854">
        <f t="shared" si="109"/>
        <v>57762.7</v>
      </c>
      <c r="D854">
        <v>0.85880000000000001</v>
      </c>
      <c r="E854">
        <f t="shared" si="104"/>
        <v>0.89306611999999996</v>
      </c>
      <c r="F854">
        <f t="shared" si="105"/>
        <v>6.7656524242424236</v>
      </c>
      <c r="G854">
        <f t="shared" si="106"/>
        <v>6.7656524242424238E-3</v>
      </c>
      <c r="H854">
        <f t="shared" si="107"/>
        <v>6.7498963636363632E-3</v>
      </c>
      <c r="I854">
        <f t="shared" si="108"/>
        <v>2.2949647636363638E-6</v>
      </c>
      <c r="J854">
        <f>I854*flux_issue!$F$14</f>
        <v>2.734278433734038E-2</v>
      </c>
      <c r="L854" s="1">
        <f t="shared" si="110"/>
        <v>5.019558098576093E-3</v>
      </c>
      <c r="M854" s="1">
        <f t="shared" si="111"/>
        <v>2.994070511531786E-6</v>
      </c>
      <c r="T854" s="1"/>
    </row>
    <row r="855" spans="2:20" x14ac:dyDescent="0.25">
      <c r="B855">
        <v>24791.7</v>
      </c>
      <c r="C855">
        <f t="shared" si="109"/>
        <v>57791.7</v>
      </c>
      <c r="D855">
        <v>0.61599999999999999</v>
      </c>
      <c r="E855">
        <f t="shared" si="104"/>
        <v>0.64057839999999999</v>
      </c>
      <c r="F855">
        <f t="shared" si="105"/>
        <v>4.8528666666666664</v>
      </c>
      <c r="G855">
        <f t="shared" si="106"/>
        <v>4.8528666666666663E-3</v>
      </c>
      <c r="H855">
        <f t="shared" si="107"/>
        <v>4.8371106060606057E-3</v>
      </c>
      <c r="I855">
        <f t="shared" si="108"/>
        <v>1.6446176060606061E-6</v>
      </c>
      <c r="J855">
        <f>I855*flux_issue!$F$14</f>
        <v>1.9594385601221977E-2</v>
      </c>
      <c r="L855" s="1">
        <f t="shared" si="110"/>
        <v>5.0376527956986937E-3</v>
      </c>
      <c r="M855" s="1">
        <f t="shared" si="111"/>
        <v>4.0217169824838831E-8</v>
      </c>
      <c r="T855" s="1"/>
    </row>
    <row r="856" spans="2:20" x14ac:dyDescent="0.25">
      <c r="B856">
        <v>24820.6</v>
      </c>
      <c r="C856">
        <f t="shared" si="109"/>
        <v>57820.6</v>
      </c>
      <c r="D856">
        <v>0.65</v>
      </c>
      <c r="E856">
        <f t="shared" si="104"/>
        <v>0.67593500000000006</v>
      </c>
      <c r="F856">
        <f t="shared" si="105"/>
        <v>5.1207196969696973</v>
      </c>
      <c r="G856">
        <f t="shared" si="106"/>
        <v>5.1207196969696974E-3</v>
      </c>
      <c r="H856">
        <f t="shared" si="107"/>
        <v>5.1049636363636368E-3</v>
      </c>
      <c r="I856">
        <f t="shared" si="108"/>
        <v>1.7356876363636365E-6</v>
      </c>
      <c r="J856">
        <f>I856*flux_issue!$F$14</f>
        <v>2.0679416725719615E-2</v>
      </c>
      <c r="L856" s="1">
        <f t="shared" si="110"/>
        <v>5.0554051918872437E-3</v>
      </c>
      <c r="M856" s="1">
        <f t="shared" si="111"/>
        <v>2.4560394189197361E-9</v>
      </c>
      <c r="T856" s="1"/>
    </row>
    <row r="857" spans="2:20" x14ac:dyDescent="0.25">
      <c r="B857">
        <v>24849.5</v>
      </c>
      <c r="C857">
        <f t="shared" si="109"/>
        <v>57849.5</v>
      </c>
      <c r="D857">
        <v>1.1466000000000001</v>
      </c>
      <c r="E857">
        <f t="shared" si="104"/>
        <v>1.19234934</v>
      </c>
      <c r="F857">
        <f t="shared" si="105"/>
        <v>9.0329495454545459</v>
      </c>
      <c r="G857">
        <f t="shared" si="106"/>
        <v>9.0329495454545463E-3</v>
      </c>
      <c r="H857">
        <f t="shared" si="107"/>
        <v>9.0171934848484857E-3</v>
      </c>
      <c r="I857">
        <f t="shared" si="108"/>
        <v>3.0658457848484852E-6</v>
      </c>
      <c r="J857">
        <f>I857*flux_issue!$F$14</f>
        <v>3.652725367941153E-2</v>
      </c>
      <c r="L857" s="1">
        <f t="shared" si="110"/>
        <v>5.072875274503303E-3</v>
      </c>
      <c r="M857" s="1">
        <f t="shared" si="111"/>
        <v>1.5557646144460626E-5</v>
      </c>
      <c r="T857" s="1"/>
    </row>
    <row r="858" spans="2:20" x14ac:dyDescent="0.25">
      <c r="B858">
        <v>24878.5</v>
      </c>
      <c r="C858">
        <f t="shared" si="109"/>
        <v>57878.5</v>
      </c>
      <c r="D858">
        <v>0.73640000000000005</v>
      </c>
      <c r="E858">
        <f t="shared" si="104"/>
        <v>0.76578236000000011</v>
      </c>
      <c r="F858">
        <f t="shared" si="105"/>
        <v>5.8013815151515162</v>
      </c>
      <c r="G858">
        <f t="shared" si="106"/>
        <v>5.8013815151515165E-3</v>
      </c>
      <c r="H858">
        <f t="shared" si="107"/>
        <v>5.7856254545454559E-3</v>
      </c>
      <c r="I858">
        <f t="shared" si="108"/>
        <v>1.9671126545454551E-6</v>
      </c>
      <c r="J858">
        <f>I858*flux_issue!$F$14</f>
        <v>2.3436672289148901E-2</v>
      </c>
      <c r="L858" s="1">
        <f t="shared" si="110"/>
        <v>5.090119172454703E-3</v>
      </c>
      <c r="M858" s="1">
        <f t="shared" si="111"/>
        <v>4.8372898842770202E-7</v>
      </c>
      <c r="T858" s="1"/>
    </row>
    <row r="859" spans="2:20" x14ac:dyDescent="0.25">
      <c r="B859">
        <v>24907.4</v>
      </c>
      <c r="C859">
        <f t="shared" si="109"/>
        <v>57907.4</v>
      </c>
      <c r="D859">
        <v>0.68579999999999997</v>
      </c>
      <c r="E859">
        <f t="shared" si="104"/>
        <v>0.71316341999999999</v>
      </c>
      <c r="F859">
        <f t="shared" si="105"/>
        <v>5.4027531818181815</v>
      </c>
      <c r="G859">
        <f t="shared" si="106"/>
        <v>5.4027531818181818E-3</v>
      </c>
      <c r="H859">
        <f t="shared" si="107"/>
        <v>5.3869971212121212E-3</v>
      </c>
      <c r="I859">
        <f t="shared" si="108"/>
        <v>1.8315790212121214E-6</v>
      </c>
      <c r="J859">
        <f>I859*flux_issue!$F$14</f>
        <v>2.182189067445536E-2</v>
      </c>
      <c r="L859" s="1">
        <f t="shared" si="110"/>
        <v>5.1070151708548558E-3</v>
      </c>
      <c r="M859" s="1">
        <f t="shared" si="111"/>
        <v>7.8389892525858245E-8</v>
      </c>
      <c r="T859" s="1"/>
    </row>
    <row r="860" spans="2:20" x14ac:dyDescent="0.25">
      <c r="B860">
        <v>24936.3</v>
      </c>
      <c r="C860">
        <f t="shared" si="109"/>
        <v>57936.3</v>
      </c>
      <c r="D860">
        <v>0.6754</v>
      </c>
      <c r="E860">
        <f t="shared" si="104"/>
        <v>0.70234845999999995</v>
      </c>
      <c r="F860">
        <f t="shared" si="105"/>
        <v>5.3208216666666655</v>
      </c>
      <c r="G860">
        <f t="shared" si="106"/>
        <v>5.3208216666666653E-3</v>
      </c>
      <c r="H860">
        <f t="shared" si="107"/>
        <v>5.3050656060606048E-3</v>
      </c>
      <c r="I860">
        <f t="shared" si="108"/>
        <v>1.8037223060606059E-6</v>
      </c>
      <c r="J860">
        <f>I860*flux_issue!$F$14</f>
        <v>2.1489998801079609E-2</v>
      </c>
      <c r="L860" s="1">
        <f t="shared" si="110"/>
        <v>5.1236204965392149E-3</v>
      </c>
      <c r="M860" s="1">
        <f t="shared" si="111"/>
        <v>3.2922327769229183E-8</v>
      </c>
      <c r="T860" s="1"/>
    </row>
    <row r="861" spans="2:20" x14ac:dyDescent="0.25">
      <c r="B861">
        <v>24965.3</v>
      </c>
      <c r="C861">
        <f t="shared" si="109"/>
        <v>57965.3</v>
      </c>
      <c r="D861">
        <v>0.83399999999999996</v>
      </c>
      <c r="E861">
        <f t="shared" si="104"/>
        <v>0.86727659999999995</v>
      </c>
      <c r="F861">
        <f t="shared" si="105"/>
        <v>6.5702772727272718</v>
      </c>
      <c r="G861">
        <f t="shared" si="106"/>
        <v>6.5702772727272716E-3</v>
      </c>
      <c r="H861">
        <f t="shared" si="107"/>
        <v>6.554521212121211E-3</v>
      </c>
      <c r="I861">
        <f t="shared" si="108"/>
        <v>2.2285372121212119E-6</v>
      </c>
      <c r="J861">
        <f>I861*flux_issue!$F$14</f>
        <v>2.6551349870059748E-2</v>
      </c>
      <c r="L861" s="1">
        <f t="shared" si="110"/>
        <v>5.1399884043579853E-3</v>
      </c>
      <c r="M861" s="1">
        <f t="shared" si="111"/>
        <v>2.0009030642385146E-6</v>
      </c>
      <c r="T861" s="1"/>
    </row>
    <row r="862" spans="2:20" x14ac:dyDescent="0.25">
      <c r="B862">
        <v>24994.2</v>
      </c>
      <c r="C862">
        <f t="shared" si="109"/>
        <v>57994.2</v>
      </c>
      <c r="D862">
        <v>0.75600000000000001</v>
      </c>
      <c r="E862">
        <f t="shared" si="104"/>
        <v>0.78616439999999999</v>
      </c>
      <c r="F862">
        <f t="shared" si="105"/>
        <v>5.9557909090909087</v>
      </c>
      <c r="G862">
        <f t="shared" si="106"/>
        <v>5.9557909090909083E-3</v>
      </c>
      <c r="H862">
        <f t="shared" si="107"/>
        <v>5.9400348484848478E-3</v>
      </c>
      <c r="I862">
        <f t="shared" si="108"/>
        <v>2.0196118484848483E-6</v>
      </c>
      <c r="J862">
        <f>I862*flux_issue!$F$14</f>
        <v>2.4062160819741645E-2</v>
      </c>
      <c r="L862" s="1">
        <f t="shared" si="110"/>
        <v>5.1560033839984703E-3</v>
      </c>
      <c r="M862" s="1">
        <f t="shared" si="111"/>
        <v>6.1470533730465372E-7</v>
      </c>
      <c r="T862" s="1"/>
    </row>
    <row r="863" spans="2:20" x14ac:dyDescent="0.25">
      <c r="B863">
        <v>25023.1</v>
      </c>
      <c r="C863">
        <f t="shared" si="109"/>
        <v>58023.1</v>
      </c>
      <c r="D863">
        <v>0.88939999999999997</v>
      </c>
      <c r="E863">
        <f t="shared" si="104"/>
        <v>0.92488705999999998</v>
      </c>
      <c r="F863">
        <f t="shared" si="105"/>
        <v>7.0067201515151512</v>
      </c>
      <c r="G863">
        <f t="shared" si="106"/>
        <v>7.0067201515151513E-3</v>
      </c>
      <c r="H863">
        <f t="shared" si="107"/>
        <v>6.9909640909090907E-3</v>
      </c>
      <c r="I863">
        <f t="shared" si="108"/>
        <v>2.3769277909090911E-6</v>
      </c>
      <c r="J863">
        <f>I863*flux_issue!$F$14</f>
        <v>2.831931234938825E-2</v>
      </c>
      <c r="L863" s="1">
        <f t="shared" si="110"/>
        <v>5.1717198206674185E-3</v>
      </c>
      <c r="M863" s="1">
        <f t="shared" si="111"/>
        <v>3.3096497148071544E-6</v>
      </c>
      <c r="T863" s="1"/>
    </row>
    <row r="864" spans="2:20" x14ac:dyDescent="0.25">
      <c r="B864">
        <v>25052.1</v>
      </c>
      <c r="C864">
        <f t="shared" si="109"/>
        <v>58052.1</v>
      </c>
      <c r="D864">
        <v>0.4284</v>
      </c>
      <c r="E864">
        <f t="shared" si="104"/>
        <v>0.44549316</v>
      </c>
      <c r="F864">
        <f t="shared" si="105"/>
        <v>3.3749481818181817</v>
      </c>
      <c r="G864">
        <f t="shared" si="106"/>
        <v>3.3749481818181816E-3</v>
      </c>
      <c r="H864">
        <f t="shared" si="107"/>
        <v>3.3591921212121211E-3</v>
      </c>
      <c r="I864">
        <f t="shared" si="108"/>
        <v>1.1421253212121213E-6</v>
      </c>
      <c r="J864">
        <f>I864*flux_issue!$F$14</f>
        <v>1.3607566808405623E-2</v>
      </c>
      <c r="L864" s="1">
        <f t="shared" si="110"/>
        <v>5.1871880206627446E-3</v>
      </c>
      <c r="M864" s="1">
        <f t="shared" si="111"/>
        <v>3.3415690084082942E-6</v>
      </c>
      <c r="T864" s="1"/>
    </row>
    <row r="865" spans="2:20" x14ac:dyDescent="0.25">
      <c r="B865">
        <v>25081</v>
      </c>
      <c r="C865">
        <f t="shared" si="109"/>
        <v>58081</v>
      </c>
      <c r="D865">
        <v>0.65200000000000002</v>
      </c>
      <c r="E865">
        <f t="shared" si="104"/>
        <v>0.67801480000000003</v>
      </c>
      <c r="F865">
        <f t="shared" si="105"/>
        <v>5.1364757575757576</v>
      </c>
      <c r="G865">
        <f t="shared" si="106"/>
        <v>5.1364757575757579E-3</v>
      </c>
      <c r="H865">
        <f t="shared" si="107"/>
        <v>5.1207196969696974E-3</v>
      </c>
      <c r="I865">
        <f t="shared" si="108"/>
        <v>1.7410446969696972E-6</v>
      </c>
      <c r="J865">
        <f>I865*flux_issue!$F$14</f>
        <v>2.074324208598418E-2</v>
      </c>
      <c r="L865" s="1">
        <f t="shared" si="110"/>
        <v>5.2022988480945531E-3</v>
      </c>
      <c r="M865" s="1">
        <f t="shared" si="111"/>
        <v>6.6551578982520472E-9</v>
      </c>
      <c r="T865" s="1"/>
    </row>
    <row r="866" spans="2:20" x14ac:dyDescent="0.25">
      <c r="B866">
        <v>25110</v>
      </c>
      <c r="C866">
        <f t="shared" si="109"/>
        <v>58110</v>
      </c>
      <c r="D866">
        <v>0.38740000000000002</v>
      </c>
      <c r="E866">
        <f t="shared" si="104"/>
        <v>0.40285726000000005</v>
      </c>
      <c r="F866">
        <f t="shared" si="105"/>
        <v>3.0519489393939394</v>
      </c>
      <c r="G866">
        <f t="shared" si="106"/>
        <v>3.0519489393939394E-3</v>
      </c>
      <c r="H866">
        <f t="shared" si="107"/>
        <v>3.0361928787878789E-3</v>
      </c>
      <c r="I866">
        <f t="shared" si="108"/>
        <v>1.0323055787878789E-6</v>
      </c>
      <c r="J866">
        <f>I866*flux_issue!$F$14</f>
        <v>1.2299146922982005E-2</v>
      </c>
      <c r="L866" s="1">
        <f t="shared" si="110"/>
        <v>5.2171544642865076E-3</v>
      </c>
      <c r="M866" s="1">
        <f t="shared" si="111"/>
        <v>4.7565934374206918E-6</v>
      </c>
      <c r="T866" s="1"/>
    </row>
    <row r="867" spans="2:20" x14ac:dyDescent="0.25">
      <c r="B867">
        <v>25138.9</v>
      </c>
      <c r="C867">
        <f t="shared" si="109"/>
        <v>58138.9</v>
      </c>
      <c r="D867">
        <v>0.56220000000000003</v>
      </c>
      <c r="E867">
        <f t="shared" si="104"/>
        <v>0.58463178000000005</v>
      </c>
      <c r="F867">
        <f t="shared" si="105"/>
        <v>4.4290286363636371</v>
      </c>
      <c r="G867">
        <f t="shared" si="106"/>
        <v>4.4290286363636369E-3</v>
      </c>
      <c r="H867">
        <f t="shared" si="107"/>
        <v>4.4132725757575764E-3</v>
      </c>
      <c r="I867">
        <f t="shared" si="108"/>
        <v>1.5005126757575761E-6</v>
      </c>
      <c r="J867">
        <f>I867*flux_issue!$F$14</f>
        <v>1.7877483410105137E-2</v>
      </c>
      <c r="L867" s="1">
        <f t="shared" si="110"/>
        <v>5.2316500743960362E-3</v>
      </c>
      <c r="M867" s="1">
        <f t="shared" si="111"/>
        <v>6.6974173027774241E-7</v>
      </c>
      <c r="T867" s="1"/>
    </row>
    <row r="868" spans="2:20" x14ac:dyDescent="0.25">
      <c r="B868">
        <v>25167.8</v>
      </c>
      <c r="C868">
        <f t="shared" si="109"/>
        <v>58167.8</v>
      </c>
      <c r="D868">
        <v>0.73360000000000003</v>
      </c>
      <c r="E868">
        <f t="shared" si="104"/>
        <v>0.76287064000000004</v>
      </c>
      <c r="F868">
        <f t="shared" si="105"/>
        <v>5.7793230303030301</v>
      </c>
      <c r="G868">
        <f t="shared" si="106"/>
        <v>5.7793230303030303E-3</v>
      </c>
      <c r="H868">
        <f t="shared" si="107"/>
        <v>5.7635669696969698E-3</v>
      </c>
      <c r="I868">
        <f t="shared" si="108"/>
        <v>1.9596127696969699E-6</v>
      </c>
      <c r="J868">
        <f>I868*flux_issue!$F$14</f>
        <v>2.3347316784778503E-2</v>
      </c>
      <c r="L868" s="1">
        <f t="shared" si="110"/>
        <v>5.2458351586387938E-3</v>
      </c>
      <c r="M868" s="1">
        <f t="shared" si="111"/>
        <v>2.6804622818157877E-7</v>
      </c>
      <c r="T868" s="1"/>
    </row>
    <row r="869" spans="2:20" x14ac:dyDescent="0.25">
      <c r="B869">
        <v>25196.799999999999</v>
      </c>
      <c r="C869">
        <f t="shared" si="109"/>
        <v>58196.800000000003</v>
      </c>
      <c r="D869">
        <v>0.5242</v>
      </c>
      <c r="E869">
        <f t="shared" si="104"/>
        <v>0.54511558000000004</v>
      </c>
      <c r="F869">
        <f t="shared" si="105"/>
        <v>4.1296634848484848</v>
      </c>
      <c r="G869">
        <f t="shared" si="106"/>
        <v>4.1296634848484847E-3</v>
      </c>
      <c r="H869">
        <f t="shared" si="107"/>
        <v>4.1139074242424242E-3</v>
      </c>
      <c r="I869">
        <f t="shared" si="108"/>
        <v>1.3987285242424244E-6</v>
      </c>
      <c r="J869">
        <f>I869*flux_issue!$F$14</f>
        <v>1.6664801565078369E-2</v>
      </c>
      <c r="L869" s="1">
        <f t="shared" si="110"/>
        <v>5.2597549554446862E-3</v>
      </c>
      <c r="M869" s="1">
        <f t="shared" si="111"/>
        <v>1.3129665647623189E-6</v>
      </c>
      <c r="T869" s="1"/>
    </row>
    <row r="870" spans="2:20" x14ac:dyDescent="0.25">
      <c r="B870">
        <v>25225.7</v>
      </c>
      <c r="C870">
        <f t="shared" si="109"/>
        <v>58225.7</v>
      </c>
      <c r="D870">
        <v>0.41360000000000002</v>
      </c>
      <c r="E870">
        <f t="shared" si="104"/>
        <v>0.43010264000000004</v>
      </c>
      <c r="F870">
        <f t="shared" si="105"/>
        <v>3.2583533333333334</v>
      </c>
      <c r="G870">
        <f t="shared" si="106"/>
        <v>3.2583533333333334E-3</v>
      </c>
      <c r="H870">
        <f t="shared" si="107"/>
        <v>3.2425972727272729E-3</v>
      </c>
      <c r="I870">
        <f t="shared" si="108"/>
        <v>1.1024830727272729E-6</v>
      </c>
      <c r="J870">
        <f>I870*flux_issue!$F$14</f>
        <v>1.3135259142447829E-2</v>
      </c>
      <c r="L870" s="1">
        <f t="shared" si="110"/>
        <v>5.2733113027596907E-3</v>
      </c>
      <c r="M870" s="1">
        <f t="shared" si="111"/>
        <v>4.1237994717705032E-6</v>
      </c>
      <c r="T870" s="1"/>
    </row>
    <row r="871" spans="2:20" x14ac:dyDescent="0.25">
      <c r="B871">
        <v>25254.6</v>
      </c>
      <c r="C871">
        <f t="shared" si="109"/>
        <v>58254.6</v>
      </c>
      <c r="D871">
        <v>0.66779999999999995</v>
      </c>
      <c r="E871">
        <f t="shared" si="104"/>
        <v>0.69444521999999997</v>
      </c>
      <c r="F871">
        <f t="shared" si="105"/>
        <v>5.2609486363636355</v>
      </c>
      <c r="G871">
        <f t="shared" si="106"/>
        <v>5.2609486363636359E-3</v>
      </c>
      <c r="H871">
        <f t="shared" si="107"/>
        <v>5.2451925757575754E-3</v>
      </c>
      <c r="I871">
        <f t="shared" si="108"/>
        <v>1.7833654757575758E-6</v>
      </c>
      <c r="J871">
        <f>I871*flux_issue!$F$14</f>
        <v>2.1247462432074257E-2</v>
      </c>
      <c r="L871" s="1">
        <f t="shared" si="110"/>
        <v>5.286550645591955E-3</v>
      </c>
      <c r="M871" s="1">
        <f t="shared" si="111"/>
        <v>1.7104899404254214E-9</v>
      </c>
      <c r="T871" s="1"/>
    </row>
    <row r="872" spans="2:20" x14ac:dyDescent="0.25">
      <c r="B872">
        <v>25283.599999999999</v>
      </c>
      <c r="C872">
        <f t="shared" si="109"/>
        <v>58283.6</v>
      </c>
      <c r="D872">
        <v>0.60499999999999998</v>
      </c>
      <c r="E872">
        <f t="shared" si="104"/>
        <v>0.62913949999999996</v>
      </c>
      <c r="F872">
        <f t="shared" si="105"/>
        <v>4.7662083333333332</v>
      </c>
      <c r="G872">
        <f t="shared" si="106"/>
        <v>4.7662083333333332E-3</v>
      </c>
      <c r="H872">
        <f t="shared" si="107"/>
        <v>4.7504522727272727E-3</v>
      </c>
      <c r="I872">
        <f t="shared" si="108"/>
        <v>1.6151537727272729E-6</v>
      </c>
      <c r="J872">
        <f>I872*flux_issue!$F$14</f>
        <v>1.9243346119766865E-2</v>
      </c>
      <c r="L872" s="1">
        <f t="shared" si="110"/>
        <v>5.2995150990487244E-3</v>
      </c>
      <c r="M872" s="1">
        <f t="shared" si="111"/>
        <v>3.0146998724810063E-7</v>
      </c>
      <c r="T872" s="1"/>
    </row>
    <row r="873" spans="2:20" x14ac:dyDescent="0.25">
      <c r="B873">
        <v>25312.5</v>
      </c>
      <c r="C873">
        <f t="shared" si="109"/>
        <v>58312.5</v>
      </c>
      <c r="D873">
        <v>0.59440000000000004</v>
      </c>
      <c r="E873">
        <f t="shared" si="104"/>
        <v>0.61811656000000004</v>
      </c>
      <c r="F873">
        <f t="shared" si="105"/>
        <v>4.6827012121212128</v>
      </c>
      <c r="G873">
        <f t="shared" si="106"/>
        <v>4.682701212121213E-3</v>
      </c>
      <c r="H873">
        <f t="shared" si="107"/>
        <v>4.6669451515151525E-3</v>
      </c>
      <c r="I873">
        <f t="shared" si="108"/>
        <v>1.586761351515152E-6</v>
      </c>
      <c r="J873">
        <f>I873*flux_issue!$F$14</f>
        <v>1.8905071710364665E-2</v>
      </c>
      <c r="L873" s="1">
        <f t="shared" si="110"/>
        <v>5.3121132733879644E-3</v>
      </c>
      <c r="M873" s="1">
        <f t="shared" si="111"/>
        <v>4.1624190548089158E-7</v>
      </c>
      <c r="T873" s="1"/>
    </row>
    <row r="874" spans="2:20" x14ac:dyDescent="0.25">
      <c r="B874">
        <v>25341.4</v>
      </c>
      <c r="C874">
        <f t="shared" si="109"/>
        <v>58341.4</v>
      </c>
      <c r="D874">
        <v>0.73419999999999996</v>
      </c>
      <c r="E874">
        <f t="shared" si="104"/>
        <v>0.76349457999999992</v>
      </c>
      <c r="F874">
        <f t="shared" si="105"/>
        <v>5.7840498484848473</v>
      </c>
      <c r="G874">
        <f t="shared" si="106"/>
        <v>5.7840498484848469E-3</v>
      </c>
      <c r="H874">
        <f t="shared" si="107"/>
        <v>5.7682937878787864E-3</v>
      </c>
      <c r="I874">
        <f t="shared" si="108"/>
        <v>1.9612198878787876E-6</v>
      </c>
      <c r="J874">
        <f>I874*flux_issue!$F$14</f>
        <v>2.3366464392857868E-2</v>
      </c>
      <c r="L874" s="1">
        <f t="shared" si="110"/>
        <v>5.3243885148264751E-3</v>
      </c>
      <c r="M874" s="1">
        <f t="shared" si="111"/>
        <v>1.9705189144364707E-7</v>
      </c>
      <c r="T874" s="1"/>
    </row>
    <row r="875" spans="2:20" x14ac:dyDescent="0.25">
      <c r="B875">
        <v>25370.400000000001</v>
      </c>
      <c r="C875">
        <f t="shared" si="109"/>
        <v>58370.400000000001</v>
      </c>
      <c r="D875">
        <v>0.80079999999999996</v>
      </c>
      <c r="E875">
        <f t="shared" si="104"/>
        <v>0.83275191999999998</v>
      </c>
      <c r="F875">
        <f t="shared" si="105"/>
        <v>6.3087266666666668</v>
      </c>
      <c r="G875">
        <f t="shared" si="106"/>
        <v>6.3087266666666669E-3</v>
      </c>
      <c r="H875">
        <f t="shared" si="107"/>
        <v>6.2929706060606064E-3</v>
      </c>
      <c r="I875">
        <f t="shared" si="108"/>
        <v>2.1396100060606064E-6</v>
      </c>
      <c r="J875">
        <f>I875*flux_issue!$F$14</f>
        <v>2.5491848889667944E-2</v>
      </c>
      <c r="L875" s="1">
        <f t="shared" si="110"/>
        <v>5.3363797590012599E-3</v>
      </c>
      <c r="M875" s="1">
        <f t="shared" si="111"/>
        <v>9.1506604867771806E-7</v>
      </c>
      <c r="T875" s="1"/>
    </row>
    <row r="876" spans="2:20" x14ac:dyDescent="0.25">
      <c r="B876">
        <v>25399.3</v>
      </c>
      <c r="C876">
        <f t="shared" si="109"/>
        <v>58399.3</v>
      </c>
      <c r="D876">
        <v>0.622</v>
      </c>
      <c r="E876">
        <f t="shared" si="104"/>
        <v>0.6468178</v>
      </c>
      <c r="F876">
        <f t="shared" si="105"/>
        <v>4.9001348484848481</v>
      </c>
      <c r="G876">
        <f t="shared" si="106"/>
        <v>4.9001348484848479E-3</v>
      </c>
      <c r="H876">
        <f t="shared" si="107"/>
        <v>4.8843787878787874E-3</v>
      </c>
      <c r="I876">
        <f t="shared" si="108"/>
        <v>1.6606887878787879E-6</v>
      </c>
      <c r="J876">
        <f>I876*flux_issue!$F$14</f>
        <v>1.9785861682015678E-2</v>
      </c>
      <c r="L876" s="1">
        <f t="shared" si="110"/>
        <v>5.3480025160165838E-3</v>
      </c>
      <c r="M876" s="1">
        <f t="shared" si="111"/>
        <v>2.1494696129238933E-7</v>
      </c>
      <c r="T876" s="1"/>
    </row>
    <row r="877" spans="2:20" x14ac:dyDescent="0.25">
      <c r="B877">
        <v>25428.2</v>
      </c>
      <c r="C877">
        <f t="shared" si="109"/>
        <v>58428.2</v>
      </c>
      <c r="D877">
        <v>0.75160000000000005</v>
      </c>
      <c r="E877">
        <f t="shared" si="104"/>
        <v>0.78158884000000006</v>
      </c>
      <c r="F877">
        <f t="shared" si="105"/>
        <v>5.9211275757575761</v>
      </c>
      <c r="G877">
        <f t="shared" si="106"/>
        <v>5.9211275757575762E-3</v>
      </c>
      <c r="H877">
        <f t="shared" si="107"/>
        <v>5.9053715151515156E-3</v>
      </c>
      <c r="I877">
        <f t="shared" si="108"/>
        <v>2.0078263151515155E-6</v>
      </c>
      <c r="J877">
        <f>I877*flux_issue!$F$14</f>
        <v>2.3921745027159606E-2</v>
      </c>
      <c r="L877" s="1">
        <f t="shared" si="110"/>
        <v>5.3592969748505045E-3</v>
      </c>
      <c r="M877" s="1">
        <f t="shared" si="111"/>
        <v>2.9819740356496056E-7</v>
      </c>
      <c r="T877" s="1"/>
    </row>
    <row r="878" spans="2:20" x14ac:dyDescent="0.25">
      <c r="B878">
        <v>25457.200000000001</v>
      </c>
      <c r="C878">
        <f t="shared" si="109"/>
        <v>58457.2</v>
      </c>
      <c r="D878">
        <v>0.57179999999999997</v>
      </c>
      <c r="E878">
        <f t="shared" si="104"/>
        <v>0.59461481999999999</v>
      </c>
      <c r="F878">
        <f t="shared" si="105"/>
        <v>4.5046577272727273</v>
      </c>
      <c r="G878">
        <f t="shared" si="106"/>
        <v>4.5046577272727269E-3</v>
      </c>
      <c r="H878">
        <f t="shared" si="107"/>
        <v>4.4889016666666663E-3</v>
      </c>
      <c r="I878">
        <f t="shared" si="108"/>
        <v>1.5262265666666667E-6</v>
      </c>
      <c r="J878">
        <f>I878*flux_issue!$F$14</f>
        <v>1.8183845139375054E-2</v>
      </c>
      <c r="L878" s="1">
        <f t="shared" si="110"/>
        <v>5.3702988408339042E-3</v>
      </c>
      <c r="M878" s="1">
        <f t="shared" si="111"/>
        <v>7.7686097862999223E-7</v>
      </c>
      <c r="T878" s="1"/>
    </row>
    <row r="879" spans="2:20" x14ac:dyDescent="0.25">
      <c r="B879">
        <v>25486.1</v>
      </c>
      <c r="C879">
        <f t="shared" si="109"/>
        <v>58486.1</v>
      </c>
      <c r="D879">
        <v>0.95660000000000001</v>
      </c>
      <c r="E879">
        <f t="shared" si="104"/>
        <v>0.99476834000000003</v>
      </c>
      <c r="F879">
        <f t="shared" si="105"/>
        <v>7.5361237878787879</v>
      </c>
      <c r="G879">
        <f t="shared" si="106"/>
        <v>7.5361237878787879E-3</v>
      </c>
      <c r="H879">
        <f t="shared" si="107"/>
        <v>7.5203677272727273E-3</v>
      </c>
      <c r="I879">
        <f t="shared" si="108"/>
        <v>2.5569250272727275E-6</v>
      </c>
      <c r="J879">
        <f>I879*flux_issue!$F$14</f>
        <v>3.0463844454277692E-2</v>
      </c>
      <c r="L879" s="1">
        <f t="shared" si="110"/>
        <v>5.3809306391819607E-3</v>
      </c>
      <c r="M879" s="1">
        <f t="shared" si="111"/>
        <v>4.5771910538982984E-6</v>
      </c>
      <c r="T879" s="1"/>
    </row>
    <row r="880" spans="2:20" x14ac:dyDescent="0.25">
      <c r="B880">
        <v>25515</v>
      </c>
      <c r="C880">
        <f t="shared" si="109"/>
        <v>58515</v>
      </c>
      <c r="D880">
        <v>0.36599999999999999</v>
      </c>
      <c r="E880">
        <f t="shared" si="104"/>
        <v>0.38060339999999998</v>
      </c>
      <c r="F880">
        <f t="shared" si="105"/>
        <v>2.8833590909090905</v>
      </c>
      <c r="G880">
        <f t="shared" si="106"/>
        <v>2.8833590909090904E-3</v>
      </c>
      <c r="H880">
        <f t="shared" si="107"/>
        <v>2.8676030303030299E-3</v>
      </c>
      <c r="I880">
        <f t="shared" si="108"/>
        <v>9.7498503030303016E-7</v>
      </c>
      <c r="J880">
        <f>I880*flux_issue!$F$14</f>
        <v>1.1616215568151138E-2</v>
      </c>
      <c r="L880" s="1">
        <f t="shared" si="110"/>
        <v>5.3912293484494264E-3</v>
      </c>
      <c r="M880" s="1">
        <f t="shared" si="111"/>
        <v>6.3686897936411373E-6</v>
      </c>
      <c r="T880" s="1"/>
    </row>
    <row r="881" spans="2:20" x14ac:dyDescent="0.25">
      <c r="B881">
        <v>25544</v>
      </c>
      <c r="C881">
        <f t="shared" si="109"/>
        <v>58544</v>
      </c>
      <c r="D881">
        <v>0.84860000000000002</v>
      </c>
      <c r="E881">
        <f t="shared" si="104"/>
        <v>0.88245914000000003</v>
      </c>
      <c r="F881">
        <f t="shared" si="105"/>
        <v>6.6852965151515154</v>
      </c>
      <c r="G881">
        <f t="shared" si="106"/>
        <v>6.6852965151515155E-3</v>
      </c>
      <c r="H881">
        <f t="shared" si="107"/>
        <v>6.6695404545454549E-3</v>
      </c>
      <c r="I881">
        <f t="shared" si="108"/>
        <v>2.2676437545454547E-6</v>
      </c>
      <c r="J881">
        <f>I881*flux_issue!$F$14</f>
        <v>2.7017274999991087E-2</v>
      </c>
      <c r="L881" s="1">
        <f t="shared" si="110"/>
        <v>5.401227398240672E-3</v>
      </c>
      <c r="M881" s="1">
        <f t="shared" si="111"/>
        <v>1.6086180087931795E-6</v>
      </c>
      <c r="T881" s="1"/>
    </row>
    <row r="882" spans="2:20" x14ac:dyDescent="0.25">
      <c r="B882">
        <v>25572.9</v>
      </c>
      <c r="C882">
        <f t="shared" si="109"/>
        <v>58572.9</v>
      </c>
      <c r="D882">
        <v>0.94399999999999995</v>
      </c>
      <c r="E882">
        <f t="shared" si="104"/>
        <v>0.98166559999999992</v>
      </c>
      <c r="F882">
        <f t="shared" si="105"/>
        <v>7.4368606060606046</v>
      </c>
      <c r="G882">
        <f t="shared" si="106"/>
        <v>7.4368606060606045E-3</v>
      </c>
      <c r="H882">
        <f t="shared" si="107"/>
        <v>7.4211045454545439E-3</v>
      </c>
      <c r="I882">
        <f t="shared" si="108"/>
        <v>2.5231755454545449E-6</v>
      </c>
      <c r="J882">
        <f>I882*flux_issue!$F$14</f>
        <v>3.0061744684610911E-2</v>
      </c>
      <c r="L882" s="1">
        <f t="shared" si="110"/>
        <v>5.4108544316336521E-3</v>
      </c>
      <c r="M882" s="1">
        <f t="shared" si="111"/>
        <v>4.0411055201169082E-6</v>
      </c>
      <c r="T882" s="1"/>
    </row>
    <row r="883" spans="2:20" x14ac:dyDescent="0.25">
      <c r="B883">
        <v>25601.9</v>
      </c>
      <c r="C883">
        <f t="shared" si="109"/>
        <v>58601.9</v>
      </c>
      <c r="D883">
        <v>0.80200000000000005</v>
      </c>
      <c r="E883">
        <f t="shared" si="104"/>
        <v>0.83399980000000007</v>
      </c>
      <c r="F883">
        <f t="shared" si="105"/>
        <v>6.318180303030303</v>
      </c>
      <c r="G883">
        <f t="shared" si="106"/>
        <v>6.3181803030303027E-3</v>
      </c>
      <c r="H883">
        <f t="shared" si="107"/>
        <v>6.3024242424242422E-3</v>
      </c>
      <c r="I883">
        <f t="shared" si="108"/>
        <v>2.1428242424242425E-6</v>
      </c>
      <c r="J883">
        <f>I883*flux_issue!$F$14</f>
        <v>2.5530144105826682E-2</v>
      </c>
      <c r="L883" s="1">
        <f t="shared" si="110"/>
        <v>5.4201757263016171E-3</v>
      </c>
      <c r="M883" s="1">
        <f t="shared" si="111"/>
        <v>7.7836244420057387E-7</v>
      </c>
      <c r="T883" s="1"/>
    </row>
    <row r="884" spans="2:20" x14ac:dyDescent="0.25">
      <c r="B884">
        <v>25630.799999999999</v>
      </c>
      <c r="C884">
        <f t="shared" si="109"/>
        <v>58630.8</v>
      </c>
      <c r="D884">
        <v>0.82440000000000002</v>
      </c>
      <c r="E884">
        <f t="shared" si="104"/>
        <v>0.85729356000000001</v>
      </c>
      <c r="F884">
        <f t="shared" si="105"/>
        <v>6.4946481818181816</v>
      </c>
      <c r="G884">
        <f t="shared" si="106"/>
        <v>6.4946481818181816E-3</v>
      </c>
      <c r="H884">
        <f t="shared" si="107"/>
        <v>6.4788921212121211E-3</v>
      </c>
      <c r="I884">
        <f t="shared" si="108"/>
        <v>2.2028233212121213E-6</v>
      </c>
      <c r="J884">
        <f>I884*flux_issue!$F$14</f>
        <v>2.6244988140789832E-2</v>
      </c>
      <c r="L884" s="1">
        <f t="shared" si="110"/>
        <v>5.4291257241492526E-3</v>
      </c>
      <c r="M884" s="1">
        <f t="shared" si="111"/>
        <v>1.102009488402356E-6</v>
      </c>
      <c r="T884" s="1"/>
    </row>
    <row r="885" spans="2:20" x14ac:dyDescent="0.25">
      <c r="B885">
        <v>25659.7</v>
      </c>
      <c r="C885">
        <f t="shared" si="109"/>
        <v>58659.7</v>
      </c>
      <c r="D885">
        <v>1.0952</v>
      </c>
      <c r="E885">
        <f t="shared" si="104"/>
        <v>1.1388984799999999</v>
      </c>
      <c r="F885">
        <f t="shared" si="105"/>
        <v>8.6280187878787853</v>
      </c>
      <c r="G885">
        <f t="shared" si="106"/>
        <v>8.628018787878786E-3</v>
      </c>
      <c r="H885">
        <f t="shared" si="107"/>
        <v>8.6122627272727254E-3</v>
      </c>
      <c r="I885">
        <f t="shared" si="108"/>
        <v>2.9281693272727268E-6</v>
      </c>
      <c r="J885">
        <f>I885*flux_issue!$F$14</f>
        <v>3.4886941920612154E-2</v>
      </c>
      <c r="L885" s="1">
        <f t="shared" si="110"/>
        <v>5.4377359482081786E-3</v>
      </c>
      <c r="M885" s="1">
        <f t="shared" si="111"/>
        <v>1.0077620270997927E-5</v>
      </c>
      <c r="T885" s="1"/>
    </row>
    <row r="886" spans="2:20" x14ac:dyDescent="0.25">
      <c r="B886">
        <v>25688.7</v>
      </c>
      <c r="C886">
        <f t="shared" si="109"/>
        <v>58688.7</v>
      </c>
      <c r="D886">
        <v>0.65839999999999999</v>
      </c>
      <c r="E886">
        <f t="shared" si="104"/>
        <v>0.68467016000000003</v>
      </c>
      <c r="F886">
        <f t="shared" si="105"/>
        <v>5.1868951515151513</v>
      </c>
      <c r="G886">
        <f t="shared" si="106"/>
        <v>5.1868951515151515E-3</v>
      </c>
      <c r="H886">
        <f t="shared" si="107"/>
        <v>5.171139090909091E-3</v>
      </c>
      <c r="I886">
        <f t="shared" si="108"/>
        <v>1.758187290909091E-6</v>
      </c>
      <c r="J886">
        <f>I886*flux_issue!$F$14</f>
        <v>2.0947483238830795E-2</v>
      </c>
      <c r="L886" s="1">
        <f t="shared" si="110"/>
        <v>5.4460332812976218E-3</v>
      </c>
      <c r="M886" s="1">
        <f t="shared" si="111"/>
        <v>7.5566815909365832E-8</v>
      </c>
      <c r="T886" s="1"/>
    </row>
    <row r="887" spans="2:20" x14ac:dyDescent="0.25">
      <c r="B887">
        <v>25717.599999999999</v>
      </c>
      <c r="C887">
        <f t="shared" si="109"/>
        <v>58717.599999999999</v>
      </c>
      <c r="D887">
        <v>1.1375999999999999</v>
      </c>
      <c r="E887">
        <f t="shared" si="104"/>
        <v>1.1829902399999999</v>
      </c>
      <c r="F887">
        <f t="shared" si="105"/>
        <v>8.9620472727272702</v>
      </c>
      <c r="G887">
        <f t="shared" si="106"/>
        <v>8.9620472727272704E-3</v>
      </c>
      <c r="H887">
        <f t="shared" si="107"/>
        <v>8.9462912121212098E-3</v>
      </c>
      <c r="I887">
        <f t="shared" si="108"/>
        <v>3.0417390121212114E-6</v>
      </c>
      <c r="J887">
        <f>I887*flux_issue!$F$14</f>
        <v>3.6240039558220964E-2</v>
      </c>
      <c r="L887" s="1">
        <f t="shared" si="110"/>
        <v>5.4539594261221614E-3</v>
      </c>
      <c r="M887" s="1">
        <f t="shared" si="111"/>
        <v>1.2196381303499303E-5</v>
      </c>
      <c r="T887" s="1"/>
    </row>
    <row r="888" spans="2:20" x14ac:dyDescent="0.25">
      <c r="B888">
        <v>25746.5</v>
      </c>
      <c r="C888">
        <f t="shared" si="109"/>
        <v>58746.5</v>
      </c>
      <c r="D888">
        <v>0.62180000000000002</v>
      </c>
      <c r="E888">
        <f t="shared" si="104"/>
        <v>0.64660982</v>
      </c>
      <c r="F888">
        <f t="shared" si="105"/>
        <v>4.8985592424242421</v>
      </c>
      <c r="G888">
        <f t="shared" si="106"/>
        <v>4.8985592424242424E-3</v>
      </c>
      <c r="H888">
        <f t="shared" si="107"/>
        <v>4.8828031818181818E-3</v>
      </c>
      <c r="I888">
        <f t="shared" si="108"/>
        <v>1.6601530818181819E-6</v>
      </c>
      <c r="J888">
        <f>I888*flux_issue!$F$14</f>
        <v>1.9779479145989223E-2</v>
      </c>
      <c r="L888" s="1">
        <f t="shared" si="110"/>
        <v>5.4615425799778607E-3</v>
      </c>
      <c r="M888" s="1">
        <f t="shared" si="111"/>
        <v>3.3493929098222727E-7</v>
      </c>
      <c r="T888" s="1"/>
    </row>
    <row r="889" spans="2:20" x14ac:dyDescent="0.25">
      <c r="B889">
        <v>25775.5</v>
      </c>
      <c r="C889">
        <f t="shared" si="109"/>
        <v>58775.5</v>
      </c>
      <c r="D889">
        <v>1.2178</v>
      </c>
      <c r="E889">
        <f t="shared" si="104"/>
        <v>1.2663902199999999</v>
      </c>
      <c r="F889">
        <f t="shared" si="105"/>
        <v>9.5938653030303023</v>
      </c>
      <c r="G889">
        <f t="shared" si="106"/>
        <v>9.5938653030303023E-3</v>
      </c>
      <c r="H889">
        <f t="shared" si="107"/>
        <v>9.5781092424242417E-3</v>
      </c>
      <c r="I889">
        <f t="shared" si="108"/>
        <v>3.2565571424242424E-6</v>
      </c>
      <c r="J889">
        <f>I889*flux_issue!$F$14</f>
        <v>3.8799436504830101E-2</v>
      </c>
      <c r="L889" s="1">
        <f t="shared" si="110"/>
        <v>5.4688062559228043E-3</v>
      </c>
      <c r="M889" s="1">
        <f t="shared" si="111"/>
        <v>1.6886371034869631E-5</v>
      </c>
      <c r="T889" s="1"/>
    </row>
    <row r="890" spans="2:20" x14ac:dyDescent="0.25">
      <c r="B890">
        <v>25804.400000000001</v>
      </c>
      <c r="C890">
        <f t="shared" si="109"/>
        <v>58804.4</v>
      </c>
      <c r="D890">
        <v>1.028</v>
      </c>
      <c r="E890">
        <f t="shared" si="104"/>
        <v>1.0690172</v>
      </c>
      <c r="F890">
        <f t="shared" si="105"/>
        <v>8.0986151515151512</v>
      </c>
      <c r="G890">
        <f t="shared" si="106"/>
        <v>8.0986151515151511E-3</v>
      </c>
      <c r="H890">
        <f t="shared" si="107"/>
        <v>8.0828590909090905E-3</v>
      </c>
      <c r="I890">
        <f t="shared" si="108"/>
        <v>2.7481720909090908E-6</v>
      </c>
      <c r="J890">
        <f>I890*flux_issue!$F$14</f>
        <v>3.2742409815722719E-2</v>
      </c>
      <c r="L890" s="1">
        <f t="shared" si="110"/>
        <v>5.4756994859450105E-3</v>
      </c>
      <c r="M890" s="1">
        <f t="shared" si="111"/>
        <v>6.7972812057564585E-6</v>
      </c>
      <c r="T890" s="1"/>
    </row>
    <row r="891" spans="2:20" x14ac:dyDescent="0.25">
      <c r="B891">
        <v>25833.3</v>
      </c>
      <c r="C891">
        <f t="shared" si="109"/>
        <v>58833.3</v>
      </c>
      <c r="D891">
        <v>1.804</v>
      </c>
      <c r="E891">
        <f t="shared" si="104"/>
        <v>1.8759796</v>
      </c>
      <c r="F891">
        <f t="shared" si="105"/>
        <v>14.211966666666665</v>
      </c>
      <c r="G891">
        <f t="shared" si="106"/>
        <v>1.4211966666666666E-2</v>
      </c>
      <c r="H891">
        <f t="shared" si="107"/>
        <v>1.4196210606060605E-2</v>
      </c>
      <c r="I891">
        <f t="shared" si="108"/>
        <v>4.8267116060606059E-6</v>
      </c>
      <c r="J891">
        <f>I891*flux_issue!$F$14</f>
        <v>5.75066495983746E-2</v>
      </c>
      <c r="L891" s="1">
        <f t="shared" si="110"/>
        <v>5.4822471085539401E-3</v>
      </c>
      <c r="M891" s="1">
        <f t="shared" si="111"/>
        <v>7.5933159835878602E-5</v>
      </c>
      <c r="T891" s="1"/>
    </row>
    <row r="892" spans="2:20" x14ac:dyDescent="0.25">
      <c r="B892">
        <v>25862.3</v>
      </c>
      <c r="C892">
        <f t="shared" si="109"/>
        <v>58862.3</v>
      </c>
      <c r="D892">
        <v>1.024</v>
      </c>
      <c r="E892">
        <f t="shared" si="104"/>
        <v>1.0648576000000001</v>
      </c>
      <c r="F892">
        <f t="shared" si="105"/>
        <v>8.0671030303030307</v>
      </c>
      <c r="G892">
        <f t="shared" si="106"/>
        <v>8.06710303030303E-3</v>
      </c>
      <c r="H892">
        <f t="shared" si="107"/>
        <v>8.0513469696969694E-3</v>
      </c>
      <c r="I892">
        <f t="shared" si="108"/>
        <v>2.73745796969697E-6</v>
      </c>
      <c r="J892">
        <f>I892*flux_issue!$F$14</f>
        <v>3.2614759095193589E-2</v>
      </c>
      <c r="L892" s="1">
        <f t="shared" si="110"/>
        <v>5.4884692421202303E-3</v>
      </c>
      <c r="M892" s="1">
        <f t="shared" si="111"/>
        <v>6.5683422465089105E-6</v>
      </c>
      <c r="T892" s="1"/>
    </row>
    <row r="893" spans="2:20" x14ac:dyDescent="0.25">
      <c r="B893">
        <v>25891.200000000001</v>
      </c>
      <c r="C893">
        <f t="shared" si="109"/>
        <v>58891.199999999997</v>
      </c>
      <c r="D893">
        <v>0.86799999999999999</v>
      </c>
      <c r="E893">
        <f t="shared" si="104"/>
        <v>0.90263320000000002</v>
      </c>
      <c r="F893">
        <f t="shared" si="105"/>
        <v>6.8381303030303027</v>
      </c>
      <c r="G893">
        <f t="shared" si="106"/>
        <v>6.8381303030303027E-3</v>
      </c>
      <c r="H893">
        <f t="shared" si="107"/>
        <v>6.8223742424242421E-3</v>
      </c>
      <c r="I893">
        <f t="shared" si="108"/>
        <v>2.3196072424242424E-6</v>
      </c>
      <c r="J893">
        <f>I893*flux_issue!$F$14</f>
        <v>2.7636380994557383E-2</v>
      </c>
      <c r="L893" s="1">
        <f t="shared" si="110"/>
        <v>5.49432230332496E-3</v>
      </c>
      <c r="M893" s="1">
        <f t="shared" si="111"/>
        <v>1.7637219529453633E-6</v>
      </c>
      <c r="T893" s="1"/>
    </row>
    <row r="894" spans="2:20" x14ac:dyDescent="0.25">
      <c r="B894">
        <v>25920.1</v>
      </c>
      <c r="C894">
        <f t="shared" si="109"/>
        <v>58920.1</v>
      </c>
      <c r="D894">
        <v>0.76239999999999997</v>
      </c>
      <c r="E894">
        <f t="shared" si="104"/>
        <v>0.79281975999999998</v>
      </c>
      <c r="F894">
        <f t="shared" si="105"/>
        <v>6.0062103030303025</v>
      </c>
      <c r="G894">
        <f t="shared" si="106"/>
        <v>6.0062103030303028E-3</v>
      </c>
      <c r="H894">
        <f t="shared" si="107"/>
        <v>5.9904542424242422E-3</v>
      </c>
      <c r="I894">
        <f t="shared" si="108"/>
        <v>2.0367544424242426E-6</v>
      </c>
      <c r="J894">
        <f>I894*flux_issue!$F$14</f>
        <v>2.4266401972588263E-2</v>
      </c>
      <c r="L894" s="1">
        <f t="shared" si="110"/>
        <v>5.4998277444886154E-3</v>
      </c>
      <c r="M894" s="1">
        <f t="shared" si="111"/>
        <v>2.4071436047657766E-7</v>
      </c>
      <c r="T894" s="1"/>
    </row>
    <row r="895" spans="2:20" x14ac:dyDescent="0.25">
      <c r="B895">
        <v>25949.1</v>
      </c>
      <c r="C895">
        <f t="shared" si="109"/>
        <v>58949.1</v>
      </c>
      <c r="D895">
        <v>0.73880000000000001</v>
      </c>
      <c r="E895">
        <f t="shared" si="104"/>
        <v>0.76827812000000006</v>
      </c>
      <c r="F895">
        <f t="shared" si="105"/>
        <v>5.8202887878787886</v>
      </c>
      <c r="G895">
        <f t="shared" si="106"/>
        <v>5.820288787878789E-3</v>
      </c>
      <c r="H895">
        <f t="shared" si="107"/>
        <v>5.8045327272727284E-3</v>
      </c>
      <c r="I895">
        <f t="shared" si="108"/>
        <v>1.9735411272727277E-6</v>
      </c>
      <c r="J895">
        <f>I895*flux_issue!$F$14</f>
        <v>2.351326272146638E-2</v>
      </c>
      <c r="L895" s="1">
        <f t="shared" si="110"/>
        <v>5.5050022700601298E-3</v>
      </c>
      <c r="M895" s="1">
        <f t="shared" si="111"/>
        <v>8.9718494797988378E-8</v>
      </c>
      <c r="T895" s="1"/>
    </row>
    <row r="896" spans="2:20" x14ac:dyDescent="0.25">
      <c r="B896">
        <v>25978</v>
      </c>
      <c r="C896">
        <f t="shared" si="109"/>
        <v>58978</v>
      </c>
      <c r="D896">
        <v>0.75160000000000005</v>
      </c>
      <c r="E896">
        <f t="shared" ref="E896:E959" si="112">D896+D896*(-0.0035*(8.6-20))</f>
        <v>0.78158884000000006</v>
      </c>
      <c r="F896">
        <f t="shared" ref="F896:F959" si="113">(E896/0.0044)/30</f>
        <v>5.9211275757575761</v>
      </c>
      <c r="G896">
        <f t="shared" ref="G896:G959" si="114">F896/10^3</f>
        <v>5.9211275757575762E-3</v>
      </c>
      <c r="H896">
        <f t="shared" ref="H896:H959" si="115">(G896-$G$4)</f>
        <v>5.9053715151515156E-3</v>
      </c>
      <c r="I896">
        <f t="shared" ref="I896:I959" si="116">H896*(340/10^6)</f>
        <v>2.0078263151515155E-6</v>
      </c>
      <c r="J896">
        <f>I896*flux_issue!$F$14</f>
        <v>2.3921745027159606E-2</v>
      </c>
      <c r="L896" s="1">
        <f t="shared" si="110"/>
        <v>5.5098097236872014E-3</v>
      </c>
      <c r="M896" s="1">
        <f t="shared" si="111"/>
        <v>1.5646913086645763E-7</v>
      </c>
      <c r="T896" s="1"/>
    </row>
    <row r="897" spans="2:20" x14ac:dyDescent="0.25">
      <c r="B897">
        <v>26006.9</v>
      </c>
      <c r="C897">
        <f t="shared" si="109"/>
        <v>59006.9</v>
      </c>
      <c r="D897">
        <v>0.46739999999999998</v>
      </c>
      <c r="E897">
        <f t="shared" si="112"/>
        <v>0.48604925999999998</v>
      </c>
      <c r="F897">
        <f t="shared" si="113"/>
        <v>3.6821913636363632</v>
      </c>
      <c r="G897">
        <f t="shared" si="114"/>
        <v>3.6821913636363632E-3</v>
      </c>
      <c r="H897">
        <f t="shared" si="115"/>
        <v>3.6664353030303027E-3</v>
      </c>
      <c r="I897">
        <f t="shared" si="116"/>
        <v>1.2465880030303031E-6</v>
      </c>
      <c r="J897">
        <f>I897*flux_issue!$F$14</f>
        <v>1.4852161333564673E-2</v>
      </c>
      <c r="L897" s="1">
        <f t="shared" si="110"/>
        <v>5.5142681497854706E-3</v>
      </c>
      <c r="M897" s="1">
        <f t="shared" si="111"/>
        <v>3.4144862295473078E-6</v>
      </c>
      <c r="T897" s="1"/>
    </row>
    <row r="898" spans="2:20" x14ac:dyDescent="0.25">
      <c r="B898">
        <v>26035.9</v>
      </c>
      <c r="C898">
        <f t="shared" si="109"/>
        <v>59035.9</v>
      </c>
      <c r="D898">
        <v>0.44280000000000003</v>
      </c>
      <c r="E898">
        <f t="shared" si="112"/>
        <v>0.46046772000000002</v>
      </c>
      <c r="F898">
        <f t="shared" si="113"/>
        <v>3.4883918181818183</v>
      </c>
      <c r="G898">
        <f t="shared" si="114"/>
        <v>3.4883918181818183E-3</v>
      </c>
      <c r="H898">
        <f t="shared" si="115"/>
        <v>3.4726357575757577E-3</v>
      </c>
      <c r="I898">
        <f t="shared" si="116"/>
        <v>1.1806961575757576E-6</v>
      </c>
      <c r="J898">
        <f>I898*flux_issue!$F$14</f>
        <v>1.4067109402310502E-2</v>
      </c>
      <c r="L898" s="1">
        <f t="shared" si="110"/>
        <v>5.5183908253540999E-3</v>
      </c>
      <c r="M898" s="1">
        <f t="shared" si="111"/>
        <v>4.1851137973407698E-6</v>
      </c>
      <c r="T898" s="1"/>
    </row>
    <row r="899" spans="2:20" x14ac:dyDescent="0.25">
      <c r="B899">
        <v>26064.799999999999</v>
      </c>
      <c r="C899">
        <f t="shared" si="109"/>
        <v>59064.800000000003</v>
      </c>
      <c r="D899">
        <v>0.32679999999999998</v>
      </c>
      <c r="E899">
        <f t="shared" si="112"/>
        <v>0.33983932</v>
      </c>
      <c r="F899">
        <f t="shared" si="113"/>
        <v>2.5745403030303029</v>
      </c>
      <c r="G899">
        <f t="shared" si="114"/>
        <v>2.5745403030303028E-3</v>
      </c>
      <c r="H899">
        <f t="shared" si="115"/>
        <v>2.5587842424242423E-3</v>
      </c>
      <c r="I899">
        <f t="shared" si="116"/>
        <v>8.6998664242424245E-7</v>
      </c>
      <c r="J899">
        <f>I899*flux_issue!$F$14</f>
        <v>1.0365238506965633E-2</v>
      </c>
      <c r="L899" s="1">
        <f t="shared" si="110"/>
        <v>5.5221490501217224E-3</v>
      </c>
      <c r="M899" s="1">
        <f t="shared" si="111"/>
        <v>8.7815309834999239E-6</v>
      </c>
      <c r="T899" s="1"/>
    </row>
    <row r="900" spans="2:20" x14ac:dyDescent="0.25">
      <c r="B900">
        <v>26093.8</v>
      </c>
      <c r="C900">
        <f t="shared" si="109"/>
        <v>59093.8</v>
      </c>
      <c r="D900">
        <v>0.52539999999999998</v>
      </c>
      <c r="E900">
        <f t="shared" si="112"/>
        <v>0.54636346000000002</v>
      </c>
      <c r="F900">
        <f t="shared" si="113"/>
        <v>4.1391171212121209</v>
      </c>
      <c r="G900">
        <f t="shared" si="114"/>
        <v>4.1391171212121205E-3</v>
      </c>
      <c r="H900">
        <f t="shared" si="115"/>
        <v>4.12336106060606E-3</v>
      </c>
      <c r="I900">
        <f t="shared" si="116"/>
        <v>1.4019427606060605E-6</v>
      </c>
      <c r="J900">
        <f>I900*flux_issue!$F$14</f>
        <v>1.6703096781237107E-2</v>
      </c>
      <c r="L900" s="1">
        <f t="shared" si="110"/>
        <v>5.5255686308330549E-3</v>
      </c>
      <c r="M900" s="1">
        <f t="shared" si="111"/>
        <v>1.9661860700018927E-6</v>
      </c>
      <c r="T900" s="1"/>
    </row>
    <row r="901" spans="2:20" x14ac:dyDescent="0.25">
      <c r="B901">
        <v>26122.7</v>
      </c>
      <c r="C901">
        <f t="shared" ref="C901:C964" si="117">B901+$F$1</f>
        <v>59122.7</v>
      </c>
      <c r="D901">
        <v>0.41439999999999999</v>
      </c>
      <c r="E901">
        <f t="shared" si="112"/>
        <v>0.43093455999999997</v>
      </c>
      <c r="F901">
        <f t="shared" si="113"/>
        <v>3.2646557575757571</v>
      </c>
      <c r="G901">
        <f t="shared" si="114"/>
        <v>3.2646557575757569E-3</v>
      </c>
      <c r="H901">
        <f t="shared" si="115"/>
        <v>3.2488996969696963E-3</v>
      </c>
      <c r="I901">
        <f t="shared" si="116"/>
        <v>1.1046258969696968E-6</v>
      </c>
      <c r="J901">
        <f>I901*flux_issue!$F$14</f>
        <v>1.3160789286553653E-2</v>
      </c>
      <c r="L901" s="1">
        <f t="shared" ref="L901:L964" si="118">($W$7/2)*1/SQRT(4*PI()*$W$6*$W$4*C901)*EXP(-1*($W$3-$W$4*C901)^2/(4*$W$6*$W$4*C901))</f>
        <v>5.5286258504895023E-3</v>
      </c>
      <c r="M901" s="1">
        <f t="shared" ref="M901:M964" si="119">(H901-L901)^2</f>
        <v>5.1971513350422095E-6</v>
      </c>
      <c r="T901" s="1"/>
    </row>
    <row r="902" spans="2:20" x14ac:dyDescent="0.25">
      <c r="B902">
        <v>26151.599999999999</v>
      </c>
      <c r="C902">
        <f t="shared" si="117"/>
        <v>59151.6</v>
      </c>
      <c r="D902">
        <v>0.42980000000000002</v>
      </c>
      <c r="E902">
        <f t="shared" si="112"/>
        <v>0.44694902000000003</v>
      </c>
      <c r="F902">
        <f t="shared" si="113"/>
        <v>3.3859774242424243</v>
      </c>
      <c r="G902">
        <f t="shared" si="114"/>
        <v>3.3859774242424243E-3</v>
      </c>
      <c r="H902">
        <f t="shared" si="115"/>
        <v>3.3702213636363637E-3</v>
      </c>
      <c r="I902">
        <f t="shared" si="116"/>
        <v>1.1458752636363638E-6</v>
      </c>
      <c r="J902">
        <f>I902*flux_issue!$F$14</f>
        <v>1.3652244560590821E-2</v>
      </c>
      <c r="L902" s="1">
        <f t="shared" si="118"/>
        <v>5.5313330395955406E-3</v>
      </c>
      <c r="M902" s="1">
        <f t="shared" si="119"/>
        <v>4.6704036759670822E-6</v>
      </c>
      <c r="T902" s="1"/>
    </row>
    <row r="903" spans="2:20" x14ac:dyDescent="0.25">
      <c r="B903">
        <v>26180.6</v>
      </c>
      <c r="C903">
        <f t="shared" si="117"/>
        <v>59180.6</v>
      </c>
      <c r="D903">
        <v>0.3342</v>
      </c>
      <c r="E903">
        <f t="shared" si="112"/>
        <v>0.34753457999999998</v>
      </c>
      <c r="F903">
        <f t="shared" si="113"/>
        <v>2.6328377272727272</v>
      </c>
      <c r="G903">
        <f t="shared" si="114"/>
        <v>2.6328377272727271E-3</v>
      </c>
      <c r="H903">
        <f t="shared" si="115"/>
        <v>2.6170816666666666E-3</v>
      </c>
      <c r="I903">
        <f t="shared" si="116"/>
        <v>8.8980776666666675E-7</v>
      </c>
      <c r="J903">
        <f>I903*flux_issue!$F$14</f>
        <v>1.060139233994453E-2</v>
      </c>
      <c r="L903" s="1">
        <f t="shared" si="118"/>
        <v>5.5336977468384658E-3</v>
      </c>
      <c r="M903" s="1">
        <f t="shared" si="119"/>
        <v>8.506649359116711E-6</v>
      </c>
      <c r="T903" s="1"/>
    </row>
    <row r="904" spans="2:20" x14ac:dyDescent="0.25">
      <c r="B904">
        <v>26209.5</v>
      </c>
      <c r="C904">
        <f t="shared" si="117"/>
        <v>59209.5</v>
      </c>
      <c r="D904">
        <v>0.50680000000000003</v>
      </c>
      <c r="E904">
        <f t="shared" si="112"/>
        <v>0.52702132000000002</v>
      </c>
      <c r="F904">
        <f t="shared" si="113"/>
        <v>3.9925857575757577</v>
      </c>
      <c r="G904">
        <f t="shared" si="114"/>
        <v>3.9925857575757581E-3</v>
      </c>
      <c r="H904">
        <f t="shared" si="115"/>
        <v>3.9768296969696975E-3</v>
      </c>
      <c r="I904">
        <f t="shared" si="116"/>
        <v>1.3521220969696973E-6</v>
      </c>
      <c r="J904">
        <f>I904*flux_issue!$F$14</f>
        <v>1.6109520930776642E-2</v>
      </c>
      <c r="L904" s="1">
        <f t="shared" si="118"/>
        <v>5.5357037306406568E-3</v>
      </c>
      <c r="M904" s="1">
        <f t="shared" si="119"/>
        <v>2.4300882528535669E-6</v>
      </c>
      <c r="T904" s="1"/>
    </row>
    <row r="905" spans="2:20" x14ac:dyDescent="0.25">
      <c r="B905">
        <v>26238.400000000001</v>
      </c>
      <c r="C905">
        <f t="shared" si="117"/>
        <v>59238.400000000001</v>
      </c>
      <c r="D905">
        <v>0.50280000000000002</v>
      </c>
      <c r="E905">
        <f t="shared" si="112"/>
        <v>0.52286172000000009</v>
      </c>
      <c r="F905">
        <f t="shared" si="113"/>
        <v>3.9610736363636367</v>
      </c>
      <c r="G905">
        <f t="shared" si="114"/>
        <v>3.961073636363637E-3</v>
      </c>
      <c r="H905">
        <f t="shared" si="115"/>
        <v>3.9453175757575764E-3</v>
      </c>
      <c r="I905">
        <f t="shared" si="116"/>
        <v>1.3414079757575761E-6</v>
      </c>
      <c r="J905">
        <f>I905*flux_issue!$F$14</f>
        <v>1.5981870210247509E-2</v>
      </c>
      <c r="L905" s="1">
        <f t="shared" si="118"/>
        <v>5.5373598836074176E-3</v>
      </c>
      <c r="M905" s="1">
        <f t="shared" si="119"/>
        <v>2.5345987099838484E-6</v>
      </c>
      <c r="T905" s="1"/>
    </row>
    <row r="906" spans="2:20" x14ac:dyDescent="0.25">
      <c r="B906">
        <v>26267.4</v>
      </c>
      <c r="C906">
        <f t="shared" si="117"/>
        <v>59267.4</v>
      </c>
      <c r="D906">
        <v>0.54759999999999998</v>
      </c>
      <c r="E906">
        <f t="shared" si="112"/>
        <v>0.56944923999999997</v>
      </c>
      <c r="F906">
        <f t="shared" si="113"/>
        <v>4.3140093939393926</v>
      </c>
      <c r="G906">
        <f t="shared" si="114"/>
        <v>4.314009393939393E-3</v>
      </c>
      <c r="H906">
        <f t="shared" si="115"/>
        <v>4.2982533333333324E-3</v>
      </c>
      <c r="I906">
        <f t="shared" si="116"/>
        <v>1.4614061333333331E-6</v>
      </c>
      <c r="J906">
        <f>I906*flux_issue!$F$14</f>
        <v>1.7411558280173794E-2</v>
      </c>
      <c r="L906" s="1">
        <f t="shared" si="118"/>
        <v>5.5386703187388026E-3</v>
      </c>
      <c r="M906" s="1">
        <f t="shared" si="119"/>
        <v>1.5386342976823943E-6</v>
      </c>
      <c r="T906" s="1"/>
    </row>
    <row r="907" spans="2:20" x14ac:dyDescent="0.25">
      <c r="B907">
        <v>26296.3</v>
      </c>
      <c r="C907">
        <f t="shared" si="117"/>
        <v>59296.3</v>
      </c>
      <c r="D907">
        <v>0.73240000000000005</v>
      </c>
      <c r="E907">
        <f t="shared" si="112"/>
        <v>0.76162276000000007</v>
      </c>
      <c r="F907">
        <f t="shared" si="113"/>
        <v>5.7698693939393939</v>
      </c>
      <c r="G907">
        <f t="shared" si="114"/>
        <v>5.7698693939393936E-3</v>
      </c>
      <c r="H907">
        <f t="shared" si="115"/>
        <v>5.7541133333333331E-3</v>
      </c>
      <c r="I907">
        <f t="shared" si="116"/>
        <v>1.9563985333333334E-6</v>
      </c>
      <c r="J907">
        <f>I907*flux_issue!$F$14</f>
        <v>2.3309021568619762E-2</v>
      </c>
      <c r="L907" s="1">
        <f t="shared" si="118"/>
        <v>5.5396262640739725E-3</v>
      </c>
      <c r="M907" s="1">
        <f t="shared" si="119"/>
        <v>4.6004702879469741E-8</v>
      </c>
      <c r="T907" s="1"/>
    </row>
    <row r="908" spans="2:20" x14ac:dyDescent="0.25">
      <c r="B908">
        <v>26325.200000000001</v>
      </c>
      <c r="C908">
        <f t="shared" si="117"/>
        <v>59325.2</v>
      </c>
      <c r="D908">
        <v>0.97160000000000002</v>
      </c>
      <c r="E908">
        <f t="shared" si="112"/>
        <v>1.0103668400000001</v>
      </c>
      <c r="F908">
        <f t="shared" si="113"/>
        <v>7.6542942424242426</v>
      </c>
      <c r="G908">
        <f t="shared" si="114"/>
        <v>7.6542942424242429E-3</v>
      </c>
      <c r="H908">
        <f t="shared" si="115"/>
        <v>7.6385381818181823E-3</v>
      </c>
      <c r="I908">
        <f t="shared" si="116"/>
        <v>2.5971029818181824E-6</v>
      </c>
      <c r="J908">
        <f>I908*flux_issue!$F$14</f>
        <v>3.0942534656261945E-2</v>
      </c>
      <c r="L908" s="1">
        <f t="shared" si="118"/>
        <v>5.5402331735219133E-3</v>
      </c>
      <c r="M908" s="1">
        <f t="shared" si="119"/>
        <v>4.4028839078412053E-6</v>
      </c>
      <c r="T908" s="1"/>
    </row>
    <row r="909" spans="2:20" x14ac:dyDescent="0.25">
      <c r="B909">
        <v>26354.2</v>
      </c>
      <c r="C909">
        <f t="shared" si="117"/>
        <v>59354.2</v>
      </c>
      <c r="D909">
        <v>0.69420000000000004</v>
      </c>
      <c r="E909">
        <f t="shared" si="112"/>
        <v>0.72189858000000007</v>
      </c>
      <c r="F909">
        <f t="shared" si="113"/>
        <v>5.4689286363636374</v>
      </c>
      <c r="G909">
        <f t="shared" si="114"/>
        <v>5.4689286363636376E-3</v>
      </c>
      <c r="H909">
        <f t="shared" si="115"/>
        <v>5.4531725757575771E-3</v>
      </c>
      <c r="I909">
        <f t="shared" si="116"/>
        <v>1.8540786757575763E-6</v>
      </c>
      <c r="J909">
        <f>I909*flux_issue!$F$14</f>
        <v>2.2089957187566543E-2</v>
      </c>
      <c r="L909" s="1">
        <f t="shared" si="118"/>
        <v>5.5404917316605219E-3</v>
      </c>
      <c r="M909" s="1">
        <f t="shared" si="119"/>
        <v>7.624634987602786E-9</v>
      </c>
      <c r="T909" s="1"/>
    </row>
    <row r="910" spans="2:20" x14ac:dyDescent="0.25">
      <c r="B910">
        <v>26383.1</v>
      </c>
      <c r="C910">
        <f t="shared" si="117"/>
        <v>59383.1</v>
      </c>
      <c r="D910">
        <v>0.66020000000000001</v>
      </c>
      <c r="E910">
        <f t="shared" si="112"/>
        <v>0.68654198</v>
      </c>
      <c r="F910">
        <f t="shared" si="113"/>
        <v>5.2010756060606065</v>
      </c>
      <c r="G910">
        <f t="shared" si="114"/>
        <v>5.2010756060606065E-3</v>
      </c>
      <c r="H910">
        <f t="shared" si="115"/>
        <v>5.185319545454546E-3</v>
      </c>
      <c r="I910">
        <f t="shared" si="116"/>
        <v>1.7630086454545458E-6</v>
      </c>
      <c r="J910">
        <f>I910*flux_issue!$F$14</f>
        <v>2.1004926063068908E-2</v>
      </c>
      <c r="L910" s="1">
        <f t="shared" si="118"/>
        <v>5.5404006174227917E-3</v>
      </c>
      <c r="M910" s="1">
        <f t="shared" si="119"/>
        <v>1.2608256767011852E-7</v>
      </c>
      <c r="T910" s="1"/>
    </row>
    <row r="911" spans="2:20" x14ac:dyDescent="0.25">
      <c r="B911">
        <v>26412</v>
      </c>
      <c r="C911">
        <f t="shared" si="117"/>
        <v>59412</v>
      </c>
      <c r="D911">
        <v>0.8256</v>
      </c>
      <c r="E911">
        <f t="shared" si="112"/>
        <v>0.85854143999999999</v>
      </c>
      <c r="F911">
        <f t="shared" si="113"/>
        <v>6.5041018181818178</v>
      </c>
      <c r="G911">
        <f t="shared" si="114"/>
        <v>6.5041018181818174E-3</v>
      </c>
      <c r="H911">
        <f t="shared" si="115"/>
        <v>6.4883457575757569E-3</v>
      </c>
      <c r="I911">
        <f t="shared" si="116"/>
        <v>2.2060375575757574E-6</v>
      </c>
      <c r="J911">
        <f>I911*flux_issue!$F$14</f>
        <v>2.6283283356948569E-2</v>
      </c>
      <c r="L911" s="1">
        <f t="shared" si="118"/>
        <v>5.5399618508776283E-3</v>
      </c>
      <c r="M911" s="1">
        <f t="shared" si="119"/>
        <v>8.9943203448400465E-7</v>
      </c>
      <c r="T911" s="1"/>
    </row>
    <row r="912" spans="2:20" x14ac:dyDescent="0.25">
      <c r="B912">
        <v>26441</v>
      </c>
      <c r="C912">
        <f t="shared" si="117"/>
        <v>59441</v>
      </c>
      <c r="D912">
        <v>0.49580000000000002</v>
      </c>
      <c r="E912">
        <f t="shared" si="112"/>
        <v>0.51558241999999999</v>
      </c>
      <c r="F912">
        <f t="shared" si="113"/>
        <v>3.9059274242424236</v>
      </c>
      <c r="G912">
        <f t="shared" si="114"/>
        <v>3.9059274242424238E-3</v>
      </c>
      <c r="H912">
        <f t="shared" si="115"/>
        <v>3.8901713636363632E-3</v>
      </c>
      <c r="I912">
        <f t="shared" si="116"/>
        <v>1.3226582636363635E-6</v>
      </c>
      <c r="J912">
        <f>I912*flux_issue!$F$14</f>
        <v>1.5758481449321519E-2</v>
      </c>
      <c r="L912" s="1">
        <f t="shared" si="118"/>
        <v>5.539172701012559E-3</v>
      </c>
      <c r="M912" s="1">
        <f t="shared" si="119"/>
        <v>2.7192054106684823E-6</v>
      </c>
      <c r="T912" s="1"/>
    </row>
    <row r="913" spans="2:20" x14ac:dyDescent="0.25">
      <c r="B913">
        <v>26469.9</v>
      </c>
      <c r="C913">
        <f t="shared" si="117"/>
        <v>59469.9</v>
      </c>
      <c r="D913">
        <v>0.80559999999999998</v>
      </c>
      <c r="E913">
        <f t="shared" si="112"/>
        <v>0.83774344000000001</v>
      </c>
      <c r="F913">
        <f t="shared" si="113"/>
        <v>6.3465412121212115</v>
      </c>
      <c r="G913">
        <f t="shared" si="114"/>
        <v>6.3465412121212119E-3</v>
      </c>
      <c r="H913">
        <f t="shared" si="115"/>
        <v>6.3307851515151514E-3</v>
      </c>
      <c r="I913">
        <f t="shared" si="116"/>
        <v>2.1524669515151517E-6</v>
      </c>
      <c r="J913">
        <f>I913*flux_issue!$F$14</f>
        <v>2.5645029754302905E-2</v>
      </c>
      <c r="L913" s="1">
        <f t="shared" si="118"/>
        <v>5.5380392661642181E-3</v>
      </c>
      <c r="M913" s="1">
        <f t="shared" si="119"/>
        <v>6.2844603874083505E-7</v>
      </c>
      <c r="T913" s="1"/>
    </row>
    <row r="914" spans="2:20" x14ac:dyDescent="0.25">
      <c r="B914">
        <v>26498.799999999999</v>
      </c>
      <c r="C914">
        <f t="shared" si="117"/>
        <v>59498.8</v>
      </c>
      <c r="D914">
        <v>1.101</v>
      </c>
      <c r="E914">
        <f t="shared" si="112"/>
        <v>1.1449298999999999</v>
      </c>
      <c r="F914">
        <f t="shared" si="113"/>
        <v>8.6737113636363627</v>
      </c>
      <c r="G914">
        <f t="shared" si="114"/>
        <v>8.673711363636363E-3</v>
      </c>
      <c r="H914">
        <f t="shared" si="115"/>
        <v>8.6579553030303024E-3</v>
      </c>
      <c r="I914">
        <f t="shared" si="116"/>
        <v>2.9437048030303031E-6</v>
      </c>
      <c r="J914">
        <f>I914*flux_issue!$F$14</f>
        <v>3.5072035465379403E-2</v>
      </c>
      <c r="L914" s="1">
        <f t="shared" si="118"/>
        <v>5.5365601430201567E-3</v>
      </c>
      <c r="M914" s="1">
        <f t="shared" si="119"/>
        <v>9.7431077449347628E-6</v>
      </c>
      <c r="T914" s="1"/>
    </row>
    <row r="915" spans="2:20" x14ac:dyDescent="0.25">
      <c r="B915">
        <v>26527.8</v>
      </c>
      <c r="C915">
        <f t="shared" si="117"/>
        <v>59527.8</v>
      </c>
      <c r="D915">
        <v>0.39700000000000002</v>
      </c>
      <c r="E915">
        <f t="shared" si="112"/>
        <v>0.41284030000000005</v>
      </c>
      <c r="F915">
        <f t="shared" si="113"/>
        <v>3.1275780303030305</v>
      </c>
      <c r="G915">
        <f t="shared" si="114"/>
        <v>3.1275780303030307E-3</v>
      </c>
      <c r="H915">
        <f t="shared" si="115"/>
        <v>3.1118219696969701E-3</v>
      </c>
      <c r="I915">
        <f t="shared" si="116"/>
        <v>1.0580194696969699E-6</v>
      </c>
      <c r="J915">
        <f>I915*flux_issue!$F$14</f>
        <v>1.2605508652251927E-2</v>
      </c>
      <c r="L915" s="1">
        <f t="shared" si="118"/>
        <v>5.5347292033036798E-3</v>
      </c>
      <c r="M915" s="1">
        <f t="shared" si="119"/>
        <v>5.8704794626637191E-6</v>
      </c>
      <c r="T915" s="1"/>
    </row>
    <row r="916" spans="2:20" x14ac:dyDescent="0.25">
      <c r="B916">
        <v>26556.7</v>
      </c>
      <c r="C916">
        <f t="shared" si="117"/>
        <v>59556.7</v>
      </c>
      <c r="D916">
        <v>0.42499999999999999</v>
      </c>
      <c r="E916">
        <f t="shared" si="112"/>
        <v>0.4419575</v>
      </c>
      <c r="F916">
        <f t="shared" si="113"/>
        <v>3.3481628787878788</v>
      </c>
      <c r="G916">
        <f t="shared" si="114"/>
        <v>3.3481628787878789E-3</v>
      </c>
      <c r="H916">
        <f t="shared" si="115"/>
        <v>3.3324068181818183E-3</v>
      </c>
      <c r="I916">
        <f t="shared" si="116"/>
        <v>1.1330183181818183E-6</v>
      </c>
      <c r="J916">
        <f>I916*flux_issue!$F$14</f>
        <v>1.3499063695955859E-2</v>
      </c>
      <c r="L916" s="1">
        <f t="shared" si="118"/>
        <v>5.5325599206842062E-3</v>
      </c>
      <c r="M916" s="1">
        <f t="shared" si="119"/>
        <v>4.8406736744508834E-6</v>
      </c>
      <c r="T916" s="1"/>
    </row>
    <row r="917" spans="2:20" x14ac:dyDescent="0.25">
      <c r="B917">
        <v>26585.599999999999</v>
      </c>
      <c r="C917">
        <f t="shared" si="117"/>
        <v>59585.599999999999</v>
      </c>
      <c r="D917">
        <v>0.66600000000000004</v>
      </c>
      <c r="E917">
        <f t="shared" si="112"/>
        <v>0.69257340000000001</v>
      </c>
      <c r="F917">
        <f t="shared" si="113"/>
        <v>5.2467681818181813</v>
      </c>
      <c r="G917">
        <f t="shared" si="114"/>
        <v>5.2467681818181809E-3</v>
      </c>
      <c r="H917">
        <f t="shared" si="115"/>
        <v>5.2310121212121204E-3</v>
      </c>
      <c r="I917">
        <f t="shared" si="116"/>
        <v>1.778544121212121E-6</v>
      </c>
      <c r="J917">
        <f>I917*flux_issue!$F$14</f>
        <v>2.1190019607836143E-2</v>
      </c>
      <c r="L917" s="1">
        <f t="shared" si="118"/>
        <v>5.5300474844634821E-3</v>
      </c>
      <c r="M917" s="1">
        <f t="shared" si="119"/>
        <v>8.9422148474873867E-8</v>
      </c>
      <c r="T917" s="1"/>
    </row>
    <row r="918" spans="2:20" x14ac:dyDescent="0.25">
      <c r="B918">
        <v>26614.6</v>
      </c>
      <c r="C918">
        <f t="shared" si="117"/>
        <v>59614.6</v>
      </c>
      <c r="D918">
        <v>0.80359999999999998</v>
      </c>
      <c r="E918">
        <f t="shared" si="112"/>
        <v>0.83566363999999993</v>
      </c>
      <c r="F918">
        <f t="shared" si="113"/>
        <v>6.3307851515151503</v>
      </c>
      <c r="G918">
        <f t="shared" si="114"/>
        <v>6.3307851515151505E-3</v>
      </c>
      <c r="H918">
        <f t="shared" si="115"/>
        <v>6.3150290909090899E-3</v>
      </c>
      <c r="I918">
        <f t="shared" si="116"/>
        <v>2.1471098909090906E-6</v>
      </c>
      <c r="J918">
        <f>I918*flux_issue!$F$14</f>
        <v>2.5581204394038333E-2</v>
      </c>
      <c r="L918" s="1">
        <f t="shared" si="118"/>
        <v>5.5271823928345178E-3</v>
      </c>
      <c r="M918" s="1">
        <f t="shared" si="119"/>
        <v>6.2070241966700608E-7</v>
      </c>
      <c r="T918" s="1"/>
    </row>
    <row r="919" spans="2:20" x14ac:dyDescent="0.25">
      <c r="B919">
        <v>26643.5</v>
      </c>
      <c r="C919">
        <f t="shared" si="117"/>
        <v>59643.5</v>
      </c>
      <c r="D919">
        <v>0.44640000000000002</v>
      </c>
      <c r="E919">
        <f t="shared" si="112"/>
        <v>0.46421136000000002</v>
      </c>
      <c r="F919">
        <f t="shared" si="113"/>
        <v>3.5167527272727268</v>
      </c>
      <c r="G919">
        <f t="shared" si="114"/>
        <v>3.516752727272727E-3</v>
      </c>
      <c r="H919">
        <f t="shared" si="115"/>
        <v>3.5009966666666665E-3</v>
      </c>
      <c r="I919">
        <f t="shared" si="116"/>
        <v>1.1903388666666666E-6</v>
      </c>
      <c r="J919">
        <f>I919*flux_issue!$F$14</f>
        <v>1.4181995050786721E-2</v>
      </c>
      <c r="L919" s="1">
        <f t="shared" si="118"/>
        <v>5.5239854383686143E-3</v>
      </c>
      <c r="M919" s="1">
        <f t="shared" si="119"/>
        <v>4.0924835704321559E-6</v>
      </c>
      <c r="T919" s="1"/>
    </row>
    <row r="920" spans="2:20" x14ac:dyDescent="0.25">
      <c r="B920">
        <v>26672.5</v>
      </c>
      <c r="C920">
        <f t="shared" si="117"/>
        <v>59672.5</v>
      </c>
      <c r="D920">
        <v>0.70640000000000003</v>
      </c>
      <c r="E920">
        <f t="shared" si="112"/>
        <v>0.73458536000000008</v>
      </c>
      <c r="F920">
        <f t="shared" si="113"/>
        <v>5.5650406060606059</v>
      </c>
      <c r="G920">
        <f t="shared" si="114"/>
        <v>5.5650406060606056E-3</v>
      </c>
      <c r="H920">
        <f t="shared" si="115"/>
        <v>5.5492845454545451E-3</v>
      </c>
      <c r="I920">
        <f t="shared" si="116"/>
        <v>1.8867567454545454E-6</v>
      </c>
      <c r="J920">
        <f>I920*flux_issue!$F$14</f>
        <v>2.2479291885180393E-2</v>
      </c>
      <c r="L920" s="1">
        <f t="shared" si="118"/>
        <v>5.5204355965758675E-3</v>
      </c>
      <c r="M920" s="1">
        <f t="shared" si="119"/>
        <v>8.3226185140455407E-10</v>
      </c>
      <c r="T920" s="1"/>
    </row>
    <row r="921" spans="2:20" x14ac:dyDescent="0.25">
      <c r="B921">
        <v>26701.4</v>
      </c>
      <c r="C921">
        <f t="shared" si="117"/>
        <v>59701.4</v>
      </c>
      <c r="D921">
        <v>0.64680000000000004</v>
      </c>
      <c r="E921">
        <f t="shared" si="112"/>
        <v>0.67260732000000001</v>
      </c>
      <c r="F921">
        <f t="shared" si="113"/>
        <v>5.09551</v>
      </c>
      <c r="G921">
        <f t="shared" si="114"/>
        <v>5.0955100000000001E-3</v>
      </c>
      <c r="H921">
        <f t="shared" si="115"/>
        <v>5.0797539393939396E-3</v>
      </c>
      <c r="I921">
        <f t="shared" si="116"/>
        <v>1.7271163393939396E-6</v>
      </c>
      <c r="J921">
        <f>I921*flux_issue!$F$14</f>
        <v>2.057729614929631E-2</v>
      </c>
      <c r="L921" s="1">
        <f t="shared" si="118"/>
        <v>5.5165585047346798E-3</v>
      </c>
      <c r="M921" s="1">
        <f t="shared" si="119"/>
        <v>1.9079822830251299E-7</v>
      </c>
      <c r="T921" s="1"/>
    </row>
    <row r="922" spans="2:20" x14ac:dyDescent="0.25">
      <c r="B922">
        <v>26730.3</v>
      </c>
      <c r="C922">
        <f t="shared" si="117"/>
        <v>59730.3</v>
      </c>
      <c r="D922">
        <v>0.38300000000000001</v>
      </c>
      <c r="E922">
        <f t="shared" si="112"/>
        <v>0.39828170000000002</v>
      </c>
      <c r="F922">
        <f t="shared" si="113"/>
        <v>3.0172856060606059</v>
      </c>
      <c r="G922">
        <f t="shared" si="114"/>
        <v>3.017285606060606E-3</v>
      </c>
      <c r="H922">
        <f t="shared" si="115"/>
        <v>3.0015295454545454E-3</v>
      </c>
      <c r="I922">
        <f t="shared" si="116"/>
        <v>1.0205200454545456E-6</v>
      </c>
      <c r="J922">
        <f>I922*flux_issue!$F$14</f>
        <v>1.2158731130399959E-2</v>
      </c>
      <c r="L922" s="1">
        <f t="shared" si="118"/>
        <v>5.5123437222064026E-3</v>
      </c>
      <c r="M922" s="1">
        <f t="shared" si="119"/>
        <v>6.3041878301781063E-6</v>
      </c>
      <c r="T922" s="1"/>
    </row>
    <row r="923" spans="2:20" x14ac:dyDescent="0.25">
      <c r="B923">
        <v>26759.3</v>
      </c>
      <c r="C923">
        <f t="shared" si="117"/>
        <v>59759.3</v>
      </c>
      <c r="D923">
        <v>0.73340000000000005</v>
      </c>
      <c r="E923">
        <f t="shared" si="112"/>
        <v>0.76266266000000005</v>
      </c>
      <c r="F923">
        <f t="shared" si="113"/>
        <v>5.777747424242424</v>
      </c>
      <c r="G923">
        <f t="shared" si="114"/>
        <v>5.7777474242424239E-3</v>
      </c>
      <c r="H923">
        <f t="shared" si="115"/>
        <v>5.7619913636363634E-3</v>
      </c>
      <c r="I923">
        <f t="shared" si="116"/>
        <v>1.9590770636363635E-6</v>
      </c>
      <c r="J923">
        <f>I923*flux_issue!$F$14</f>
        <v>2.3340934248752044E-2</v>
      </c>
      <c r="L923" s="1">
        <f t="shared" si="118"/>
        <v>5.5077761904711578E-3</v>
      </c>
      <c r="M923" s="1">
        <f t="shared" si="119"/>
        <v>6.4625354267415473E-8</v>
      </c>
      <c r="T923" s="1"/>
    </row>
    <row r="924" spans="2:20" x14ac:dyDescent="0.25">
      <c r="B924">
        <v>26788.2</v>
      </c>
      <c r="C924">
        <f t="shared" si="117"/>
        <v>59788.2</v>
      </c>
      <c r="D924">
        <v>0.5726</v>
      </c>
      <c r="E924">
        <f t="shared" si="112"/>
        <v>0.59544673999999997</v>
      </c>
      <c r="F924">
        <f t="shared" si="113"/>
        <v>4.5109601515151514</v>
      </c>
      <c r="G924">
        <f t="shared" si="114"/>
        <v>4.5109601515151516E-3</v>
      </c>
      <c r="H924">
        <f t="shared" si="115"/>
        <v>4.4952040909090911E-3</v>
      </c>
      <c r="I924">
        <f t="shared" si="116"/>
        <v>1.528369390909091E-6</v>
      </c>
      <c r="J924">
        <f>I924*flux_issue!$F$14</f>
        <v>1.8209375283480881E-2</v>
      </c>
      <c r="L924" s="1">
        <f t="shared" si="118"/>
        <v>5.5028887448617851E-3</v>
      </c>
      <c r="M924" s="1">
        <f t="shared" si="119"/>
        <v>1.0154283618117609E-6</v>
      </c>
      <c r="T924" s="1"/>
    </row>
    <row r="925" spans="2:20" x14ac:dyDescent="0.25">
      <c r="B925">
        <v>26817.1</v>
      </c>
      <c r="C925">
        <f t="shared" si="117"/>
        <v>59817.1</v>
      </c>
      <c r="D925">
        <v>1.0254000000000001</v>
      </c>
      <c r="E925">
        <f t="shared" si="112"/>
        <v>1.0663134600000002</v>
      </c>
      <c r="F925">
        <f t="shared" si="113"/>
        <v>8.0781322727272737</v>
      </c>
      <c r="G925">
        <f t="shared" si="114"/>
        <v>8.0781322727272731E-3</v>
      </c>
      <c r="H925">
        <f t="shared" si="115"/>
        <v>8.0623762121212125E-3</v>
      </c>
      <c r="I925">
        <f t="shared" si="116"/>
        <v>2.7412079121212125E-6</v>
      </c>
      <c r="J925">
        <f>I925*flux_issue!$F$14</f>
        <v>3.2659436847378785E-2</v>
      </c>
      <c r="L925" s="1">
        <f t="shared" si="118"/>
        <v>5.4976676064366226E-3</v>
      </c>
      <c r="M925" s="1">
        <f t="shared" si="119"/>
        <v>6.5777302320725934E-6</v>
      </c>
      <c r="T925" s="1"/>
    </row>
    <row r="926" spans="2:20" x14ac:dyDescent="0.25">
      <c r="B926">
        <v>26846.1</v>
      </c>
      <c r="C926">
        <f t="shared" si="117"/>
        <v>59846.1</v>
      </c>
      <c r="D926">
        <v>0.83960000000000001</v>
      </c>
      <c r="E926">
        <f t="shared" si="112"/>
        <v>0.87310003999999997</v>
      </c>
      <c r="F926">
        <f t="shared" si="113"/>
        <v>6.6143942424242415</v>
      </c>
      <c r="G926">
        <f t="shared" si="114"/>
        <v>6.6143942424242413E-3</v>
      </c>
      <c r="H926">
        <f t="shared" si="115"/>
        <v>6.5986381818181807E-3</v>
      </c>
      <c r="I926">
        <f t="shared" si="116"/>
        <v>2.2435369818181817E-6</v>
      </c>
      <c r="J926">
        <f>I926*flux_issue!$F$14</f>
        <v>2.6730060878800536E-2</v>
      </c>
      <c r="L926" s="1">
        <f t="shared" si="118"/>
        <v>5.4920944320851605E-3</v>
      </c>
      <c r="M926" s="1">
        <f t="shared" si="119"/>
        <v>1.2244390700732128E-6</v>
      </c>
      <c r="T926" s="1"/>
    </row>
    <row r="927" spans="2:20" x14ac:dyDescent="0.25">
      <c r="B927">
        <v>26875</v>
      </c>
      <c r="C927">
        <f t="shared" si="117"/>
        <v>59875</v>
      </c>
      <c r="D927">
        <v>0.95040000000000002</v>
      </c>
      <c r="E927">
        <f t="shared" si="112"/>
        <v>0.98832096000000003</v>
      </c>
      <c r="F927">
        <f t="shared" si="113"/>
        <v>7.4872799999999993</v>
      </c>
      <c r="G927">
        <f t="shared" si="114"/>
        <v>7.4872799999999989E-3</v>
      </c>
      <c r="H927">
        <f t="shared" si="115"/>
        <v>7.4715239393939384E-3</v>
      </c>
      <c r="I927">
        <f t="shared" si="116"/>
        <v>2.5403181393939392E-6</v>
      </c>
      <c r="J927">
        <f>I927*flux_issue!$F$14</f>
        <v>3.0265985837457529E-2</v>
      </c>
      <c r="L927" s="1">
        <f t="shared" si="118"/>
        <v>5.4862091671226375E-3</v>
      </c>
      <c r="M927" s="1">
        <f t="shared" si="119"/>
        <v>3.9414747449986478E-6</v>
      </c>
      <c r="T927" s="1"/>
    </row>
    <row r="928" spans="2:20" x14ac:dyDescent="0.25">
      <c r="B928">
        <v>26903.9</v>
      </c>
      <c r="C928">
        <f t="shared" si="117"/>
        <v>59903.9</v>
      </c>
      <c r="D928">
        <v>0.72840000000000005</v>
      </c>
      <c r="E928">
        <f t="shared" si="112"/>
        <v>0.75746316000000002</v>
      </c>
      <c r="F928">
        <f t="shared" si="113"/>
        <v>5.7383572727272725</v>
      </c>
      <c r="G928">
        <f t="shared" si="114"/>
        <v>5.7383572727272725E-3</v>
      </c>
      <c r="H928">
        <f t="shared" si="115"/>
        <v>5.722601212121212E-3</v>
      </c>
      <c r="I928">
        <f t="shared" si="116"/>
        <v>1.9456844121212122E-6</v>
      </c>
      <c r="J928">
        <f>I928*flux_issue!$F$14</f>
        <v>2.3181370848090629E-2</v>
      </c>
      <c r="L928" s="1">
        <f t="shared" si="118"/>
        <v>5.4799947298130982E-3</v>
      </c>
      <c r="M928" s="1">
        <f t="shared" si="119"/>
        <v>5.8857905257917148E-8</v>
      </c>
      <c r="T928" s="1"/>
    </row>
    <row r="929" spans="2:20" x14ac:dyDescent="0.25">
      <c r="B929">
        <v>26932.9</v>
      </c>
      <c r="C929">
        <f t="shared" si="117"/>
        <v>59932.9</v>
      </c>
      <c r="D929">
        <v>0.94120000000000004</v>
      </c>
      <c r="E929">
        <f t="shared" si="112"/>
        <v>0.97875388000000008</v>
      </c>
      <c r="F929">
        <f t="shared" si="113"/>
        <v>7.4148021212121211</v>
      </c>
      <c r="G929">
        <f t="shared" si="114"/>
        <v>7.4148021212121209E-3</v>
      </c>
      <c r="H929">
        <f t="shared" si="115"/>
        <v>7.3990460606060604E-3</v>
      </c>
      <c r="I929">
        <f t="shared" si="116"/>
        <v>2.5156756606060607E-6</v>
      </c>
      <c r="J929">
        <f>I929*flux_issue!$F$14</f>
        <v>2.9972389180240526E-2</v>
      </c>
      <c r="L929" s="1">
        <f t="shared" si="118"/>
        <v>5.4734295350629949E-3</v>
      </c>
      <c r="M929" s="1">
        <f t="shared" si="119"/>
        <v>3.7079990034445472E-6</v>
      </c>
      <c r="T929" s="1"/>
    </row>
    <row r="930" spans="2:20" x14ac:dyDescent="0.25">
      <c r="B930">
        <v>26961.8</v>
      </c>
      <c r="C930">
        <f t="shared" si="117"/>
        <v>59961.8</v>
      </c>
      <c r="D930">
        <v>1.046</v>
      </c>
      <c r="E930">
        <f t="shared" si="112"/>
        <v>1.0877354000000001</v>
      </c>
      <c r="F930">
        <f t="shared" si="113"/>
        <v>8.2404196969696972</v>
      </c>
      <c r="G930">
        <f t="shared" si="114"/>
        <v>8.2404196969696978E-3</v>
      </c>
      <c r="H930">
        <f t="shared" si="115"/>
        <v>8.2246636363636372E-3</v>
      </c>
      <c r="I930">
        <f t="shared" si="116"/>
        <v>2.7963856363636368E-6</v>
      </c>
      <c r="J930">
        <f>I930*flux_issue!$F$14</f>
        <v>3.3316838058103829E-2</v>
      </c>
      <c r="L930" s="1">
        <f t="shared" si="118"/>
        <v>5.4665605388166914E-3</v>
      </c>
      <c r="M930" s="1">
        <f t="shared" si="119"/>
        <v>7.6071326966980572E-6</v>
      </c>
      <c r="T930" s="1"/>
    </row>
    <row r="931" spans="2:20" x14ac:dyDescent="0.25">
      <c r="B931">
        <v>26990.7</v>
      </c>
      <c r="C931">
        <f t="shared" si="117"/>
        <v>59990.7</v>
      </c>
      <c r="D931">
        <v>0.58140000000000003</v>
      </c>
      <c r="E931">
        <f t="shared" si="112"/>
        <v>0.60459786000000004</v>
      </c>
      <c r="F931">
        <f t="shared" si="113"/>
        <v>4.5802868181818184</v>
      </c>
      <c r="G931">
        <f t="shared" si="114"/>
        <v>4.5802868181818186E-3</v>
      </c>
      <c r="H931">
        <f t="shared" si="115"/>
        <v>4.564530757575758E-3</v>
      </c>
      <c r="I931">
        <f t="shared" si="116"/>
        <v>1.5519404575757578E-6</v>
      </c>
      <c r="J931">
        <f>I931*flux_issue!$F$14</f>
        <v>1.8490206868644977E-2</v>
      </c>
      <c r="L931" s="1">
        <f t="shared" si="118"/>
        <v>5.4593673970995266E-3</v>
      </c>
      <c r="M931" s="1">
        <f t="shared" si="119"/>
        <v>8.0073261143419093E-7</v>
      </c>
      <c r="T931" s="1"/>
    </row>
    <row r="932" spans="2:20" x14ac:dyDescent="0.25">
      <c r="B932">
        <v>27019.7</v>
      </c>
      <c r="C932">
        <f t="shared" si="117"/>
        <v>60019.7</v>
      </c>
      <c r="D932">
        <v>0.74180000000000001</v>
      </c>
      <c r="E932">
        <f t="shared" si="112"/>
        <v>0.77139782000000001</v>
      </c>
      <c r="F932">
        <f t="shared" si="113"/>
        <v>5.843922878787879</v>
      </c>
      <c r="G932">
        <f t="shared" si="114"/>
        <v>5.8439228787878789E-3</v>
      </c>
      <c r="H932">
        <f t="shared" si="115"/>
        <v>5.8281668181818184E-3</v>
      </c>
      <c r="I932">
        <f t="shared" si="116"/>
        <v>1.9815767181818184E-6</v>
      </c>
      <c r="J932">
        <f>I932*flux_issue!$F$14</f>
        <v>2.3609000761863227E-2</v>
      </c>
      <c r="L932" s="1">
        <f t="shared" si="118"/>
        <v>5.4518253302734132E-3</v>
      </c>
      <c r="M932" s="1">
        <f t="shared" si="119"/>
        <v>1.4163291552111229E-7</v>
      </c>
      <c r="T932" s="1"/>
    </row>
    <row r="933" spans="2:20" x14ac:dyDescent="0.25">
      <c r="B933">
        <v>27048.6</v>
      </c>
      <c r="C933">
        <f t="shared" si="117"/>
        <v>60048.6</v>
      </c>
      <c r="D933">
        <v>0.79779999999999995</v>
      </c>
      <c r="E933">
        <f t="shared" si="112"/>
        <v>0.82963221999999992</v>
      </c>
      <c r="F933">
        <f t="shared" si="113"/>
        <v>6.2850925757575746</v>
      </c>
      <c r="G933">
        <f t="shared" si="114"/>
        <v>6.2850925757575744E-3</v>
      </c>
      <c r="H933">
        <f t="shared" si="115"/>
        <v>6.2693365151515138E-3</v>
      </c>
      <c r="I933">
        <f t="shared" si="116"/>
        <v>2.1315744151515148E-6</v>
      </c>
      <c r="J933">
        <f>I933*flux_issue!$F$14</f>
        <v>2.5396110849271087E-2</v>
      </c>
      <c r="L933" s="1">
        <f t="shared" si="118"/>
        <v>5.4439881946385668E-3</v>
      </c>
      <c r="M933" s="1">
        <f t="shared" si="119"/>
        <v>6.8119985017354225E-7</v>
      </c>
      <c r="T933" s="1"/>
    </row>
    <row r="934" spans="2:20" x14ac:dyDescent="0.25">
      <c r="B934">
        <v>27077.5</v>
      </c>
      <c r="C934">
        <f t="shared" si="117"/>
        <v>60077.5</v>
      </c>
      <c r="D934">
        <v>0.81279999999999997</v>
      </c>
      <c r="E934">
        <f t="shared" si="112"/>
        <v>0.84523071999999999</v>
      </c>
      <c r="F934">
        <f t="shared" si="113"/>
        <v>6.4032630303030293</v>
      </c>
      <c r="G934">
        <f t="shared" si="114"/>
        <v>6.4032630303030294E-3</v>
      </c>
      <c r="H934">
        <f t="shared" si="115"/>
        <v>6.3875069696969688E-3</v>
      </c>
      <c r="I934">
        <f t="shared" si="116"/>
        <v>2.1717523696969696E-6</v>
      </c>
      <c r="J934">
        <f>I934*flux_issue!$F$14</f>
        <v>2.5874801051255343E-2</v>
      </c>
      <c r="L934" s="1">
        <f t="shared" si="118"/>
        <v>5.4358324294430911E-3</v>
      </c>
      <c r="M934" s="1">
        <f t="shared" si="119"/>
        <v>9.0568443056742941E-7</v>
      </c>
      <c r="T934" s="1"/>
    </row>
    <row r="935" spans="2:20" x14ac:dyDescent="0.25">
      <c r="B935">
        <v>27106.5</v>
      </c>
      <c r="C935">
        <f t="shared" si="117"/>
        <v>60106.5</v>
      </c>
      <c r="D935">
        <v>0.54800000000000004</v>
      </c>
      <c r="E935">
        <f t="shared" si="112"/>
        <v>0.56986520000000007</v>
      </c>
      <c r="F935">
        <f t="shared" si="113"/>
        <v>4.3171606060606065</v>
      </c>
      <c r="G935">
        <f t="shared" si="114"/>
        <v>4.3171606060606067E-3</v>
      </c>
      <c r="H935">
        <f t="shared" si="115"/>
        <v>4.3014045454545461E-3</v>
      </c>
      <c r="I935">
        <f t="shared" si="116"/>
        <v>1.4624775454545458E-6</v>
      </c>
      <c r="J935">
        <f>I935*flux_issue!$F$14</f>
        <v>1.7424323352226715E-2</v>
      </c>
      <c r="L935" s="1">
        <f t="shared" si="118"/>
        <v>5.4273301126167338E-3</v>
      </c>
      <c r="M935" s="1">
        <f t="shared" si="119"/>
        <v>1.2677083827894941E-6</v>
      </c>
      <c r="T935" s="1"/>
    </row>
    <row r="936" spans="2:20" x14ac:dyDescent="0.25">
      <c r="B936">
        <v>27135.4</v>
      </c>
      <c r="C936">
        <f t="shared" si="117"/>
        <v>60135.4</v>
      </c>
      <c r="D936">
        <v>0.8468</v>
      </c>
      <c r="E936">
        <f t="shared" si="112"/>
        <v>0.88058731999999995</v>
      </c>
      <c r="F936">
        <f t="shared" si="113"/>
        <v>6.6711160606060593</v>
      </c>
      <c r="G936">
        <f t="shared" si="114"/>
        <v>6.6711160606060596E-3</v>
      </c>
      <c r="H936">
        <f t="shared" si="115"/>
        <v>6.6553599999999991E-3</v>
      </c>
      <c r="I936">
        <f t="shared" si="116"/>
        <v>2.2628223999999997E-6</v>
      </c>
      <c r="J936">
        <f>I936*flux_issue!$F$14</f>
        <v>2.6959832175752974E-2</v>
      </c>
      <c r="L936" s="1">
        <f t="shared" si="118"/>
        <v>5.418541880009251E-3</v>
      </c>
      <c r="M936" s="1">
        <f t="shared" si="119"/>
        <v>1.5297190619374484E-6</v>
      </c>
      <c r="T936" s="1"/>
    </row>
    <row r="937" spans="2:20" x14ac:dyDescent="0.25">
      <c r="B937">
        <v>27164.400000000001</v>
      </c>
      <c r="C937">
        <f t="shared" si="117"/>
        <v>60164.4</v>
      </c>
      <c r="D937">
        <v>0.70899999999999996</v>
      </c>
      <c r="E937">
        <f t="shared" si="112"/>
        <v>0.73728909999999992</v>
      </c>
      <c r="F937">
        <f t="shared" si="113"/>
        <v>5.5855234848484834</v>
      </c>
      <c r="G937">
        <f t="shared" si="114"/>
        <v>5.5855234848484836E-3</v>
      </c>
      <c r="H937">
        <f t="shared" si="115"/>
        <v>5.5697674242424231E-3</v>
      </c>
      <c r="I937">
        <f t="shared" si="116"/>
        <v>1.8937209242424241E-6</v>
      </c>
      <c r="J937">
        <f>I937*flux_issue!$F$14</f>
        <v>2.256226485352433E-2</v>
      </c>
      <c r="L937" s="1">
        <f t="shared" si="118"/>
        <v>5.4094089730241908E-3</v>
      </c>
      <c r="M937" s="1">
        <f t="shared" si="119"/>
        <v>2.5714832877110172E-8</v>
      </c>
      <c r="T937" s="1"/>
    </row>
    <row r="938" spans="2:20" x14ac:dyDescent="0.25">
      <c r="B938">
        <v>27193.3</v>
      </c>
      <c r="C938">
        <f t="shared" si="117"/>
        <v>60193.3</v>
      </c>
      <c r="D938">
        <v>0.81020000000000003</v>
      </c>
      <c r="E938">
        <f t="shared" si="112"/>
        <v>0.84252698000000004</v>
      </c>
      <c r="F938">
        <f t="shared" si="113"/>
        <v>6.382780151515151</v>
      </c>
      <c r="G938">
        <f t="shared" si="114"/>
        <v>6.3827801515151513E-3</v>
      </c>
      <c r="H938">
        <f t="shared" si="115"/>
        <v>6.3670240909090908E-3</v>
      </c>
      <c r="I938">
        <f t="shared" si="116"/>
        <v>2.164788190909091E-6</v>
      </c>
      <c r="J938">
        <f>I938*flux_issue!$F$14</f>
        <v>2.5791828082911406E-2</v>
      </c>
      <c r="L938" s="1">
        <f t="shared" si="118"/>
        <v>5.3999964776248006E-3</v>
      </c>
      <c r="M938" s="1">
        <f t="shared" si="119"/>
        <v>9.3514240485431069E-7</v>
      </c>
      <c r="T938" s="1"/>
    </row>
    <row r="939" spans="2:20" x14ac:dyDescent="0.25">
      <c r="B939">
        <v>27222.2</v>
      </c>
      <c r="C939">
        <f t="shared" si="117"/>
        <v>60222.2</v>
      </c>
      <c r="D939">
        <v>0.56359999999999999</v>
      </c>
      <c r="E939">
        <f t="shared" si="112"/>
        <v>0.58608764000000002</v>
      </c>
      <c r="F939">
        <f t="shared" si="113"/>
        <v>4.4400578787878793</v>
      </c>
      <c r="G939">
        <f t="shared" si="114"/>
        <v>4.4400578787878791E-3</v>
      </c>
      <c r="H939">
        <f t="shared" si="115"/>
        <v>4.4243018181818186E-3</v>
      </c>
      <c r="I939">
        <f t="shared" si="116"/>
        <v>1.5042626181818184E-6</v>
      </c>
      <c r="J939">
        <f>I939*flux_issue!$F$14</f>
        <v>1.7922161162290333E-2</v>
      </c>
      <c r="L939" s="1">
        <f t="shared" si="118"/>
        <v>5.3902755844350654E-3</v>
      </c>
      <c r="M939" s="1">
        <f t="shared" si="119"/>
        <v>9.3310531708948228E-7</v>
      </c>
      <c r="T939" s="1"/>
    </row>
    <row r="940" spans="2:20" x14ac:dyDescent="0.25">
      <c r="B940">
        <v>27251.200000000001</v>
      </c>
      <c r="C940">
        <f t="shared" si="117"/>
        <v>60251.199999999997</v>
      </c>
      <c r="D940">
        <v>0.51359999999999995</v>
      </c>
      <c r="E940">
        <f t="shared" si="112"/>
        <v>0.5340926399999999</v>
      </c>
      <c r="F940">
        <f t="shared" si="113"/>
        <v>4.0461563636363627</v>
      </c>
      <c r="G940">
        <f t="shared" si="114"/>
        <v>4.0461563636363627E-3</v>
      </c>
      <c r="H940">
        <f t="shared" si="115"/>
        <v>4.0304003030303022E-3</v>
      </c>
      <c r="I940">
        <f t="shared" si="116"/>
        <v>1.3703361030303028E-6</v>
      </c>
      <c r="J940">
        <f>I940*flux_issue!$F$14</f>
        <v>1.632652715567616E-2</v>
      </c>
      <c r="L940" s="1">
        <f t="shared" si="118"/>
        <v>5.3802132608053999E-3</v>
      </c>
      <c r="M940" s="1">
        <f t="shared" si="119"/>
        <v>1.8219950209775576E-6</v>
      </c>
      <c r="T940" s="1"/>
    </row>
    <row r="941" spans="2:20" x14ac:dyDescent="0.25">
      <c r="B941">
        <v>27280.1</v>
      </c>
      <c r="C941">
        <f t="shared" si="117"/>
        <v>60280.1</v>
      </c>
      <c r="D941">
        <v>0.72899999999999998</v>
      </c>
      <c r="E941">
        <f t="shared" si="112"/>
        <v>0.75808710000000001</v>
      </c>
      <c r="F941">
        <f t="shared" si="113"/>
        <v>5.7430840909090906</v>
      </c>
      <c r="G941">
        <f t="shared" si="114"/>
        <v>5.7430840909090909E-3</v>
      </c>
      <c r="H941">
        <f t="shared" si="115"/>
        <v>5.7273280303030303E-3</v>
      </c>
      <c r="I941">
        <f t="shared" si="116"/>
        <v>1.9472915303030306E-6</v>
      </c>
      <c r="J941">
        <f>I941*flux_issue!$F$14</f>
        <v>2.3200518456170001E-2</v>
      </c>
      <c r="L941" s="1">
        <f t="shared" si="118"/>
        <v>5.3698811485693365E-3</v>
      </c>
      <c r="M941" s="1">
        <f t="shared" si="119"/>
        <v>1.2776827326114131E-7</v>
      </c>
      <c r="T941" s="1"/>
    </row>
    <row r="942" spans="2:20" x14ac:dyDescent="0.25">
      <c r="B942">
        <v>27309</v>
      </c>
      <c r="C942">
        <f t="shared" si="117"/>
        <v>60309</v>
      </c>
      <c r="D942">
        <v>0.91420000000000001</v>
      </c>
      <c r="E942">
        <f t="shared" si="112"/>
        <v>0.95067657999999999</v>
      </c>
      <c r="F942">
        <f t="shared" si="113"/>
        <v>7.202095303030303</v>
      </c>
      <c r="G942">
        <f t="shared" si="114"/>
        <v>7.2020953030303026E-3</v>
      </c>
      <c r="H942">
        <f t="shared" si="115"/>
        <v>7.1863392424242421E-3</v>
      </c>
      <c r="I942">
        <f t="shared" si="116"/>
        <v>2.4433553424242426E-6</v>
      </c>
      <c r="J942">
        <f>I942*flux_issue!$F$14</f>
        <v>2.9110746816668875E-2</v>
      </c>
      <c r="L942" s="1">
        <f t="shared" si="118"/>
        <v>5.3592473656188808E-3</v>
      </c>
      <c r="M942" s="1">
        <f t="shared" si="119"/>
        <v>3.3382647262881373E-6</v>
      </c>
      <c r="T942" s="1"/>
    </row>
    <row r="943" spans="2:20" x14ac:dyDescent="0.25">
      <c r="B943">
        <v>27338</v>
      </c>
      <c r="C943">
        <f t="shared" si="117"/>
        <v>60338</v>
      </c>
      <c r="D943">
        <v>0.89700000000000002</v>
      </c>
      <c r="E943">
        <f t="shared" si="112"/>
        <v>0.93279030000000007</v>
      </c>
      <c r="F943">
        <f t="shared" si="113"/>
        <v>7.066593181818182</v>
      </c>
      <c r="G943">
        <f t="shared" si="114"/>
        <v>7.0665931818181824E-3</v>
      </c>
      <c r="H943">
        <f t="shared" si="115"/>
        <v>7.0508371212121218E-3</v>
      </c>
      <c r="I943">
        <f t="shared" si="116"/>
        <v>2.3972846212121215E-6</v>
      </c>
      <c r="J943">
        <f>I943*flux_issue!$F$14</f>
        <v>2.8561848718393606E-2</v>
      </c>
      <c r="L943" s="1">
        <f t="shared" si="118"/>
        <v>5.3482758974106427E-3</v>
      </c>
      <c r="M943" s="1">
        <f t="shared" si="119"/>
        <v>2.8987147207923903E-6</v>
      </c>
      <c r="T943" s="1"/>
    </row>
    <row r="944" spans="2:20" x14ac:dyDescent="0.25">
      <c r="B944">
        <v>27366.9</v>
      </c>
      <c r="C944">
        <f t="shared" si="117"/>
        <v>60366.9</v>
      </c>
      <c r="D944">
        <v>0.75660000000000005</v>
      </c>
      <c r="E944">
        <f t="shared" si="112"/>
        <v>0.78678834000000009</v>
      </c>
      <c r="F944">
        <f t="shared" si="113"/>
        <v>5.9605177272727277</v>
      </c>
      <c r="G944">
        <f t="shared" si="114"/>
        <v>5.9605177272727275E-3</v>
      </c>
      <c r="H944">
        <f t="shared" si="115"/>
        <v>5.944761666666667E-3</v>
      </c>
      <c r="I944">
        <f t="shared" si="116"/>
        <v>2.0212189666666668E-6</v>
      </c>
      <c r="J944">
        <f>I944*flux_issue!$F$14</f>
        <v>2.4081308427821021E-2</v>
      </c>
      <c r="L944" s="1">
        <f t="shared" si="118"/>
        <v>5.3370447948183439E-3</v>
      </c>
      <c r="M944" s="1">
        <f t="shared" si="119"/>
        <v>3.6931979632911108E-7</v>
      </c>
      <c r="T944" s="1"/>
    </row>
    <row r="945" spans="2:20" x14ac:dyDescent="0.25">
      <c r="B945">
        <v>27395.8</v>
      </c>
      <c r="C945">
        <f t="shared" si="117"/>
        <v>60395.8</v>
      </c>
      <c r="D945">
        <v>0.6482</v>
      </c>
      <c r="E945">
        <f t="shared" si="112"/>
        <v>0.67406317999999998</v>
      </c>
      <c r="F945">
        <f t="shared" si="113"/>
        <v>5.1065392424242422</v>
      </c>
      <c r="G945">
        <f t="shared" si="114"/>
        <v>5.1065392424242424E-3</v>
      </c>
      <c r="H945">
        <f t="shared" si="115"/>
        <v>5.0907831818181818E-3</v>
      </c>
      <c r="I945">
        <f t="shared" si="116"/>
        <v>1.7308662818181819E-6</v>
      </c>
      <c r="J945">
        <f>I945*flux_issue!$F$14</f>
        <v>2.0621973901481506E-2</v>
      </c>
      <c r="L945" s="1">
        <f t="shared" si="118"/>
        <v>5.3255191650701614E-3</v>
      </c>
      <c r="M945" s="1">
        <f t="shared" si="119"/>
        <v>5.5100981833273667E-8</v>
      </c>
      <c r="T945" s="1"/>
    </row>
    <row r="946" spans="2:20" x14ac:dyDescent="0.25">
      <c r="B946">
        <v>27424.799999999999</v>
      </c>
      <c r="C946">
        <f t="shared" si="117"/>
        <v>60424.800000000003</v>
      </c>
      <c r="D946">
        <v>0.79859999999999998</v>
      </c>
      <c r="E946">
        <f t="shared" si="112"/>
        <v>0.83046414000000002</v>
      </c>
      <c r="F946">
        <f t="shared" si="113"/>
        <v>6.2913949999999996</v>
      </c>
      <c r="G946">
        <f t="shared" si="114"/>
        <v>6.291395E-3</v>
      </c>
      <c r="H946">
        <f t="shared" si="115"/>
        <v>6.2756389393939394E-3</v>
      </c>
      <c r="I946">
        <f t="shared" si="116"/>
        <v>2.1337172393939397E-6</v>
      </c>
      <c r="J946">
        <f>I946*flux_issue!$F$14</f>
        <v>2.5421640993376925E-2</v>
      </c>
      <c r="L946" s="1">
        <f t="shared" si="118"/>
        <v>5.3136600794770079E-3</v>
      </c>
      <c r="M946" s="1">
        <f t="shared" si="119"/>
        <v>9.2540332692707942E-7</v>
      </c>
      <c r="T946" s="1"/>
    </row>
    <row r="947" spans="2:20" x14ac:dyDescent="0.25">
      <c r="B947">
        <v>27453.7</v>
      </c>
      <c r="C947">
        <f t="shared" si="117"/>
        <v>60453.7</v>
      </c>
      <c r="D947">
        <v>1.0984</v>
      </c>
      <c r="E947">
        <f t="shared" si="112"/>
        <v>1.1422261600000001</v>
      </c>
      <c r="F947">
        <f t="shared" si="113"/>
        <v>8.6532284848484853</v>
      </c>
      <c r="G947">
        <f t="shared" si="114"/>
        <v>8.6532284848484849E-3</v>
      </c>
      <c r="H947">
        <f t="shared" si="115"/>
        <v>8.6374724242424244E-3</v>
      </c>
      <c r="I947">
        <f t="shared" si="116"/>
        <v>2.9367406242424244E-6</v>
      </c>
      <c r="J947">
        <f>I947*flux_issue!$F$14</f>
        <v>3.498906249703547E-2</v>
      </c>
      <c r="L947" s="1">
        <f t="shared" si="118"/>
        <v>5.3015518421994515E-3</v>
      </c>
      <c r="M947" s="1">
        <f t="shared" si="119"/>
        <v>1.1128366129697928E-5</v>
      </c>
      <c r="T947" s="1"/>
    </row>
    <row r="948" spans="2:20" x14ac:dyDescent="0.25">
      <c r="B948">
        <v>27482.6</v>
      </c>
      <c r="C948">
        <f t="shared" si="117"/>
        <v>60482.6</v>
      </c>
      <c r="D948">
        <v>1.3424</v>
      </c>
      <c r="E948">
        <f t="shared" si="112"/>
        <v>1.3959617600000001</v>
      </c>
      <c r="F948">
        <f t="shared" si="113"/>
        <v>10.57546787878788</v>
      </c>
      <c r="G948">
        <f t="shared" si="114"/>
        <v>1.0575467878787879E-2</v>
      </c>
      <c r="H948">
        <f t="shared" si="115"/>
        <v>1.0559711818181819E-2</v>
      </c>
      <c r="I948">
        <f t="shared" si="116"/>
        <v>3.5903020181818187E-6</v>
      </c>
      <c r="J948">
        <f>I948*flux_issue!$F$14</f>
        <v>4.2775756449312613E-2</v>
      </c>
      <c r="L948" s="1">
        <f t="shared" si="118"/>
        <v>5.289156615978151E-3</v>
      </c>
      <c r="M948" s="1">
        <f t="shared" si="119"/>
        <v>2.7778752139476143E-5</v>
      </c>
      <c r="T948" s="1"/>
    </row>
    <row r="949" spans="2:20" x14ac:dyDescent="0.25">
      <c r="B949">
        <v>27511.599999999999</v>
      </c>
      <c r="C949">
        <f t="shared" si="117"/>
        <v>60511.6</v>
      </c>
      <c r="D949">
        <v>0.94240000000000002</v>
      </c>
      <c r="E949">
        <f t="shared" si="112"/>
        <v>0.98000176000000006</v>
      </c>
      <c r="F949">
        <f t="shared" si="113"/>
        <v>7.4242557575757582</v>
      </c>
      <c r="G949">
        <f t="shared" si="114"/>
        <v>7.4242557575757585E-3</v>
      </c>
      <c r="H949">
        <f t="shared" si="115"/>
        <v>7.4084996969696979E-3</v>
      </c>
      <c r="I949">
        <f t="shared" si="116"/>
        <v>2.5188898969696976E-6</v>
      </c>
      <c r="J949">
        <f>I949*flux_issue!$F$14</f>
        <v>3.0010684396399274E-2</v>
      </c>
      <c r="L949" s="1">
        <f t="shared" si="118"/>
        <v>5.2764326295420307E-3</v>
      </c>
      <c r="M949" s="1">
        <f t="shared" si="119"/>
        <v>4.5457099800096127E-6</v>
      </c>
      <c r="T949" s="1"/>
    </row>
    <row r="950" spans="2:20" x14ac:dyDescent="0.25">
      <c r="B950">
        <v>27540.5</v>
      </c>
      <c r="C950">
        <f t="shared" si="117"/>
        <v>60540.5</v>
      </c>
      <c r="D950">
        <v>0.81479999999999997</v>
      </c>
      <c r="E950">
        <f t="shared" si="112"/>
        <v>0.84731051999999996</v>
      </c>
      <c r="F950">
        <f t="shared" si="113"/>
        <v>6.4190190909090905</v>
      </c>
      <c r="G950">
        <f t="shared" si="114"/>
        <v>6.4190190909090908E-3</v>
      </c>
      <c r="H950">
        <f t="shared" si="115"/>
        <v>6.4032630303030302E-3</v>
      </c>
      <c r="I950">
        <f t="shared" si="116"/>
        <v>2.1771094303030303E-6</v>
      </c>
      <c r="J950">
        <f>I950*flux_issue!$F$14</f>
        <v>2.5938626411519908E-2</v>
      </c>
      <c r="L950" s="1">
        <f t="shared" si="118"/>
        <v>5.2634702761445639E-3</v>
      </c>
      <c r="M950" s="1">
        <f t="shared" si="119"/>
        <v>1.2991275224321419E-6</v>
      </c>
      <c r="T950" s="1"/>
    </row>
    <row r="951" spans="2:20" x14ac:dyDescent="0.25">
      <c r="B951">
        <v>27569.4</v>
      </c>
      <c r="C951">
        <f t="shared" si="117"/>
        <v>60569.4</v>
      </c>
      <c r="D951">
        <v>0.56059999999999999</v>
      </c>
      <c r="E951">
        <f t="shared" si="112"/>
        <v>0.58296793999999996</v>
      </c>
      <c r="F951">
        <f t="shared" si="113"/>
        <v>4.4164237878787871</v>
      </c>
      <c r="G951">
        <f t="shared" si="114"/>
        <v>4.4164237878787874E-3</v>
      </c>
      <c r="H951">
        <f t="shared" si="115"/>
        <v>4.4006677272727269E-3</v>
      </c>
      <c r="I951">
        <f t="shared" si="116"/>
        <v>1.4962270272727273E-6</v>
      </c>
      <c r="J951">
        <f>I951*flux_issue!$F$14</f>
        <v>1.7826423121893482E-2</v>
      </c>
      <c r="L951" s="1">
        <f t="shared" si="118"/>
        <v>5.2502288441270955E-3</v>
      </c>
      <c r="M951" s="1">
        <f t="shared" si="119"/>
        <v>7.217540912708422E-7</v>
      </c>
      <c r="T951" s="1"/>
    </row>
    <row r="952" spans="2:20" x14ac:dyDescent="0.25">
      <c r="B952">
        <v>27598.400000000001</v>
      </c>
      <c r="C952">
        <f t="shared" si="117"/>
        <v>60598.400000000001</v>
      </c>
      <c r="D952">
        <v>0.53500000000000003</v>
      </c>
      <c r="E952">
        <f t="shared" si="112"/>
        <v>0.55634650000000008</v>
      </c>
      <c r="F952">
        <f t="shared" si="113"/>
        <v>4.214746212121212</v>
      </c>
      <c r="G952">
        <f t="shared" si="114"/>
        <v>4.2147462121212122E-3</v>
      </c>
      <c r="H952">
        <f t="shared" si="115"/>
        <v>4.1989901515151517E-3</v>
      </c>
      <c r="I952">
        <f t="shared" si="116"/>
        <v>1.4276566515151518E-6</v>
      </c>
      <c r="J952">
        <f>I952*flux_issue!$F$14</f>
        <v>1.7009458510507031E-2</v>
      </c>
      <c r="L952" s="1">
        <f t="shared" si="118"/>
        <v>5.2366637948096477E-3</v>
      </c>
      <c r="M952" s="1">
        <f t="shared" si="119"/>
        <v>1.0767665899880731E-6</v>
      </c>
      <c r="T952" s="1"/>
    </row>
    <row r="953" spans="2:20" x14ac:dyDescent="0.25">
      <c r="B953">
        <v>27627.3</v>
      </c>
      <c r="C953">
        <f t="shared" si="117"/>
        <v>60627.3</v>
      </c>
      <c r="D953">
        <v>0.88360000000000005</v>
      </c>
      <c r="E953">
        <f t="shared" si="112"/>
        <v>0.91885564000000008</v>
      </c>
      <c r="F953">
        <f t="shared" si="113"/>
        <v>6.9610275757575755</v>
      </c>
      <c r="G953">
        <f t="shared" si="114"/>
        <v>6.9610275757575751E-3</v>
      </c>
      <c r="H953">
        <f t="shared" si="115"/>
        <v>6.9452715151515146E-3</v>
      </c>
      <c r="I953">
        <f t="shared" si="116"/>
        <v>2.3613923151515153E-6</v>
      </c>
      <c r="J953">
        <f>I953*flux_issue!$F$14</f>
        <v>2.8134218804621004E-2</v>
      </c>
      <c r="L953" s="1">
        <f t="shared" si="118"/>
        <v>5.2228714384020668E-3</v>
      </c>
      <c r="M953" s="1">
        <f t="shared" si="119"/>
        <v>2.9666620243865035E-6</v>
      </c>
      <c r="T953" s="1"/>
    </row>
    <row r="954" spans="2:20" x14ac:dyDescent="0.25">
      <c r="B954">
        <v>27656.3</v>
      </c>
      <c r="C954">
        <f t="shared" si="117"/>
        <v>60656.3</v>
      </c>
      <c r="D954">
        <v>0.49080000000000001</v>
      </c>
      <c r="E954">
        <f t="shared" si="112"/>
        <v>0.51038292000000007</v>
      </c>
      <c r="F954">
        <f t="shared" si="113"/>
        <v>3.8665372727272729</v>
      </c>
      <c r="G954">
        <f t="shared" si="114"/>
        <v>3.8665372727272728E-3</v>
      </c>
      <c r="H954">
        <f t="shared" si="115"/>
        <v>3.8507812121212123E-3</v>
      </c>
      <c r="I954">
        <f t="shared" si="116"/>
        <v>1.3092656121212122E-6</v>
      </c>
      <c r="J954">
        <f>I954*flux_issue!$F$14</f>
        <v>1.5598918048660104E-2</v>
      </c>
      <c r="L954" s="1">
        <f t="shared" si="118"/>
        <v>5.2087591342310511E-3</v>
      </c>
      <c r="M954" s="1">
        <f t="shared" si="119"/>
        <v>1.8441040369377553E-6</v>
      </c>
      <c r="T954" s="1"/>
    </row>
    <row r="955" spans="2:20" x14ac:dyDescent="0.25">
      <c r="B955">
        <v>27685.200000000001</v>
      </c>
      <c r="C955">
        <f t="shared" si="117"/>
        <v>60685.2</v>
      </c>
      <c r="D955">
        <v>0.58899999999999997</v>
      </c>
      <c r="E955">
        <f t="shared" si="112"/>
        <v>0.61250110000000002</v>
      </c>
      <c r="F955">
        <f t="shared" si="113"/>
        <v>4.6401598484848483</v>
      </c>
      <c r="G955">
        <f t="shared" si="114"/>
        <v>4.640159848484848E-3</v>
      </c>
      <c r="H955">
        <f t="shared" si="115"/>
        <v>4.6244037878787874E-3</v>
      </c>
      <c r="I955">
        <f t="shared" si="116"/>
        <v>1.5722972878787878E-6</v>
      </c>
      <c r="J955">
        <f>I955*flux_issue!$F$14</f>
        <v>1.8732743237650326E-2</v>
      </c>
      <c r="L955" s="1">
        <f t="shared" si="118"/>
        <v>5.1944270400129259E-3</v>
      </c>
      <c r="M955" s="1">
        <f t="shared" si="119"/>
        <v>3.2492650797357958E-7</v>
      </c>
      <c r="T955" s="1"/>
    </row>
    <row r="956" spans="2:20" x14ac:dyDescent="0.25">
      <c r="B956">
        <v>27714.1</v>
      </c>
      <c r="C956">
        <f t="shared" si="117"/>
        <v>60714.1</v>
      </c>
      <c r="D956">
        <v>0.51500000000000001</v>
      </c>
      <c r="E956">
        <f t="shared" si="112"/>
        <v>0.53554849999999998</v>
      </c>
      <c r="F956">
        <f t="shared" si="113"/>
        <v>4.0571856060606057</v>
      </c>
      <c r="G956">
        <f t="shared" si="114"/>
        <v>4.0571856060606058E-3</v>
      </c>
      <c r="H956">
        <f t="shared" si="115"/>
        <v>4.0414295454545453E-3</v>
      </c>
      <c r="I956">
        <f t="shared" si="116"/>
        <v>1.3740860454545454E-6</v>
      </c>
      <c r="J956">
        <f>I956*flux_issue!$F$14</f>
        <v>1.6371204907861359E-2</v>
      </c>
      <c r="L956" s="1">
        <f t="shared" si="118"/>
        <v>5.1798298181107679E-3</v>
      </c>
      <c r="M956" s="1">
        <f t="shared" si="119"/>
        <v>1.2959551807837619E-6</v>
      </c>
      <c r="T956" s="1"/>
    </row>
    <row r="957" spans="2:20" x14ac:dyDescent="0.25">
      <c r="B957">
        <v>27743.1</v>
      </c>
      <c r="C957">
        <f t="shared" si="117"/>
        <v>60743.1</v>
      </c>
      <c r="D957">
        <v>0.59119999999999995</v>
      </c>
      <c r="E957">
        <f t="shared" si="112"/>
        <v>0.61478887999999998</v>
      </c>
      <c r="F957">
        <f t="shared" si="113"/>
        <v>4.6574915151515155</v>
      </c>
      <c r="G957">
        <f t="shared" si="114"/>
        <v>4.6574915151515158E-3</v>
      </c>
      <c r="H957">
        <f t="shared" si="115"/>
        <v>4.6417354545454552E-3</v>
      </c>
      <c r="I957">
        <f t="shared" si="116"/>
        <v>1.5781900545454548E-6</v>
      </c>
      <c r="J957">
        <f>I957*flux_issue!$F$14</f>
        <v>1.8802951133941356E-2</v>
      </c>
      <c r="L957" s="1">
        <f t="shared" si="118"/>
        <v>5.1649184926803489E-3</v>
      </c>
      <c r="M957" s="1">
        <f t="shared" si="119"/>
        <v>2.7372049139205759E-7</v>
      </c>
      <c r="T957" s="1"/>
    </row>
    <row r="958" spans="2:20" x14ac:dyDescent="0.25">
      <c r="B958">
        <v>27772</v>
      </c>
      <c r="C958">
        <f t="shared" si="117"/>
        <v>60772</v>
      </c>
      <c r="D958">
        <v>1.0684</v>
      </c>
      <c r="E958">
        <f t="shared" si="112"/>
        <v>1.11102916</v>
      </c>
      <c r="F958">
        <f t="shared" si="113"/>
        <v>8.4168875757575758</v>
      </c>
      <c r="G958">
        <f t="shared" si="114"/>
        <v>8.4168875757575767E-3</v>
      </c>
      <c r="H958">
        <f t="shared" si="115"/>
        <v>8.4011315151515161E-3</v>
      </c>
      <c r="I958">
        <f t="shared" si="116"/>
        <v>2.8563847151515156E-6</v>
      </c>
      <c r="J958">
        <f>I958*flux_issue!$F$14</f>
        <v>3.4031682093066971E-2</v>
      </c>
      <c r="L958" s="1">
        <f t="shared" si="118"/>
        <v>5.1497988351708194E-3</v>
      </c>
      <c r="M958" s="1">
        <f t="shared" si="119"/>
        <v>1.057116419591046E-5</v>
      </c>
      <c r="T958" s="1"/>
    </row>
    <row r="959" spans="2:20" x14ac:dyDescent="0.25">
      <c r="B959">
        <v>27800.9</v>
      </c>
      <c r="C959">
        <f t="shared" si="117"/>
        <v>60800.9</v>
      </c>
      <c r="D959">
        <v>0.46579999999999999</v>
      </c>
      <c r="E959">
        <f t="shared" si="112"/>
        <v>0.48438542000000001</v>
      </c>
      <c r="F959">
        <f t="shared" si="113"/>
        <v>3.669586515151515</v>
      </c>
      <c r="G959">
        <f t="shared" si="114"/>
        <v>3.6695865151515151E-3</v>
      </c>
      <c r="H959">
        <f t="shared" si="115"/>
        <v>3.6538304545454545E-3</v>
      </c>
      <c r="I959">
        <f t="shared" si="116"/>
        <v>1.2423023545454547E-6</v>
      </c>
      <c r="J959">
        <f>I959*flux_issue!$F$14</f>
        <v>1.480110104535302E-2</v>
      </c>
      <c r="L959" s="1">
        <f t="shared" si="118"/>
        <v>5.134422838034166E-3</v>
      </c>
      <c r="M959" s="1">
        <f t="shared" si="119"/>
        <v>2.1921538060447838E-6</v>
      </c>
      <c r="T959" s="1"/>
    </row>
    <row r="960" spans="2:20" x14ac:dyDescent="0.25">
      <c r="B960">
        <v>27829.9</v>
      </c>
      <c r="C960">
        <f t="shared" si="117"/>
        <v>60829.9</v>
      </c>
      <c r="D960">
        <v>0.52259999999999995</v>
      </c>
      <c r="E960">
        <f t="shared" ref="E960:E1023" si="120">D960+D960*(-0.0035*(8.6-20))</f>
        <v>0.54345173999999996</v>
      </c>
      <c r="F960">
        <f t="shared" ref="F960:F1023" si="121">(E960/0.0044)/30</f>
        <v>4.1170586363636357</v>
      </c>
      <c r="G960">
        <f t="shared" ref="G960:G1023" si="122">F960/10^3</f>
        <v>4.1170586363636361E-3</v>
      </c>
      <c r="H960">
        <f t="shared" ref="H960:H1023" si="123">(G960-$G$4)</f>
        <v>4.1013025757575755E-3</v>
      </c>
      <c r="I960">
        <f t="shared" ref="I960:I1023" si="124">H960*(340/10^6)</f>
        <v>1.3944428757575758E-6</v>
      </c>
      <c r="J960">
        <f>I960*flux_issue!$F$14</f>
        <v>1.6613741276866715E-2</v>
      </c>
      <c r="L960" s="1">
        <f t="shared" si="118"/>
        <v>5.1187389745266376E-3</v>
      </c>
      <c r="M960" s="1">
        <f t="shared" si="119"/>
        <v>1.0351768255401579E-6</v>
      </c>
      <c r="T960" s="1"/>
    </row>
    <row r="961" spans="2:20" x14ac:dyDescent="0.25">
      <c r="B961">
        <v>27858.799999999999</v>
      </c>
      <c r="C961">
        <f t="shared" si="117"/>
        <v>60858.8</v>
      </c>
      <c r="D961">
        <v>0.66359999999999997</v>
      </c>
      <c r="E961">
        <f t="shared" si="120"/>
        <v>0.69007763999999994</v>
      </c>
      <c r="F961">
        <f t="shared" si="121"/>
        <v>5.2278609090909081</v>
      </c>
      <c r="G961">
        <f t="shared" si="122"/>
        <v>5.2278609090909084E-3</v>
      </c>
      <c r="H961">
        <f t="shared" si="123"/>
        <v>5.2121048484848479E-3</v>
      </c>
      <c r="I961">
        <f t="shared" si="124"/>
        <v>1.7721156484848484E-6</v>
      </c>
      <c r="J961">
        <f>I961*flux_issue!$F$14</f>
        <v>2.1113429175518665E-2</v>
      </c>
      <c r="L961" s="1">
        <f t="shared" si="118"/>
        <v>5.1028584390387342E-3</v>
      </c>
      <c r="M961" s="1">
        <f t="shared" si="119"/>
        <v>1.1934777976867908E-8</v>
      </c>
      <c r="T961" s="1"/>
    </row>
    <row r="962" spans="2:20" x14ac:dyDescent="0.25">
      <c r="B962">
        <v>27887.7</v>
      </c>
      <c r="C962">
        <f t="shared" si="117"/>
        <v>60887.7</v>
      </c>
      <c r="D962">
        <v>0.79179999999999995</v>
      </c>
      <c r="E962">
        <f t="shared" si="120"/>
        <v>0.82339281999999991</v>
      </c>
      <c r="F962">
        <f t="shared" si="121"/>
        <v>6.2378243939393929</v>
      </c>
      <c r="G962">
        <f t="shared" si="122"/>
        <v>6.2378243939393927E-3</v>
      </c>
      <c r="H962">
        <f t="shared" si="123"/>
        <v>6.2220683333333322E-3</v>
      </c>
      <c r="I962">
        <f t="shared" si="124"/>
        <v>2.115503233333333E-6</v>
      </c>
      <c r="J962">
        <f>I962*flux_issue!$F$14</f>
        <v>2.5204634768477389E-2</v>
      </c>
      <c r="L962" s="1">
        <f t="shared" si="118"/>
        <v>5.08673063675437E-3</v>
      </c>
      <c r="M962" s="1">
        <f t="shared" si="119"/>
        <v>1.2889916852732237E-6</v>
      </c>
      <c r="T962" s="1"/>
    </row>
    <row r="963" spans="2:20" x14ac:dyDescent="0.25">
      <c r="B963">
        <v>27916.7</v>
      </c>
      <c r="C963">
        <f t="shared" si="117"/>
        <v>60916.7</v>
      </c>
      <c r="D963">
        <v>0.39</v>
      </c>
      <c r="E963">
        <f t="shared" si="120"/>
        <v>0.405561</v>
      </c>
      <c r="F963">
        <f t="shared" si="121"/>
        <v>3.0724318181818182</v>
      </c>
      <c r="G963">
        <f t="shared" si="122"/>
        <v>3.0724318181818183E-3</v>
      </c>
      <c r="H963">
        <f t="shared" si="123"/>
        <v>3.0566757575757578E-3</v>
      </c>
      <c r="I963">
        <f t="shared" si="124"/>
        <v>1.0392697575757578E-6</v>
      </c>
      <c r="J963">
        <f>I963*flux_issue!$F$14</f>
        <v>1.2382119891325942E-2</v>
      </c>
      <c r="L963" s="1">
        <f t="shared" si="118"/>
        <v>5.0703015765846109E-3</v>
      </c>
      <c r="M963" s="1">
        <f t="shared" si="119"/>
        <v>4.054688938979075E-6</v>
      </c>
      <c r="T963" s="1"/>
    </row>
    <row r="964" spans="2:20" x14ac:dyDescent="0.25">
      <c r="B964">
        <v>27945.599999999999</v>
      </c>
      <c r="C964">
        <f t="shared" si="117"/>
        <v>60945.599999999999</v>
      </c>
      <c r="D964">
        <v>0.73919999999999997</v>
      </c>
      <c r="E964">
        <f t="shared" si="120"/>
        <v>0.76869407999999995</v>
      </c>
      <c r="F964">
        <f t="shared" si="121"/>
        <v>5.8234399999999997</v>
      </c>
      <c r="G964">
        <f t="shared" si="122"/>
        <v>5.82344E-3</v>
      </c>
      <c r="H964">
        <f t="shared" si="123"/>
        <v>5.8076839393939395E-3</v>
      </c>
      <c r="I964">
        <f t="shared" si="124"/>
        <v>1.9746125393939397E-6</v>
      </c>
      <c r="J964">
        <f>I964*flux_issue!$F$14</f>
        <v>2.3526027793519293E-2</v>
      </c>
      <c r="L964" s="1">
        <f t="shared" si="118"/>
        <v>5.0536876790504785E-3</v>
      </c>
      <c r="M964" s="1">
        <f t="shared" si="119"/>
        <v>5.6851036061192427E-7</v>
      </c>
      <c r="T964" s="1"/>
    </row>
    <row r="965" spans="2:20" x14ac:dyDescent="0.25">
      <c r="B965">
        <v>27974.5</v>
      </c>
      <c r="C965">
        <f t="shared" ref="C965:C1028" si="125">B965+$F$1</f>
        <v>60974.5</v>
      </c>
      <c r="D965">
        <v>0.67079999999999995</v>
      </c>
      <c r="E965">
        <f t="shared" si="120"/>
        <v>0.69756491999999992</v>
      </c>
      <c r="F965">
        <f t="shared" si="121"/>
        <v>5.2845827272727259</v>
      </c>
      <c r="G965">
        <f t="shared" si="122"/>
        <v>5.2845827272727259E-3</v>
      </c>
      <c r="H965">
        <f t="shared" si="123"/>
        <v>5.2688266666666653E-3</v>
      </c>
      <c r="I965">
        <f t="shared" si="124"/>
        <v>1.7914010666666663E-6</v>
      </c>
      <c r="J965">
        <f>I965*flux_issue!$F$14</f>
        <v>2.1343200472471104E-2</v>
      </c>
      <c r="L965" s="1">
        <f t="shared" ref="L965:L1028" si="126">($W$7/2)*1/SQRT(4*PI()*$W$6*$W$4*C965)*EXP(-1*($W$3-$W$4*C965)^2/(4*$W$6*$W$4*C965))</f>
        <v>5.0368358476222423E-3</v>
      </c>
      <c r="M965" s="1">
        <f t="shared" ref="M965:M1028" si="127">(H965-L965)^2</f>
        <v>5.3819740120902245E-8</v>
      </c>
      <c r="T965" s="1"/>
    </row>
    <row r="966" spans="2:20" x14ac:dyDescent="0.25">
      <c r="B966">
        <v>28003.5</v>
      </c>
      <c r="C966">
        <f t="shared" si="125"/>
        <v>61003.5</v>
      </c>
      <c r="D966">
        <v>0.73640000000000005</v>
      </c>
      <c r="E966">
        <f t="shared" si="120"/>
        <v>0.76578236000000011</v>
      </c>
      <c r="F966">
        <f t="shared" si="121"/>
        <v>5.8013815151515162</v>
      </c>
      <c r="G966">
        <f t="shared" si="122"/>
        <v>5.8013815151515165E-3</v>
      </c>
      <c r="H966">
        <f t="shared" si="123"/>
        <v>5.7856254545454559E-3</v>
      </c>
      <c r="I966">
        <f t="shared" si="124"/>
        <v>1.9671126545454551E-6</v>
      </c>
      <c r="J966">
        <f>I966*flux_issue!$F$14</f>
        <v>2.3436672289148901E-2</v>
      </c>
      <c r="L966" s="1">
        <f t="shared" si="126"/>
        <v>5.0196897159990421E-3</v>
      </c>
      <c r="M966" s="1">
        <f t="shared" si="127"/>
        <v>5.8665755558264041E-7</v>
      </c>
      <c r="T966" s="1"/>
    </row>
    <row r="967" spans="2:20" x14ac:dyDescent="0.25">
      <c r="B967">
        <v>28032.400000000001</v>
      </c>
      <c r="C967">
        <f t="shared" si="125"/>
        <v>61032.4</v>
      </c>
      <c r="D967">
        <v>0.74639999999999995</v>
      </c>
      <c r="E967">
        <f t="shared" si="120"/>
        <v>0.77618135999999993</v>
      </c>
      <c r="F967">
        <f t="shared" si="121"/>
        <v>5.8801618181818176</v>
      </c>
      <c r="G967">
        <f t="shared" si="122"/>
        <v>5.8801618181818175E-3</v>
      </c>
      <c r="H967">
        <f t="shared" si="123"/>
        <v>5.864405757575757E-3</v>
      </c>
      <c r="I967">
        <f t="shared" si="124"/>
        <v>1.9938979575757577E-6</v>
      </c>
      <c r="J967">
        <f>I967*flux_issue!$F$14</f>
        <v>2.3755799090471728E-2</v>
      </c>
      <c r="L967" s="1">
        <f t="shared" si="126"/>
        <v>5.0023707285446759E-3</v>
      </c>
      <c r="M967" s="1">
        <f t="shared" si="127"/>
        <v>7.4310439127661679E-7</v>
      </c>
      <c r="T967" s="1"/>
    </row>
    <row r="968" spans="2:20" x14ac:dyDescent="0.25">
      <c r="B968">
        <v>28061.3</v>
      </c>
      <c r="C968">
        <f t="shared" si="125"/>
        <v>61061.3</v>
      </c>
      <c r="D968">
        <v>0.64319999999999999</v>
      </c>
      <c r="E968">
        <f t="shared" si="120"/>
        <v>0.66886367999999996</v>
      </c>
      <c r="F968">
        <f t="shared" si="121"/>
        <v>5.0671490909090897</v>
      </c>
      <c r="G968">
        <f t="shared" si="122"/>
        <v>5.0671490909090901E-3</v>
      </c>
      <c r="H968">
        <f t="shared" si="123"/>
        <v>5.0513930303030296E-3</v>
      </c>
      <c r="I968">
        <f t="shared" si="124"/>
        <v>1.7174736303030302E-6</v>
      </c>
      <c r="J968">
        <f>I968*flux_issue!$F$14</f>
        <v>2.0462410500820084E-2</v>
      </c>
      <c r="L968" s="1">
        <f t="shared" si="126"/>
        <v>4.9848233752542003E-3</v>
      </c>
      <c r="M968" s="1">
        <f t="shared" si="127"/>
        <v>4.4315189733201166E-9</v>
      </c>
      <c r="T968" s="1"/>
    </row>
    <row r="969" spans="2:20" x14ac:dyDescent="0.25">
      <c r="B969">
        <v>28090.3</v>
      </c>
      <c r="C969">
        <f t="shared" si="125"/>
        <v>61090.3</v>
      </c>
      <c r="D969">
        <v>0.50080000000000002</v>
      </c>
      <c r="E969">
        <f t="shared" si="120"/>
        <v>0.52078192000000001</v>
      </c>
      <c r="F969">
        <f t="shared" si="121"/>
        <v>3.9453175757575756</v>
      </c>
      <c r="G969">
        <f t="shared" si="122"/>
        <v>3.9453175757575756E-3</v>
      </c>
      <c r="H969">
        <f t="shared" si="123"/>
        <v>3.929561515151515E-3</v>
      </c>
      <c r="I969">
        <f t="shared" si="124"/>
        <v>1.3360509151515153E-6</v>
      </c>
      <c r="J969">
        <f>I969*flux_issue!$F$14</f>
        <v>1.5918044849982937E-2</v>
      </c>
      <c r="L969" s="1">
        <f t="shared" si="126"/>
        <v>4.9669890060965198E-3</v>
      </c>
      <c r="M969" s="1">
        <f t="shared" si="127"/>
        <v>1.0762557989684478E-6</v>
      </c>
      <c r="T969" s="1"/>
    </row>
    <row r="970" spans="2:20" x14ac:dyDescent="0.25">
      <c r="B970">
        <v>28119.200000000001</v>
      </c>
      <c r="C970">
        <f t="shared" si="125"/>
        <v>61119.199999999997</v>
      </c>
      <c r="D970">
        <v>0.82</v>
      </c>
      <c r="E970">
        <f t="shared" si="120"/>
        <v>0.85271799999999998</v>
      </c>
      <c r="F970">
        <f t="shared" si="121"/>
        <v>6.4599848484848481</v>
      </c>
      <c r="G970">
        <f t="shared" si="122"/>
        <v>6.4599848484848477E-3</v>
      </c>
      <c r="H970">
        <f t="shared" si="123"/>
        <v>6.4442287878787871E-3</v>
      </c>
      <c r="I970">
        <f t="shared" si="124"/>
        <v>2.1910377878787876E-6</v>
      </c>
      <c r="J970">
        <f>I970*flux_issue!$F$14</f>
        <v>2.6104572348207778E-2</v>
      </c>
      <c r="L970" s="1">
        <f t="shared" si="126"/>
        <v>4.9489938820599889E-3</v>
      </c>
      <c r="M970" s="1">
        <f t="shared" si="127"/>
        <v>2.2357274235789505E-6</v>
      </c>
      <c r="T970" s="1"/>
    </row>
    <row r="971" spans="2:20" x14ac:dyDescent="0.25">
      <c r="B971">
        <v>28148.1</v>
      </c>
      <c r="C971">
        <f t="shared" si="125"/>
        <v>61148.1</v>
      </c>
      <c r="D971">
        <v>0.64539999999999997</v>
      </c>
      <c r="E971">
        <f t="shared" si="120"/>
        <v>0.67115145999999992</v>
      </c>
      <c r="F971">
        <f t="shared" si="121"/>
        <v>5.0844807575757569</v>
      </c>
      <c r="G971">
        <f t="shared" si="122"/>
        <v>5.0844807575757571E-3</v>
      </c>
      <c r="H971">
        <f t="shared" si="123"/>
        <v>5.0687246969696965E-3</v>
      </c>
      <c r="I971">
        <f t="shared" si="124"/>
        <v>1.723366396969697E-6</v>
      </c>
      <c r="J971">
        <f>I971*flux_issue!$F$14</f>
        <v>2.053261839711111E-2</v>
      </c>
      <c r="L971" s="1">
        <f t="shared" si="126"/>
        <v>4.9307801703566689E-3</v>
      </c>
      <c r="M971" s="1">
        <f t="shared" si="127"/>
        <v>1.9028692422492274E-8</v>
      </c>
      <c r="T971" s="1"/>
    </row>
    <row r="972" spans="2:20" x14ac:dyDescent="0.25">
      <c r="B972">
        <v>28177.1</v>
      </c>
      <c r="C972">
        <f t="shared" si="125"/>
        <v>61177.1</v>
      </c>
      <c r="D972">
        <v>0.54459999999999997</v>
      </c>
      <c r="E972">
        <f t="shared" si="120"/>
        <v>0.56632954000000002</v>
      </c>
      <c r="F972">
        <f t="shared" si="121"/>
        <v>4.2903753030303031</v>
      </c>
      <c r="G972">
        <f t="shared" si="122"/>
        <v>4.290375303030303E-3</v>
      </c>
      <c r="H972">
        <f t="shared" si="123"/>
        <v>4.2746192424242425E-3</v>
      </c>
      <c r="I972">
        <f t="shared" si="124"/>
        <v>1.4533705424242426E-6</v>
      </c>
      <c r="J972">
        <f>I972*flux_issue!$F$14</f>
        <v>1.7315820239776951E-2</v>
      </c>
      <c r="L972" s="1">
        <f t="shared" si="126"/>
        <v>4.9122870308231023E-3</v>
      </c>
      <c r="M972" s="1">
        <f t="shared" si="127"/>
        <v>4.0662020836149311E-7</v>
      </c>
      <c r="T972" s="1"/>
    </row>
    <row r="973" spans="2:20" x14ac:dyDescent="0.25">
      <c r="B973">
        <v>28206</v>
      </c>
      <c r="C973">
        <f t="shared" si="125"/>
        <v>61206</v>
      </c>
      <c r="D973">
        <v>1.0376000000000001</v>
      </c>
      <c r="E973">
        <f t="shared" si="120"/>
        <v>1.0790002400000001</v>
      </c>
      <c r="F973">
        <f t="shared" si="121"/>
        <v>8.1742442424242423</v>
      </c>
      <c r="G973">
        <f t="shared" si="122"/>
        <v>8.1742442424242428E-3</v>
      </c>
      <c r="H973">
        <f t="shared" si="123"/>
        <v>8.1584881818181822E-3</v>
      </c>
      <c r="I973">
        <f t="shared" si="124"/>
        <v>2.7738859818181823E-6</v>
      </c>
      <c r="J973">
        <f>I973*flux_issue!$F$14</f>
        <v>3.3048771544992646E-2</v>
      </c>
      <c r="L973" s="1">
        <f t="shared" si="126"/>
        <v>4.893645329472133E-3</v>
      </c>
      <c r="M973" s="1">
        <f t="shared" si="127"/>
        <v>1.0659198850515087E-5</v>
      </c>
      <c r="T973" s="1"/>
    </row>
    <row r="974" spans="2:20" x14ac:dyDescent="0.25">
      <c r="B974">
        <v>28235</v>
      </c>
      <c r="C974">
        <f t="shared" si="125"/>
        <v>61235</v>
      </c>
      <c r="D974">
        <v>0.41460000000000002</v>
      </c>
      <c r="E974">
        <f t="shared" si="120"/>
        <v>0.43114254000000002</v>
      </c>
      <c r="F974">
        <f t="shared" si="121"/>
        <v>3.2662313636363636</v>
      </c>
      <c r="G974">
        <f t="shared" si="122"/>
        <v>3.2662313636363637E-3</v>
      </c>
      <c r="H974">
        <f t="shared" si="123"/>
        <v>3.2504753030303032E-3</v>
      </c>
      <c r="I974">
        <f t="shared" si="124"/>
        <v>1.1051616030303032E-6</v>
      </c>
      <c r="J974">
        <f>I974*flux_issue!$F$14</f>
        <v>1.3167171822580113E-2</v>
      </c>
      <c r="L974" s="1">
        <f t="shared" si="126"/>
        <v>4.874729419298251E-3</v>
      </c>
      <c r="M974" s="1">
        <f t="shared" si="127"/>
        <v>2.6382014342133722E-6</v>
      </c>
      <c r="T974" s="1"/>
    </row>
    <row r="975" spans="2:20" x14ac:dyDescent="0.25">
      <c r="B975">
        <v>28263.9</v>
      </c>
      <c r="C975">
        <f t="shared" si="125"/>
        <v>61263.9</v>
      </c>
      <c r="D975">
        <v>0.35</v>
      </c>
      <c r="E975">
        <f t="shared" si="120"/>
        <v>0.36396499999999998</v>
      </c>
      <c r="F975">
        <f t="shared" si="121"/>
        <v>2.7573106060606056</v>
      </c>
      <c r="G975">
        <f t="shared" si="122"/>
        <v>2.7573106060606056E-3</v>
      </c>
      <c r="H975">
        <f t="shared" si="123"/>
        <v>2.741554545454545E-3</v>
      </c>
      <c r="I975">
        <f t="shared" si="124"/>
        <v>9.3212854545454534E-7</v>
      </c>
      <c r="J975">
        <f>I975*flux_issue!$F$14</f>
        <v>1.1105612686034605E-2</v>
      </c>
      <c r="L975" s="1">
        <f t="shared" si="126"/>
        <v>4.8556731185314048E-3</v>
      </c>
      <c r="M975" s="1">
        <f t="shared" si="127"/>
        <v>4.469497341028538E-6</v>
      </c>
      <c r="T975" s="1"/>
    </row>
    <row r="976" spans="2:20" x14ac:dyDescent="0.25">
      <c r="B976">
        <v>28292.799999999999</v>
      </c>
      <c r="C976">
        <f t="shared" si="125"/>
        <v>61292.800000000003</v>
      </c>
      <c r="D976">
        <v>0.59740000000000004</v>
      </c>
      <c r="E976">
        <f t="shared" si="120"/>
        <v>0.6212362600000001</v>
      </c>
      <c r="F976">
        <f t="shared" si="121"/>
        <v>4.7063353030303032</v>
      </c>
      <c r="G976">
        <f t="shared" si="122"/>
        <v>4.706335303030303E-3</v>
      </c>
      <c r="H976">
        <f t="shared" si="123"/>
        <v>4.6905792424242424E-3</v>
      </c>
      <c r="I976">
        <f t="shared" si="124"/>
        <v>1.5947969424242425E-6</v>
      </c>
      <c r="J976">
        <f>I976*flux_issue!$F$14</f>
        <v>1.9000809750761509E-2</v>
      </c>
      <c r="L976" s="1">
        <f t="shared" si="126"/>
        <v>4.8364149297310238E-3</v>
      </c>
      <c r="M976" s="1">
        <f t="shared" si="127"/>
        <v>2.1268047692241303E-8</v>
      </c>
      <c r="T976" s="1"/>
    </row>
    <row r="977" spans="2:20" x14ac:dyDescent="0.25">
      <c r="B977">
        <v>28321.8</v>
      </c>
      <c r="C977">
        <f t="shared" si="125"/>
        <v>61321.8</v>
      </c>
      <c r="D977">
        <v>0.79420000000000002</v>
      </c>
      <c r="E977">
        <f t="shared" si="120"/>
        <v>0.82588857999999998</v>
      </c>
      <c r="F977">
        <f t="shared" si="121"/>
        <v>6.2567316666666661</v>
      </c>
      <c r="G977">
        <f t="shared" si="122"/>
        <v>6.2567316666666661E-3</v>
      </c>
      <c r="H977">
        <f t="shared" si="123"/>
        <v>6.2409756060606055E-3</v>
      </c>
      <c r="I977">
        <f t="shared" si="124"/>
        <v>2.121931706060606E-6</v>
      </c>
      <c r="J977">
        <f>I977*flux_issue!$F$14</f>
        <v>2.5281225200794871E-2</v>
      </c>
      <c r="L977" s="1">
        <f t="shared" si="126"/>
        <v>4.8168905747566389E-3</v>
      </c>
      <c r="M977" s="1">
        <f t="shared" si="127"/>
        <v>2.0280181763840195E-6</v>
      </c>
      <c r="T977" s="1"/>
    </row>
    <row r="978" spans="2:20" x14ac:dyDescent="0.25">
      <c r="B978">
        <v>28350.7</v>
      </c>
      <c r="C978">
        <f t="shared" si="125"/>
        <v>61350.7</v>
      </c>
      <c r="D978">
        <v>0.48299999999999998</v>
      </c>
      <c r="E978">
        <f t="shared" si="120"/>
        <v>0.50227169999999999</v>
      </c>
      <c r="F978">
        <f t="shared" si="121"/>
        <v>3.805088636363636</v>
      </c>
      <c r="G978">
        <f t="shared" si="122"/>
        <v>3.8050886363636361E-3</v>
      </c>
      <c r="H978">
        <f t="shared" si="123"/>
        <v>3.7893325757575756E-3</v>
      </c>
      <c r="I978">
        <f t="shared" si="124"/>
        <v>1.2883730757575758E-6</v>
      </c>
      <c r="J978">
        <f>I978*flux_issue!$F$14</f>
        <v>1.5349999143628293E-2</v>
      </c>
      <c r="L978" s="1">
        <f t="shared" si="126"/>
        <v>4.7972381158641235E-3</v>
      </c>
      <c r="M978" s="1">
        <f t="shared" si="127"/>
        <v>1.0158735777774721E-6</v>
      </c>
      <c r="T978" s="1"/>
    </row>
    <row r="979" spans="2:20" x14ac:dyDescent="0.25">
      <c r="B979">
        <v>28379.599999999999</v>
      </c>
      <c r="C979">
        <f t="shared" si="125"/>
        <v>61379.6</v>
      </c>
      <c r="D979">
        <v>0.70499999999999996</v>
      </c>
      <c r="E979">
        <f t="shared" si="120"/>
        <v>0.73312949999999999</v>
      </c>
      <c r="F979">
        <f t="shared" si="121"/>
        <v>5.5540113636363628</v>
      </c>
      <c r="G979">
        <f t="shared" si="122"/>
        <v>5.5540113636363625E-3</v>
      </c>
      <c r="H979">
        <f t="shared" si="123"/>
        <v>5.538255303030302E-3</v>
      </c>
      <c r="I979">
        <f t="shared" si="124"/>
        <v>1.8830068030303028E-6</v>
      </c>
      <c r="J979">
        <f>I979*flux_issue!$F$14</f>
        <v>2.2434614132995193E-2</v>
      </c>
      <c r="L979" s="1">
        <f t="shared" si="126"/>
        <v>4.7773939849389104E-3</v>
      </c>
      <c r="M979" s="1">
        <f t="shared" si="127"/>
        <v>5.7890994536776979E-7</v>
      </c>
      <c r="T979" s="1"/>
    </row>
    <row r="980" spans="2:20" x14ac:dyDescent="0.25">
      <c r="B980">
        <v>28408.6</v>
      </c>
      <c r="C980">
        <f t="shared" si="125"/>
        <v>61408.6</v>
      </c>
      <c r="D980">
        <v>0.65820000000000001</v>
      </c>
      <c r="E980">
        <f t="shared" si="120"/>
        <v>0.68446218000000003</v>
      </c>
      <c r="F980">
        <f t="shared" si="121"/>
        <v>5.1853195454545453</v>
      </c>
      <c r="G980">
        <f t="shared" si="122"/>
        <v>5.1853195454545451E-3</v>
      </c>
      <c r="H980">
        <f t="shared" si="123"/>
        <v>5.1695634848484846E-3</v>
      </c>
      <c r="I980">
        <f t="shared" si="124"/>
        <v>1.7576515848484848E-6</v>
      </c>
      <c r="J980">
        <f>I980*flux_issue!$F$14</f>
        <v>2.0941100702804336E-2</v>
      </c>
      <c r="L980" s="1">
        <f t="shared" si="126"/>
        <v>4.7572919719134858E-3</v>
      </c>
      <c r="M980" s="1">
        <f t="shared" si="127"/>
        <v>1.699678003777129E-7</v>
      </c>
      <c r="T980" s="1"/>
    </row>
    <row r="981" spans="2:20" x14ac:dyDescent="0.25">
      <c r="B981">
        <v>28437.5</v>
      </c>
      <c r="C981">
        <f t="shared" si="125"/>
        <v>61437.5</v>
      </c>
      <c r="D981">
        <v>0.5534</v>
      </c>
      <c r="E981">
        <f t="shared" si="120"/>
        <v>0.57548065999999998</v>
      </c>
      <c r="F981">
        <f t="shared" si="121"/>
        <v>4.3597019696969692</v>
      </c>
      <c r="G981">
        <f t="shared" si="122"/>
        <v>4.3597019696969691E-3</v>
      </c>
      <c r="H981">
        <f t="shared" si="123"/>
        <v>4.3439459090909086E-3</v>
      </c>
      <c r="I981">
        <f t="shared" si="124"/>
        <v>1.4769416090909089E-6</v>
      </c>
      <c r="J981">
        <f>I981*flux_issue!$F$14</f>
        <v>1.759665182494104E-2</v>
      </c>
      <c r="L981" s="1">
        <f t="shared" si="126"/>
        <v>4.7370741624617073E-3</v>
      </c>
      <c r="M981" s="1">
        <f t="shared" si="127"/>
        <v>1.545498235983749E-7</v>
      </c>
    </row>
    <row r="982" spans="2:20" x14ac:dyDescent="0.25">
      <c r="B982">
        <v>28466.400000000001</v>
      </c>
      <c r="C982">
        <f t="shared" si="125"/>
        <v>61466.400000000001</v>
      </c>
      <c r="D982">
        <v>0.48399999999999999</v>
      </c>
      <c r="E982">
        <f t="shared" si="120"/>
        <v>0.50331159999999997</v>
      </c>
      <c r="F982">
        <f t="shared" si="121"/>
        <v>3.8129666666666662</v>
      </c>
      <c r="G982">
        <f t="shared" si="122"/>
        <v>3.812966666666666E-3</v>
      </c>
      <c r="H982">
        <f t="shared" si="123"/>
        <v>3.7972106060606054E-3</v>
      </c>
      <c r="I982">
        <f t="shared" si="124"/>
        <v>1.2910516060606059E-6</v>
      </c>
      <c r="J982">
        <f>I982*flux_issue!$F$14</f>
        <v>1.5381911823760573E-2</v>
      </c>
      <c r="L982" s="1">
        <f t="shared" si="126"/>
        <v>4.7166750154902203E-3</v>
      </c>
      <c r="M982" s="1">
        <f t="shared" si="127"/>
        <v>8.4541480020775039E-7</v>
      </c>
    </row>
    <row r="983" spans="2:20" x14ac:dyDescent="0.25">
      <c r="B983">
        <v>28495.4</v>
      </c>
      <c r="C983">
        <f t="shared" si="125"/>
        <v>61495.4</v>
      </c>
      <c r="D983">
        <v>0.8276</v>
      </c>
      <c r="E983">
        <f t="shared" si="120"/>
        <v>0.86062123999999995</v>
      </c>
      <c r="F983">
        <f t="shared" si="121"/>
        <v>6.519857878787878</v>
      </c>
      <c r="G983">
        <f t="shared" si="122"/>
        <v>6.519857878787878E-3</v>
      </c>
      <c r="H983">
        <f t="shared" si="123"/>
        <v>6.5041018181818174E-3</v>
      </c>
      <c r="I983">
        <f t="shared" si="124"/>
        <v>2.211394618181818E-6</v>
      </c>
      <c r="J983">
        <f>I983*flux_issue!$F$14</f>
        <v>2.6347108717213134E-2</v>
      </c>
      <c r="L983" s="1">
        <f t="shared" si="126"/>
        <v>4.6960264883688374E-3</v>
      </c>
      <c r="M983" s="1">
        <f t="shared" si="127"/>
        <v>3.2691363982783163E-6</v>
      </c>
    </row>
    <row r="984" spans="2:20" x14ac:dyDescent="0.25">
      <c r="B984">
        <v>28524.3</v>
      </c>
      <c r="C984">
        <f t="shared" si="125"/>
        <v>61524.3</v>
      </c>
      <c r="D984">
        <v>0.72660000000000002</v>
      </c>
      <c r="E984">
        <f t="shared" si="120"/>
        <v>0.75559134000000006</v>
      </c>
      <c r="F984">
        <f t="shared" si="121"/>
        <v>5.7241768181818182</v>
      </c>
      <c r="G984">
        <f t="shared" si="122"/>
        <v>5.7241768181818184E-3</v>
      </c>
      <c r="H984">
        <f t="shared" si="123"/>
        <v>5.7084207575757578E-3</v>
      </c>
      <c r="I984">
        <f t="shared" si="124"/>
        <v>1.940863057575758E-6</v>
      </c>
      <c r="J984">
        <f>I984*flux_issue!$F$14</f>
        <v>2.3123928023852523E-2</v>
      </c>
      <c r="L984" s="1">
        <f t="shared" si="126"/>
        <v>4.6752744671999446E-3</v>
      </c>
      <c r="M984" s="1">
        <f t="shared" si="127"/>
        <v>1.0673912573173041E-6</v>
      </c>
    </row>
    <row r="985" spans="2:20" x14ac:dyDescent="0.25">
      <c r="B985">
        <v>28553.200000000001</v>
      </c>
      <c r="C985">
        <f t="shared" si="125"/>
        <v>61553.2</v>
      </c>
      <c r="D985">
        <v>0.69099999999999995</v>
      </c>
      <c r="E985">
        <f t="shared" si="120"/>
        <v>0.7185708999999999</v>
      </c>
      <c r="F985">
        <f t="shared" si="121"/>
        <v>5.4437189393939382</v>
      </c>
      <c r="G985">
        <f t="shared" si="122"/>
        <v>5.4437189393939387E-3</v>
      </c>
      <c r="H985">
        <f t="shared" si="123"/>
        <v>5.4279628787878781E-3</v>
      </c>
      <c r="I985">
        <f t="shared" si="124"/>
        <v>1.8455073787878787E-6</v>
      </c>
      <c r="J985">
        <f>I985*flux_issue!$F$14</f>
        <v>2.198783661114323E-2</v>
      </c>
      <c r="L985" s="1">
        <f t="shared" si="126"/>
        <v>4.6543515369710286E-3</v>
      </c>
      <c r="M985" s="1">
        <f t="shared" si="127"/>
        <v>5.9847450818766643E-7</v>
      </c>
    </row>
    <row r="986" spans="2:20" x14ac:dyDescent="0.25">
      <c r="B986">
        <v>28582.2</v>
      </c>
      <c r="C986">
        <f t="shared" si="125"/>
        <v>61582.2</v>
      </c>
      <c r="D986">
        <v>0.32240000000000002</v>
      </c>
      <c r="E986">
        <f t="shared" si="120"/>
        <v>0.33526376000000002</v>
      </c>
      <c r="F986">
        <f t="shared" si="121"/>
        <v>2.5398769696969699</v>
      </c>
      <c r="G986">
        <f t="shared" si="122"/>
        <v>2.5398769696969698E-3</v>
      </c>
      <c r="H986">
        <f t="shared" si="123"/>
        <v>2.5241209090909092E-3</v>
      </c>
      <c r="I986">
        <f t="shared" si="124"/>
        <v>8.5820110909090918E-7</v>
      </c>
      <c r="J986">
        <f>I986*flux_issue!$F$14</f>
        <v>1.0224822714383587E-2</v>
      </c>
      <c r="L986" s="1">
        <f t="shared" si="126"/>
        <v>4.6331879228857986E-3</v>
      </c>
      <c r="M986" s="1">
        <f t="shared" si="127"/>
        <v>4.4481636686776915E-6</v>
      </c>
    </row>
    <row r="987" spans="2:20" x14ac:dyDescent="0.25">
      <c r="B987">
        <v>28611.1</v>
      </c>
      <c r="C987">
        <f t="shared" si="125"/>
        <v>61611.1</v>
      </c>
      <c r="D987">
        <v>0.3206</v>
      </c>
      <c r="E987">
        <f t="shared" si="120"/>
        <v>0.33339194</v>
      </c>
      <c r="F987">
        <f t="shared" si="121"/>
        <v>2.5256965151515152</v>
      </c>
      <c r="G987">
        <f t="shared" si="122"/>
        <v>2.5256965151515152E-3</v>
      </c>
      <c r="H987">
        <f t="shared" si="123"/>
        <v>2.5099404545454547E-3</v>
      </c>
      <c r="I987">
        <f t="shared" si="124"/>
        <v>8.5337975454545469E-7</v>
      </c>
      <c r="J987">
        <f>I987*flux_issue!$F$14</f>
        <v>1.0167379890145479E-2</v>
      </c>
      <c r="L987" s="1">
        <f t="shared" si="126"/>
        <v>4.6119330866390184E-3</v>
      </c>
      <c r="M987" s="1">
        <f t="shared" si="127"/>
        <v>4.4183730253756276E-6</v>
      </c>
    </row>
    <row r="988" spans="2:20" x14ac:dyDescent="0.25">
      <c r="B988">
        <v>28640</v>
      </c>
      <c r="C988">
        <f t="shared" si="125"/>
        <v>61640</v>
      </c>
      <c r="D988">
        <v>0.45040000000000002</v>
      </c>
      <c r="E988">
        <f t="shared" si="120"/>
        <v>0.46837096</v>
      </c>
      <c r="F988">
        <f t="shared" si="121"/>
        <v>3.5482648484848482</v>
      </c>
      <c r="G988">
        <f t="shared" si="122"/>
        <v>3.5482648484848481E-3</v>
      </c>
      <c r="H988">
        <f t="shared" si="123"/>
        <v>3.5325087878787876E-3</v>
      </c>
      <c r="I988">
        <f t="shared" si="124"/>
        <v>1.2010529878787878E-6</v>
      </c>
      <c r="J988">
        <f>I988*flux_issue!$F$14</f>
        <v>1.4309645771315856E-2</v>
      </c>
      <c r="L988" s="1">
        <f t="shared" si="126"/>
        <v>4.5905178394910666E-3</v>
      </c>
      <c r="M988" s="1">
        <f t="shared" si="127"/>
        <v>1.1193831532935143E-6</v>
      </c>
    </row>
    <row r="989" spans="2:20" x14ac:dyDescent="0.25">
      <c r="B989">
        <v>28669</v>
      </c>
      <c r="C989">
        <f t="shared" si="125"/>
        <v>61669</v>
      </c>
      <c r="D989">
        <v>0.37859999999999999</v>
      </c>
      <c r="E989">
        <f t="shared" si="120"/>
        <v>0.39370613999999998</v>
      </c>
      <c r="F989">
        <f t="shared" si="121"/>
        <v>2.9826222727272724</v>
      </c>
      <c r="G989">
        <f t="shared" si="122"/>
        <v>2.9826222727272725E-3</v>
      </c>
      <c r="H989">
        <f t="shared" si="123"/>
        <v>2.9668662121212119E-3</v>
      </c>
      <c r="I989">
        <f t="shared" si="124"/>
        <v>1.0087345121212121E-6</v>
      </c>
      <c r="J989">
        <f>I989*flux_issue!$F$14</f>
        <v>1.2018315337817911E-2</v>
      </c>
      <c r="L989" s="1">
        <f t="shared" si="126"/>
        <v>4.5688707756805537E-3</v>
      </c>
      <c r="M989" s="1">
        <f t="shared" si="127"/>
        <v>2.5664186216649571E-6</v>
      </c>
    </row>
    <row r="990" spans="2:20" x14ac:dyDescent="0.25">
      <c r="B990">
        <v>28697.9</v>
      </c>
      <c r="C990">
        <f t="shared" si="125"/>
        <v>61697.9</v>
      </c>
      <c r="D990">
        <v>0.34760000000000002</v>
      </c>
      <c r="E990">
        <f t="shared" si="120"/>
        <v>0.36146924000000002</v>
      </c>
      <c r="F990">
        <f t="shared" si="121"/>
        <v>2.7384033333333333</v>
      </c>
      <c r="G990">
        <f t="shared" si="122"/>
        <v>2.7384033333333331E-3</v>
      </c>
      <c r="H990">
        <f t="shared" si="123"/>
        <v>2.7226472727272725E-3</v>
      </c>
      <c r="I990">
        <f t="shared" si="124"/>
        <v>9.2570007272727269E-7</v>
      </c>
      <c r="J990">
        <f>I990*flux_issue!$F$14</f>
        <v>1.1029022253717127E-2</v>
      </c>
      <c r="L990" s="1">
        <f t="shared" si="126"/>
        <v>4.5471447063388038E-3</v>
      </c>
      <c r="M990" s="1">
        <f t="shared" si="127"/>
        <v>3.3287908852550637E-6</v>
      </c>
    </row>
    <row r="991" spans="2:20" x14ac:dyDescent="0.25">
      <c r="B991">
        <v>28726.9</v>
      </c>
      <c r="C991">
        <f t="shared" si="125"/>
        <v>61726.9</v>
      </c>
      <c r="D991">
        <v>0.34520000000000001</v>
      </c>
      <c r="E991">
        <f t="shared" si="120"/>
        <v>0.35897348000000001</v>
      </c>
      <c r="F991">
        <f t="shared" si="121"/>
        <v>2.7194960606060605</v>
      </c>
      <c r="G991">
        <f t="shared" si="122"/>
        <v>2.7194960606060606E-3</v>
      </c>
      <c r="H991">
        <f t="shared" si="123"/>
        <v>2.70374E-3</v>
      </c>
      <c r="I991">
        <f t="shared" si="124"/>
        <v>9.1927160000000003E-7</v>
      </c>
      <c r="J991">
        <f>I991*flux_issue!$F$14</f>
        <v>1.0952431821399647E-2</v>
      </c>
      <c r="L991" s="1">
        <f t="shared" si="126"/>
        <v>4.5251928187070283E-3</v>
      </c>
      <c r="M991" s="1">
        <f t="shared" si="127"/>
        <v>3.3176903707757784E-6</v>
      </c>
    </row>
    <row r="992" spans="2:20" x14ac:dyDescent="0.25">
      <c r="B992">
        <v>28755.8</v>
      </c>
      <c r="C992">
        <f t="shared" si="125"/>
        <v>61755.8</v>
      </c>
      <c r="D992">
        <v>0.67859999999999998</v>
      </c>
      <c r="E992">
        <f t="shared" si="120"/>
        <v>0.70567614000000001</v>
      </c>
      <c r="F992">
        <f t="shared" si="121"/>
        <v>5.3460313636363628</v>
      </c>
      <c r="G992">
        <f t="shared" si="122"/>
        <v>5.3460313636363626E-3</v>
      </c>
      <c r="H992">
        <f t="shared" si="123"/>
        <v>5.330275303030302E-3</v>
      </c>
      <c r="I992">
        <f t="shared" si="124"/>
        <v>1.8122936030303028E-6</v>
      </c>
      <c r="J992">
        <f>I992*flux_issue!$F$14</f>
        <v>2.1592119377502914E-2</v>
      </c>
      <c r="L992" s="1">
        <f t="shared" si="126"/>
        <v>4.5031700319998575E-3</v>
      </c>
      <c r="M992" s="1">
        <f t="shared" si="127"/>
        <v>6.8410312936634499E-7</v>
      </c>
    </row>
    <row r="993" spans="2:13" x14ac:dyDescent="0.25">
      <c r="B993">
        <v>28784.7</v>
      </c>
      <c r="C993">
        <f t="shared" si="125"/>
        <v>61784.7</v>
      </c>
      <c r="D993">
        <v>0.36840000000000001</v>
      </c>
      <c r="E993">
        <f t="shared" si="120"/>
        <v>0.38309915999999999</v>
      </c>
      <c r="F993">
        <f t="shared" si="121"/>
        <v>2.9022663636363637</v>
      </c>
      <c r="G993">
        <f t="shared" si="122"/>
        <v>2.9022663636363638E-3</v>
      </c>
      <c r="H993">
        <f t="shared" si="123"/>
        <v>2.8865103030303032E-3</v>
      </c>
      <c r="I993">
        <f t="shared" si="124"/>
        <v>9.8141350303030324E-7</v>
      </c>
      <c r="J993">
        <f>I993*flux_issue!$F$14</f>
        <v>1.1692806000468623E-2</v>
      </c>
      <c r="L993" s="1">
        <f t="shared" si="126"/>
        <v>4.4810044256671129E-3</v>
      </c>
      <c r="M993" s="1">
        <f t="shared" si="127"/>
        <v>2.5424115071233296E-6</v>
      </c>
    </row>
    <row r="994" spans="2:13" x14ac:dyDescent="0.25">
      <c r="B994">
        <v>28813.7</v>
      </c>
      <c r="C994">
        <f t="shared" si="125"/>
        <v>61813.7</v>
      </c>
      <c r="D994">
        <v>0.51400000000000001</v>
      </c>
      <c r="E994">
        <f t="shared" si="120"/>
        <v>0.5345086</v>
      </c>
      <c r="F994">
        <f t="shared" si="121"/>
        <v>4.0493075757575756</v>
      </c>
      <c r="G994">
        <f t="shared" si="122"/>
        <v>4.0493075757575756E-3</v>
      </c>
      <c r="H994">
        <f t="shared" si="123"/>
        <v>4.033551515151515E-3</v>
      </c>
      <c r="I994">
        <f t="shared" si="124"/>
        <v>1.3714075151515153E-6</v>
      </c>
      <c r="J994">
        <f>I994*flux_issue!$F$14</f>
        <v>1.6339292227729077E-2</v>
      </c>
      <c r="L994" s="1">
        <f t="shared" si="126"/>
        <v>4.4586221014955357E-3</v>
      </c>
      <c r="M994" s="1">
        <f t="shared" si="127"/>
        <v>1.8068500337484955E-7</v>
      </c>
    </row>
    <row r="995" spans="2:13" x14ac:dyDescent="0.25">
      <c r="B995">
        <v>28842.6</v>
      </c>
      <c r="C995">
        <f t="shared" si="125"/>
        <v>61842.6</v>
      </c>
      <c r="D995">
        <v>0.5806</v>
      </c>
      <c r="E995">
        <f t="shared" si="120"/>
        <v>0.60376594000000006</v>
      </c>
      <c r="F995">
        <f t="shared" si="121"/>
        <v>4.5739843939393943</v>
      </c>
      <c r="G995">
        <f t="shared" si="122"/>
        <v>4.5739843939393947E-3</v>
      </c>
      <c r="H995">
        <f t="shared" si="123"/>
        <v>4.5582283333333341E-3</v>
      </c>
      <c r="I995">
        <f t="shared" si="124"/>
        <v>1.5497976333333337E-6</v>
      </c>
      <c r="J995">
        <f>I995*flux_issue!$F$14</f>
        <v>1.8464676724539154E-2</v>
      </c>
      <c r="L995" s="1">
        <f t="shared" si="126"/>
        <v>4.4361809495923471E-3</v>
      </c>
      <c r="M995" s="1">
        <f t="shared" si="127"/>
        <v>1.4895563878019746E-8</v>
      </c>
    </row>
    <row r="996" spans="2:13" x14ac:dyDescent="0.25">
      <c r="B996">
        <v>28871.5</v>
      </c>
      <c r="C996">
        <f t="shared" si="125"/>
        <v>61871.5</v>
      </c>
      <c r="D996">
        <v>0.66639999999999999</v>
      </c>
      <c r="E996">
        <f t="shared" si="120"/>
        <v>0.69298936</v>
      </c>
      <c r="F996">
        <f t="shared" si="121"/>
        <v>5.2499193939393933</v>
      </c>
      <c r="G996">
        <f t="shared" si="122"/>
        <v>5.2499193939393937E-3</v>
      </c>
      <c r="H996">
        <f t="shared" si="123"/>
        <v>5.2341633333333332E-3</v>
      </c>
      <c r="I996">
        <f t="shared" si="124"/>
        <v>1.7796155333333335E-6</v>
      </c>
      <c r="J996">
        <f>I996*flux_issue!$F$14</f>
        <v>2.1202784679889061E-2</v>
      </c>
      <c r="L996" s="1">
        <f t="shared" si="126"/>
        <v>4.4136075466964502E-3</v>
      </c>
      <c r="M996" s="1">
        <f t="shared" si="127"/>
        <v>6.7331179898327375E-7</v>
      </c>
    </row>
    <row r="997" spans="2:13" x14ac:dyDescent="0.25">
      <c r="B997">
        <v>28900.5</v>
      </c>
      <c r="C997">
        <f t="shared" si="125"/>
        <v>61900.5</v>
      </c>
      <c r="D997">
        <v>0.65900000000000003</v>
      </c>
      <c r="E997">
        <f t="shared" si="120"/>
        <v>0.68529410000000002</v>
      </c>
      <c r="F997">
        <f t="shared" si="121"/>
        <v>5.1916219696969694</v>
      </c>
      <c r="G997">
        <f t="shared" si="122"/>
        <v>5.1916219696969699E-3</v>
      </c>
      <c r="H997">
        <f t="shared" si="123"/>
        <v>5.1758659090909093E-3</v>
      </c>
      <c r="I997">
        <f t="shared" si="124"/>
        <v>1.7597944090909093E-6</v>
      </c>
      <c r="J997">
        <f>I997*flux_issue!$F$14</f>
        <v>2.0966630846910167E-2</v>
      </c>
      <c r="L997" s="1">
        <f t="shared" si="126"/>
        <v>4.3908266357724785E-3</v>
      </c>
      <c r="M997" s="1">
        <f t="shared" si="127"/>
        <v>6.1628666065232985E-7</v>
      </c>
    </row>
    <row r="998" spans="2:13" x14ac:dyDescent="0.25">
      <c r="B998">
        <v>28929.4</v>
      </c>
      <c r="C998">
        <f t="shared" si="125"/>
        <v>61929.4</v>
      </c>
      <c r="D998">
        <v>0.65459999999999996</v>
      </c>
      <c r="E998">
        <f t="shared" si="120"/>
        <v>0.68071853999999998</v>
      </c>
      <c r="F998">
        <f t="shared" si="121"/>
        <v>5.1569586363636359</v>
      </c>
      <c r="G998">
        <f t="shared" si="122"/>
        <v>5.1569586363636359E-3</v>
      </c>
      <c r="H998">
        <f t="shared" si="123"/>
        <v>5.1412025757575754E-3</v>
      </c>
      <c r="I998">
        <f t="shared" si="124"/>
        <v>1.7480088757575758E-6</v>
      </c>
      <c r="J998">
        <f>I998*flux_issue!$F$14</f>
        <v>2.0826215054328117E-2</v>
      </c>
      <c r="L998" s="1">
        <f t="shared" si="126"/>
        <v>4.3679988506484229E-3</v>
      </c>
      <c r="M998" s="1">
        <f t="shared" si="127"/>
        <v>5.978440005226699E-7</v>
      </c>
    </row>
    <row r="999" spans="2:13" x14ac:dyDescent="0.25">
      <c r="B999">
        <v>28958.3</v>
      </c>
      <c r="C999">
        <f t="shared" si="125"/>
        <v>61958.3</v>
      </c>
      <c r="D999">
        <v>0.61580000000000001</v>
      </c>
      <c r="E999">
        <f t="shared" si="120"/>
        <v>0.64037042</v>
      </c>
      <c r="F999">
        <f t="shared" si="121"/>
        <v>4.8512910606060604</v>
      </c>
      <c r="G999">
        <f t="shared" si="122"/>
        <v>4.8512910606060607E-3</v>
      </c>
      <c r="H999">
        <f t="shared" si="123"/>
        <v>4.8355350000000002E-3</v>
      </c>
      <c r="I999">
        <f t="shared" si="124"/>
        <v>1.6440819000000003E-6</v>
      </c>
      <c r="J999">
        <f>I999*flux_issue!$F$14</f>
        <v>1.9588003065195526E-2</v>
      </c>
      <c r="L999" s="1">
        <f t="shared" si="126"/>
        <v>4.3450493677537486E-3</v>
      </c>
      <c r="M999" s="1">
        <f t="shared" si="127"/>
        <v>2.4057615544000516E-7</v>
      </c>
    </row>
    <row r="1000" spans="2:13" x14ac:dyDescent="0.25">
      <c r="B1000">
        <v>28987.3</v>
      </c>
      <c r="C1000">
        <f t="shared" si="125"/>
        <v>61987.3</v>
      </c>
      <c r="D1000">
        <v>0.29620000000000002</v>
      </c>
      <c r="E1000">
        <f t="shared" si="120"/>
        <v>0.30801838000000004</v>
      </c>
      <c r="F1000">
        <f t="shared" si="121"/>
        <v>2.3334725757575758</v>
      </c>
      <c r="G1000">
        <f t="shared" si="122"/>
        <v>2.3334725757575758E-3</v>
      </c>
      <c r="H1000">
        <f t="shared" si="123"/>
        <v>2.3177165151515152E-3</v>
      </c>
      <c r="I1000">
        <f t="shared" si="124"/>
        <v>7.8802361515151526E-7</v>
      </c>
      <c r="J1000">
        <f>I1000*flux_issue!$F$14</f>
        <v>9.3887104949177645E-3</v>
      </c>
      <c r="L1000" s="1">
        <f t="shared" si="126"/>
        <v>4.3219016734874077E-3</v>
      </c>
      <c r="M1000" s="1">
        <f t="shared" si="127"/>
        <v>4.0167581488938667E-6</v>
      </c>
    </row>
    <row r="1001" spans="2:13" x14ac:dyDescent="0.25">
      <c r="B1001">
        <v>29016.2</v>
      </c>
      <c r="C1001">
        <f t="shared" si="125"/>
        <v>62016.2</v>
      </c>
      <c r="D1001">
        <v>0.501</v>
      </c>
      <c r="E1001">
        <f t="shared" si="120"/>
        <v>0.52098990000000001</v>
      </c>
      <c r="F1001">
        <f t="shared" si="121"/>
        <v>3.9468931818181816</v>
      </c>
      <c r="G1001">
        <f t="shared" si="122"/>
        <v>3.946893181818182E-3</v>
      </c>
      <c r="H1001">
        <f t="shared" si="123"/>
        <v>3.9311371212121214E-3</v>
      </c>
      <c r="I1001">
        <f t="shared" si="124"/>
        <v>1.3365866212121213E-6</v>
      </c>
      <c r="J1001">
        <f>I1001*flux_issue!$F$14</f>
        <v>1.5924427386009393E-2</v>
      </c>
      <c r="L1001" s="1">
        <f t="shared" si="126"/>
        <v>4.2987189187505973E-3</v>
      </c>
      <c r="M1001" s="1">
        <f t="shared" si="127"/>
        <v>1.3511637788161706E-7</v>
      </c>
    </row>
    <row r="1002" spans="2:13" x14ac:dyDescent="0.25">
      <c r="B1002">
        <v>29045.1</v>
      </c>
      <c r="C1002">
        <f t="shared" si="125"/>
        <v>62045.1</v>
      </c>
      <c r="D1002">
        <v>0.433</v>
      </c>
      <c r="E1002">
        <f t="shared" si="120"/>
        <v>0.45027669999999997</v>
      </c>
      <c r="F1002">
        <f t="shared" si="121"/>
        <v>3.4111871212121208</v>
      </c>
      <c r="G1002">
        <f t="shared" si="122"/>
        <v>3.4111871212121206E-3</v>
      </c>
      <c r="H1002">
        <f t="shared" si="123"/>
        <v>3.3954310606060601E-3</v>
      </c>
      <c r="I1002">
        <f t="shared" si="124"/>
        <v>1.1544465606060606E-6</v>
      </c>
      <c r="J1002">
        <f>I1002*flux_issue!$F$14</f>
        <v>1.3754365137014125E-2</v>
      </c>
      <c r="L1002" s="1">
        <f t="shared" si="126"/>
        <v>4.2754249821531859E-3</v>
      </c>
      <c r="M1002" s="1">
        <f t="shared" si="127"/>
        <v>7.7438930195988907E-7</v>
      </c>
    </row>
    <row r="1003" spans="2:13" x14ac:dyDescent="0.25">
      <c r="B1003">
        <v>29074.1</v>
      </c>
      <c r="C1003">
        <f t="shared" si="125"/>
        <v>62074.1</v>
      </c>
      <c r="D1003">
        <v>0.2</v>
      </c>
      <c r="E1003">
        <f t="shared" si="120"/>
        <v>0.20798</v>
      </c>
      <c r="F1003">
        <f t="shared" si="121"/>
        <v>1.5756060606060605</v>
      </c>
      <c r="G1003">
        <f t="shared" si="122"/>
        <v>1.5756060606060605E-3</v>
      </c>
      <c r="H1003">
        <f t="shared" si="123"/>
        <v>1.55985E-3</v>
      </c>
      <c r="I1003">
        <f t="shared" si="124"/>
        <v>5.3034900000000001E-7</v>
      </c>
      <c r="J1003">
        <f>I1003*flux_issue!$F$14</f>
        <v>6.318710666192104E-3</v>
      </c>
      <c r="L1003" s="1">
        <f t="shared" si="126"/>
        <v>4.2519421955756849E-3</v>
      </c>
      <c r="M1003" s="1">
        <f t="shared" si="127"/>
        <v>7.2473603894795126E-6</v>
      </c>
    </row>
    <row r="1004" spans="2:13" x14ac:dyDescent="0.25">
      <c r="B1004">
        <v>29103</v>
      </c>
      <c r="C1004">
        <f t="shared" si="125"/>
        <v>62103</v>
      </c>
      <c r="D1004">
        <v>0.1996</v>
      </c>
      <c r="E1004">
        <f t="shared" si="120"/>
        <v>0.20756404000000001</v>
      </c>
      <c r="F1004">
        <f t="shared" si="121"/>
        <v>1.5724548484848484</v>
      </c>
      <c r="G1004">
        <f t="shared" si="122"/>
        <v>1.5724548484848484E-3</v>
      </c>
      <c r="H1004">
        <f t="shared" si="123"/>
        <v>1.5566987878787878E-3</v>
      </c>
      <c r="I1004">
        <f t="shared" si="124"/>
        <v>5.2927758787878786E-7</v>
      </c>
      <c r="J1004">
        <f>I1004*flux_issue!$F$14</f>
        <v>6.3059455941391904E-3</v>
      </c>
      <c r="L1004" s="1">
        <f t="shared" si="126"/>
        <v>4.2284360013418272E-3</v>
      </c>
      <c r="M1004" s="1">
        <f t="shared" si="127"/>
        <v>7.1381797378032458E-6</v>
      </c>
    </row>
    <row r="1005" spans="2:13" x14ac:dyDescent="0.25">
      <c r="B1005">
        <v>29131.9</v>
      </c>
      <c r="C1005">
        <f t="shared" si="125"/>
        <v>62131.9</v>
      </c>
      <c r="D1005">
        <v>0.41360000000000002</v>
      </c>
      <c r="E1005">
        <f t="shared" si="120"/>
        <v>0.43010264000000004</v>
      </c>
      <c r="F1005">
        <f t="shared" si="121"/>
        <v>3.2583533333333334</v>
      </c>
      <c r="G1005">
        <f t="shared" si="122"/>
        <v>3.2583533333333334E-3</v>
      </c>
      <c r="H1005">
        <f t="shared" si="123"/>
        <v>3.2425972727272729E-3</v>
      </c>
      <c r="I1005">
        <f t="shared" si="124"/>
        <v>1.1024830727272729E-6</v>
      </c>
      <c r="J1005">
        <f>I1005*flux_issue!$F$14</f>
        <v>1.3135259142447829E-2</v>
      </c>
      <c r="L1005" s="1">
        <f t="shared" si="126"/>
        <v>4.2048290826083683E-3</v>
      </c>
      <c r="M1005" s="1">
        <f t="shared" si="127"/>
        <v>9.2589005594704851E-7</v>
      </c>
    </row>
    <row r="1006" spans="2:13" x14ac:dyDescent="0.25">
      <c r="B1006">
        <v>29160.9</v>
      </c>
      <c r="C1006">
        <f t="shared" si="125"/>
        <v>62160.9</v>
      </c>
      <c r="D1006">
        <v>0.43919999999999998</v>
      </c>
      <c r="E1006">
        <f t="shared" si="120"/>
        <v>0.45672407999999998</v>
      </c>
      <c r="F1006">
        <f t="shared" si="121"/>
        <v>3.4600309090909089</v>
      </c>
      <c r="G1006">
        <f t="shared" si="122"/>
        <v>3.4600309090909091E-3</v>
      </c>
      <c r="H1006">
        <f t="shared" si="123"/>
        <v>3.4442748484848486E-3</v>
      </c>
      <c r="I1006">
        <f t="shared" si="124"/>
        <v>1.1710534484848487E-6</v>
      </c>
      <c r="J1006">
        <f>I1006*flux_issue!$F$14</f>
        <v>1.3952223753834285E-2</v>
      </c>
      <c r="L1006" s="1">
        <f t="shared" si="126"/>
        <v>4.1810427183724625E-3</v>
      </c>
      <c r="M1006" s="1">
        <f t="shared" si="127"/>
        <v>5.4282689409873202E-7</v>
      </c>
    </row>
    <row r="1007" spans="2:13" x14ac:dyDescent="0.25">
      <c r="B1007">
        <v>29189.8</v>
      </c>
      <c r="C1007">
        <f t="shared" si="125"/>
        <v>62189.8</v>
      </c>
      <c r="D1007">
        <v>0.58140000000000003</v>
      </c>
      <c r="E1007">
        <f t="shared" si="120"/>
        <v>0.60459786000000004</v>
      </c>
      <c r="F1007">
        <f t="shared" si="121"/>
        <v>4.5802868181818184</v>
      </c>
      <c r="G1007">
        <f t="shared" si="122"/>
        <v>4.5802868181818186E-3</v>
      </c>
      <c r="H1007">
        <f t="shared" si="123"/>
        <v>4.564530757575758E-3</v>
      </c>
      <c r="I1007">
        <f t="shared" si="124"/>
        <v>1.5519404575757578E-6</v>
      </c>
      <c r="J1007">
        <f>I1007*flux_issue!$F$14</f>
        <v>1.8490206868644977E-2</v>
      </c>
      <c r="L1007" s="1">
        <f t="shared" si="126"/>
        <v>4.1572444181841384E-3</v>
      </c>
      <c r="M1007" s="1">
        <f t="shared" si="127"/>
        <v>1.6588216225502556E-7</v>
      </c>
    </row>
    <row r="1008" spans="2:13" x14ac:dyDescent="0.25">
      <c r="B1008">
        <v>29218.799999999999</v>
      </c>
      <c r="C1008">
        <f t="shared" si="125"/>
        <v>62218.8</v>
      </c>
      <c r="D1008">
        <v>0.53959999999999997</v>
      </c>
      <c r="E1008">
        <f t="shared" si="120"/>
        <v>0.56113004</v>
      </c>
      <c r="F1008">
        <f t="shared" si="121"/>
        <v>4.2509851515151507</v>
      </c>
      <c r="G1008">
        <f t="shared" si="122"/>
        <v>4.2509851515151508E-3</v>
      </c>
      <c r="H1008">
        <f t="shared" si="123"/>
        <v>4.2352290909090902E-3</v>
      </c>
      <c r="I1008">
        <f t="shared" si="124"/>
        <v>1.4399778909090908E-6</v>
      </c>
      <c r="J1008">
        <f>I1008*flux_issue!$F$14</f>
        <v>1.7156256839115529E-2</v>
      </c>
      <c r="L1008" s="1">
        <f t="shared" si="126"/>
        <v>4.1332729592438375E-3</v>
      </c>
      <c r="M1008" s="1">
        <f t="shared" si="127"/>
        <v>1.0395052784142355E-8</v>
      </c>
    </row>
    <row r="1009" spans="2:13" x14ac:dyDescent="0.25">
      <c r="B1009">
        <v>29247.7</v>
      </c>
      <c r="C1009">
        <f t="shared" si="125"/>
        <v>62247.7</v>
      </c>
      <c r="D1009">
        <v>0.44059999999999999</v>
      </c>
      <c r="E1009">
        <f t="shared" si="120"/>
        <v>0.45817994000000001</v>
      </c>
      <c r="F1009">
        <f t="shared" si="121"/>
        <v>3.4710601515151516</v>
      </c>
      <c r="G1009">
        <f t="shared" si="122"/>
        <v>3.4710601515151518E-3</v>
      </c>
      <c r="H1009">
        <f t="shared" si="123"/>
        <v>3.4553040909090912E-3</v>
      </c>
      <c r="I1009">
        <f t="shared" si="124"/>
        <v>1.174803390909091E-6</v>
      </c>
      <c r="J1009">
        <f>I1009*flux_issue!$F$14</f>
        <v>1.3996901506019479E-2</v>
      </c>
      <c r="L1009" s="1">
        <f t="shared" si="126"/>
        <v>4.1092971063118131E-3</v>
      </c>
      <c r="M1009" s="1">
        <f t="shared" si="127"/>
        <v>4.2770686419554488E-7</v>
      </c>
    </row>
    <row r="1010" spans="2:13" x14ac:dyDescent="0.25">
      <c r="B1010">
        <v>29276.6</v>
      </c>
      <c r="C1010">
        <f t="shared" si="125"/>
        <v>62276.6</v>
      </c>
      <c r="D1010">
        <v>0.61780000000000002</v>
      </c>
      <c r="E1010">
        <f t="shared" si="120"/>
        <v>0.64245022000000007</v>
      </c>
      <c r="F1010">
        <f t="shared" si="121"/>
        <v>4.8670471212121216</v>
      </c>
      <c r="G1010">
        <f t="shared" si="122"/>
        <v>4.8670471212121213E-3</v>
      </c>
      <c r="H1010">
        <f t="shared" si="123"/>
        <v>4.8512910606060607E-3</v>
      </c>
      <c r="I1010">
        <f t="shared" si="124"/>
        <v>1.6494389606060607E-6</v>
      </c>
      <c r="J1010">
        <f>I1010*flux_issue!$F$14</f>
        <v>1.965182842546009E-2</v>
      </c>
      <c r="L1010" s="1">
        <f t="shared" si="126"/>
        <v>4.0852377762435835E-3</v>
      </c>
      <c r="M1010" s="1">
        <f t="shared" si="127"/>
        <v>5.8683763448253834E-7</v>
      </c>
    </row>
    <row r="1011" spans="2:13" x14ac:dyDescent="0.25">
      <c r="B1011">
        <v>29305.599999999999</v>
      </c>
      <c r="C1011">
        <f t="shared" si="125"/>
        <v>62305.599999999999</v>
      </c>
      <c r="D1011">
        <v>0.58879999999999999</v>
      </c>
      <c r="E1011">
        <f t="shared" si="120"/>
        <v>0.61229312000000002</v>
      </c>
      <c r="F1011">
        <f t="shared" si="121"/>
        <v>4.6385842424242423</v>
      </c>
      <c r="G1011">
        <f t="shared" si="122"/>
        <v>4.6385842424242424E-3</v>
      </c>
      <c r="H1011">
        <f t="shared" si="123"/>
        <v>4.6228281818181819E-3</v>
      </c>
      <c r="I1011">
        <f t="shared" si="124"/>
        <v>1.571761581818182E-6</v>
      </c>
      <c r="J1011">
        <f>I1011*flux_issue!$F$14</f>
        <v>1.8726360701623875E-2</v>
      </c>
      <c r="L1011" s="1">
        <f t="shared" si="126"/>
        <v>4.0610147170255179E-3</v>
      </c>
      <c r="M1011" s="1">
        <f t="shared" si="127"/>
        <v>3.1563436922233788E-7</v>
      </c>
    </row>
    <row r="1012" spans="2:13" x14ac:dyDescent="0.25">
      <c r="B1012">
        <v>29334.5</v>
      </c>
      <c r="C1012">
        <f t="shared" si="125"/>
        <v>62334.5</v>
      </c>
      <c r="D1012">
        <v>0.998</v>
      </c>
      <c r="E1012">
        <f t="shared" si="120"/>
        <v>1.0378202000000001</v>
      </c>
      <c r="F1012">
        <f t="shared" si="121"/>
        <v>7.8622742424242427</v>
      </c>
      <c r="G1012">
        <f t="shared" si="122"/>
        <v>7.8622742424242428E-3</v>
      </c>
      <c r="H1012">
        <f t="shared" si="123"/>
        <v>7.8465181818181823E-3</v>
      </c>
      <c r="I1012">
        <f t="shared" si="124"/>
        <v>2.667816181818182E-6</v>
      </c>
      <c r="J1012">
        <f>I1012*flux_issue!$F$14</f>
        <v>3.178502941175422E-2</v>
      </c>
      <c r="L1012" s="1">
        <f t="shared" si="126"/>
        <v>4.0367983913225268E-3</v>
      </c>
      <c r="M1012" s="1">
        <f t="shared" si="127"/>
        <v>1.4513964882094262E-5</v>
      </c>
    </row>
    <row r="1013" spans="2:13" x14ac:dyDescent="0.25">
      <c r="B1013">
        <v>29363.4</v>
      </c>
      <c r="C1013">
        <f t="shared" si="125"/>
        <v>62363.4</v>
      </c>
      <c r="D1013">
        <v>0.60960000000000003</v>
      </c>
      <c r="E1013">
        <f t="shared" si="120"/>
        <v>0.63392303999999999</v>
      </c>
      <c r="F1013">
        <f t="shared" si="121"/>
        <v>4.8024472727272727</v>
      </c>
      <c r="G1013">
        <f t="shared" si="122"/>
        <v>4.8024472727272727E-3</v>
      </c>
      <c r="H1013">
        <f t="shared" si="123"/>
        <v>4.7866912121212121E-3</v>
      </c>
      <c r="I1013">
        <f t="shared" si="124"/>
        <v>1.6274750121212122E-6</v>
      </c>
      <c r="J1013">
        <f>I1013*flux_issue!$F$14</f>
        <v>1.9390144448375366E-2</v>
      </c>
      <c r="L1013" s="1">
        <f t="shared" si="126"/>
        <v>4.0125087914005594E-3</v>
      </c>
      <c r="M1013" s="1">
        <f t="shared" si="127"/>
        <v>5.9935842055288983E-7</v>
      </c>
    </row>
    <row r="1014" spans="2:13" x14ac:dyDescent="0.25">
      <c r="B1014">
        <v>29392.400000000001</v>
      </c>
      <c r="C1014">
        <f t="shared" si="125"/>
        <v>62392.4</v>
      </c>
      <c r="D1014">
        <v>0.28039999999999998</v>
      </c>
      <c r="E1014">
        <f t="shared" si="120"/>
        <v>0.29158795999999998</v>
      </c>
      <c r="F1014">
        <f t="shared" si="121"/>
        <v>2.208999696969697</v>
      </c>
      <c r="G1014">
        <f t="shared" si="122"/>
        <v>2.2089996969696969E-3</v>
      </c>
      <c r="H1014">
        <f t="shared" si="123"/>
        <v>2.1932436363636364E-3</v>
      </c>
      <c r="I1014">
        <f t="shared" si="124"/>
        <v>7.4570283636363646E-7</v>
      </c>
      <c r="J1014">
        <f>I1014*flux_issue!$F$14</f>
        <v>8.8844901488276864E-3</v>
      </c>
      <c r="L1014" s="1">
        <f t="shared" si="126"/>
        <v>3.9880648799368416E-3</v>
      </c>
      <c r="M1014" s="1">
        <f t="shared" si="127"/>
        <v>3.2213832963816669E-6</v>
      </c>
    </row>
    <row r="1015" spans="2:13" x14ac:dyDescent="0.25">
      <c r="B1015">
        <v>29421.3</v>
      </c>
      <c r="C1015">
        <f t="shared" si="125"/>
        <v>62421.3</v>
      </c>
      <c r="D1015">
        <v>0.33</v>
      </c>
      <c r="E1015">
        <f t="shared" si="120"/>
        <v>0.343167</v>
      </c>
      <c r="F1015">
        <f t="shared" si="121"/>
        <v>2.5997499999999998</v>
      </c>
      <c r="G1015">
        <f t="shared" si="122"/>
        <v>2.5997499999999996E-3</v>
      </c>
      <c r="H1015">
        <f t="shared" si="123"/>
        <v>2.5839939393939391E-3</v>
      </c>
      <c r="I1015">
        <f t="shared" si="124"/>
        <v>8.785579393939394E-7</v>
      </c>
      <c r="J1015">
        <f>I1015*flux_issue!$F$14</f>
        <v>1.0467359083388941E-2</v>
      </c>
      <c r="L1015" s="1">
        <f t="shared" si="126"/>
        <v>3.9636385992950496E-3</v>
      </c>
      <c r="M1015" s="1">
        <f t="shared" si="127"/>
        <v>1.9034193875936509E-6</v>
      </c>
    </row>
    <row r="1016" spans="2:13" x14ac:dyDescent="0.25">
      <c r="B1016">
        <v>29450.2</v>
      </c>
      <c r="C1016">
        <f t="shared" si="125"/>
        <v>62450.2</v>
      </c>
      <c r="D1016">
        <v>0.94979999999999998</v>
      </c>
      <c r="E1016">
        <f t="shared" si="120"/>
        <v>0.98769701999999993</v>
      </c>
      <c r="F1016">
        <f t="shared" si="121"/>
        <v>7.4825531818181803</v>
      </c>
      <c r="G1016">
        <f t="shared" si="122"/>
        <v>7.4825531818181806E-3</v>
      </c>
      <c r="H1016">
        <f t="shared" si="123"/>
        <v>7.46679712121212E-3</v>
      </c>
      <c r="I1016">
        <f t="shared" si="124"/>
        <v>2.5387110212121212E-6</v>
      </c>
      <c r="J1016">
        <f>I1016*flux_issue!$F$14</f>
        <v>3.024683822937816E-2</v>
      </c>
      <c r="L1016" s="1">
        <f t="shared" si="126"/>
        <v>3.9391491173476666E-3</v>
      </c>
      <c r="M1016" s="1">
        <f t="shared" si="127"/>
        <v>1.2444300439168864E-5</v>
      </c>
    </row>
    <row r="1017" spans="2:13" x14ac:dyDescent="0.25">
      <c r="B1017">
        <v>29479.200000000001</v>
      </c>
      <c r="C1017">
        <f t="shared" si="125"/>
        <v>62479.199999999997</v>
      </c>
      <c r="D1017">
        <v>0.54879999999999995</v>
      </c>
      <c r="E1017">
        <f t="shared" si="120"/>
        <v>0.57069711999999995</v>
      </c>
      <c r="F1017">
        <f t="shared" si="121"/>
        <v>4.3234630303030297</v>
      </c>
      <c r="G1017">
        <f t="shared" si="122"/>
        <v>4.3234630303030297E-3</v>
      </c>
      <c r="H1017">
        <f t="shared" si="123"/>
        <v>4.3077069696969691E-3</v>
      </c>
      <c r="I1017">
        <f t="shared" si="124"/>
        <v>1.4646203696969696E-6</v>
      </c>
      <c r="J1017">
        <f>I1017*flux_issue!$F$14</f>
        <v>1.7449853496332535E-2</v>
      </c>
      <c r="L1017" s="1">
        <f t="shared" si="126"/>
        <v>3.9145147099534754E-3</v>
      </c>
      <c r="M1017" s="1">
        <f t="shared" si="127"/>
        <v>1.5460015312219506E-7</v>
      </c>
    </row>
    <row r="1018" spans="2:13" x14ac:dyDescent="0.25">
      <c r="B1018">
        <v>29508.1</v>
      </c>
      <c r="C1018">
        <f t="shared" si="125"/>
        <v>62508.1</v>
      </c>
      <c r="D1018">
        <v>0.4108</v>
      </c>
      <c r="E1018">
        <f t="shared" si="120"/>
        <v>0.42719092000000003</v>
      </c>
      <c r="F1018">
        <f t="shared" si="121"/>
        <v>3.2362948484848482</v>
      </c>
      <c r="G1018">
        <f t="shared" si="122"/>
        <v>3.2362948484848482E-3</v>
      </c>
      <c r="H1018">
        <f t="shared" si="123"/>
        <v>3.2205387878787876E-3</v>
      </c>
      <c r="I1018">
        <f t="shared" si="124"/>
        <v>1.0949831878787878E-6</v>
      </c>
      <c r="J1018">
        <f>I1018*flux_issue!$F$14</f>
        <v>1.3045903638077434E-2</v>
      </c>
      <c r="L1018" s="1">
        <f t="shared" si="126"/>
        <v>3.8899085839560143E-3</v>
      </c>
      <c r="M1018" s="1">
        <f t="shared" si="127"/>
        <v>4.48055923900468E-7</v>
      </c>
    </row>
    <row r="1019" spans="2:13" x14ac:dyDescent="0.25">
      <c r="B1019">
        <v>29537</v>
      </c>
      <c r="C1019">
        <f t="shared" si="125"/>
        <v>62537</v>
      </c>
      <c r="D1019">
        <v>0.54920000000000002</v>
      </c>
      <c r="E1019">
        <f t="shared" si="120"/>
        <v>0.57111308000000005</v>
      </c>
      <c r="F1019">
        <f t="shared" si="121"/>
        <v>4.3266142424242426</v>
      </c>
      <c r="G1019">
        <f t="shared" si="122"/>
        <v>4.3266142424242425E-3</v>
      </c>
      <c r="H1019">
        <f t="shared" si="123"/>
        <v>4.3108581818181819E-3</v>
      </c>
      <c r="I1019">
        <f t="shared" si="124"/>
        <v>1.4656917818181819E-6</v>
      </c>
      <c r="J1019">
        <f>I1019*flux_issue!$F$14</f>
        <v>1.7462618568385452E-2</v>
      </c>
      <c r="L1019" s="1">
        <f t="shared" si="126"/>
        <v>3.865249181998816E-3</v>
      </c>
      <c r="M1019" s="1">
        <f t="shared" si="127"/>
        <v>1.985673807200156E-7</v>
      </c>
    </row>
    <row r="1020" spans="2:13" x14ac:dyDescent="0.25">
      <c r="B1020">
        <v>29566</v>
      </c>
      <c r="C1020">
        <f t="shared" si="125"/>
        <v>62566</v>
      </c>
      <c r="D1020">
        <v>0.82099999999999995</v>
      </c>
      <c r="E1020">
        <f t="shared" si="120"/>
        <v>0.85375789999999996</v>
      </c>
      <c r="F1020">
        <f t="shared" si="121"/>
        <v>6.4678628787878782</v>
      </c>
      <c r="G1020">
        <f t="shared" si="122"/>
        <v>6.467862878787878E-3</v>
      </c>
      <c r="H1020">
        <f t="shared" si="123"/>
        <v>6.4521068181818174E-3</v>
      </c>
      <c r="I1020">
        <f t="shared" si="124"/>
        <v>2.1937163181818181E-6</v>
      </c>
      <c r="J1020">
        <f>I1020*flux_issue!$F$14</f>
        <v>2.6136485028340064E-2</v>
      </c>
      <c r="L1020" s="1">
        <f t="shared" si="126"/>
        <v>3.8404541903413734E-3</v>
      </c>
      <c r="M1020" s="1">
        <f t="shared" si="127"/>
        <v>6.8207294485058971E-6</v>
      </c>
    </row>
    <row r="1021" spans="2:13" x14ac:dyDescent="0.25">
      <c r="B1021">
        <v>29594.9</v>
      </c>
      <c r="C1021">
        <f t="shared" si="125"/>
        <v>62594.9</v>
      </c>
      <c r="D1021">
        <v>0.89780000000000004</v>
      </c>
      <c r="E1021">
        <f t="shared" si="120"/>
        <v>0.93362222000000006</v>
      </c>
      <c r="F1021">
        <f t="shared" si="121"/>
        <v>7.0728956060606061</v>
      </c>
      <c r="G1021">
        <f t="shared" si="122"/>
        <v>7.0728956060606063E-3</v>
      </c>
      <c r="H1021">
        <f t="shared" si="123"/>
        <v>7.0571395454545457E-3</v>
      </c>
      <c r="I1021">
        <f t="shared" si="124"/>
        <v>2.3994274454545456E-6</v>
      </c>
      <c r="J1021">
        <f>I1021*flux_issue!$F$14</f>
        <v>2.858737886249943E-2</v>
      </c>
      <c r="L1021" s="1">
        <f t="shared" si="126"/>
        <v>3.8156978684497308E-3</v>
      </c>
      <c r="M1021" s="1">
        <f t="shared" si="127"/>
        <v>1.0506944145423786E-5</v>
      </c>
    </row>
    <row r="1022" spans="2:13" x14ac:dyDescent="0.25">
      <c r="B1022">
        <v>29623.8</v>
      </c>
      <c r="C1022">
        <f t="shared" si="125"/>
        <v>62623.8</v>
      </c>
      <c r="D1022">
        <v>0.56679999999999997</v>
      </c>
      <c r="E1022">
        <f t="shared" si="120"/>
        <v>0.58941531999999996</v>
      </c>
      <c r="F1022">
        <f t="shared" si="121"/>
        <v>4.4652675757575757</v>
      </c>
      <c r="G1022">
        <f t="shared" si="122"/>
        <v>4.4652675757575755E-3</v>
      </c>
      <c r="H1022">
        <f t="shared" si="123"/>
        <v>4.4495115151515149E-3</v>
      </c>
      <c r="I1022">
        <f t="shared" si="124"/>
        <v>1.5128339151515152E-6</v>
      </c>
      <c r="J1022">
        <f>I1022*flux_issue!$F$14</f>
        <v>1.8024281738713639E-2</v>
      </c>
      <c r="L1022" s="1">
        <f t="shared" si="126"/>
        <v>3.7908980316966458E-3</v>
      </c>
      <c r="M1022" s="1">
        <f t="shared" si="127"/>
        <v>4.3377172058855724E-7</v>
      </c>
    </row>
    <row r="1023" spans="2:13" x14ac:dyDescent="0.25">
      <c r="B1023">
        <v>29652.799999999999</v>
      </c>
      <c r="C1023">
        <f t="shared" si="125"/>
        <v>62652.800000000003</v>
      </c>
      <c r="D1023">
        <v>0.47120000000000001</v>
      </c>
      <c r="E1023">
        <f t="shared" si="120"/>
        <v>0.49000088000000003</v>
      </c>
      <c r="F1023">
        <f t="shared" si="121"/>
        <v>3.7121278787878791</v>
      </c>
      <c r="G1023">
        <f t="shared" si="122"/>
        <v>3.7121278787878792E-3</v>
      </c>
      <c r="H1023">
        <f t="shared" si="123"/>
        <v>3.6963718181818187E-3</v>
      </c>
      <c r="I1023">
        <f t="shared" si="124"/>
        <v>1.2567664181818185E-6</v>
      </c>
      <c r="J1023">
        <f>I1023*flux_issue!$F$14</f>
        <v>1.4973429518067353E-2</v>
      </c>
      <c r="L1023" s="1">
        <f t="shared" si="126"/>
        <v>3.7659718725267005E-3</v>
      </c>
      <c r="M1023" s="1">
        <f t="shared" si="127"/>
        <v>4.8441675648105066E-9</v>
      </c>
    </row>
    <row r="1024" spans="2:13" x14ac:dyDescent="0.25">
      <c r="B1024">
        <v>29681.7</v>
      </c>
      <c r="C1024">
        <f t="shared" si="125"/>
        <v>62681.7</v>
      </c>
      <c r="D1024">
        <v>0.52600000000000002</v>
      </c>
      <c r="E1024">
        <f t="shared" ref="E1024:E1087" si="128">D1024+D1024*(-0.0035*(8.6-20))</f>
        <v>0.54698740000000001</v>
      </c>
      <c r="F1024">
        <f t="shared" ref="F1024:F1087" si="129">(E1024/0.0044)/30</f>
        <v>4.143843939393939</v>
      </c>
      <c r="G1024">
        <f t="shared" ref="G1024:G1087" si="130">F1024/10^3</f>
        <v>4.1438439393939389E-3</v>
      </c>
      <c r="H1024">
        <f t="shared" ref="H1024:H1087" si="131">(G1024-$G$4)</f>
        <v>4.1280878787878783E-3</v>
      </c>
      <c r="I1024">
        <f t="shared" ref="I1024:I1087" si="132">H1024*(340/10^6)</f>
        <v>1.4035498787878788E-6</v>
      </c>
      <c r="J1024">
        <f>I1024*flux_issue!$F$14</f>
        <v>1.6722244389316476E-2</v>
      </c>
      <c r="L1024" s="1">
        <f t="shared" si="126"/>
        <v>3.7410944948878043E-3</v>
      </c>
      <c r="M1024" s="1">
        <f t="shared" si="127"/>
        <v>1.4976387918243007E-7</v>
      </c>
    </row>
    <row r="1025" spans="2:13" x14ac:dyDescent="0.25">
      <c r="B1025">
        <v>29710.6</v>
      </c>
      <c r="C1025">
        <f t="shared" si="125"/>
        <v>62710.6</v>
      </c>
      <c r="D1025">
        <v>0.9012</v>
      </c>
      <c r="E1025">
        <f t="shared" si="128"/>
        <v>0.93715788</v>
      </c>
      <c r="F1025">
        <f t="shared" si="129"/>
        <v>7.0996809090909085</v>
      </c>
      <c r="G1025">
        <f t="shared" si="130"/>
        <v>7.0996809090909082E-3</v>
      </c>
      <c r="H1025">
        <f t="shared" si="131"/>
        <v>7.0839248484848476E-3</v>
      </c>
      <c r="I1025">
        <f t="shared" si="132"/>
        <v>2.4085344484848484E-6</v>
      </c>
      <c r="J1025">
        <f>I1025*flux_issue!$F$14</f>
        <v>2.869588197494919E-2</v>
      </c>
      <c r="L1025" s="1">
        <f t="shared" si="126"/>
        <v>3.7161831834665762E-3</v>
      </c>
      <c r="M1025" s="1">
        <f t="shared" si="127"/>
        <v>1.1341683922300039E-5</v>
      </c>
    </row>
    <row r="1026" spans="2:13" x14ac:dyDescent="0.25">
      <c r="B1026">
        <v>29739.599999999999</v>
      </c>
      <c r="C1026">
        <f t="shared" si="125"/>
        <v>62739.6</v>
      </c>
      <c r="D1026">
        <v>0.37159999999999999</v>
      </c>
      <c r="E1026">
        <f t="shared" si="128"/>
        <v>0.38642683999999999</v>
      </c>
      <c r="F1026">
        <f t="shared" si="129"/>
        <v>2.9274760606060606</v>
      </c>
      <c r="G1026">
        <f t="shared" si="130"/>
        <v>2.9274760606060606E-3</v>
      </c>
      <c r="H1026">
        <f t="shared" si="131"/>
        <v>2.91172E-3</v>
      </c>
      <c r="I1026">
        <f t="shared" si="132"/>
        <v>9.8998480000000018E-7</v>
      </c>
      <c r="J1026">
        <f>I1026*flux_issue!$F$14</f>
        <v>1.1794926576891929E-2</v>
      </c>
      <c r="L1026" s="1">
        <f t="shared" si="126"/>
        <v>3.6911547310874834E-3</v>
      </c>
      <c r="M1026" s="1">
        <f t="shared" si="127"/>
        <v>6.0751850002541754E-7</v>
      </c>
    </row>
    <row r="1027" spans="2:13" x14ac:dyDescent="0.25">
      <c r="B1027">
        <v>29768.5</v>
      </c>
      <c r="C1027">
        <f t="shared" si="125"/>
        <v>62768.5</v>
      </c>
      <c r="D1027">
        <v>0.63839999999999997</v>
      </c>
      <c r="E1027">
        <f t="shared" si="128"/>
        <v>0.66387215999999993</v>
      </c>
      <c r="F1027">
        <f t="shared" si="129"/>
        <v>5.0293345454545451</v>
      </c>
      <c r="G1027">
        <f t="shared" si="130"/>
        <v>5.0293345454545451E-3</v>
      </c>
      <c r="H1027">
        <f t="shared" si="131"/>
        <v>5.0135784848484846E-3</v>
      </c>
      <c r="I1027">
        <f t="shared" si="132"/>
        <v>1.7046166848484849E-6</v>
      </c>
      <c r="J1027">
        <f>I1027*flux_issue!$F$14</f>
        <v>2.0309229636185127E-2</v>
      </c>
      <c r="L1027" s="1">
        <f t="shared" si="126"/>
        <v>3.6661848820908668E-3</v>
      </c>
      <c r="M1027" s="1">
        <f t="shared" si="127"/>
        <v>1.8154695207521532E-6</v>
      </c>
    </row>
    <row r="1028" spans="2:13" x14ac:dyDescent="0.25">
      <c r="B1028">
        <v>29797.5</v>
      </c>
      <c r="C1028">
        <f t="shared" si="125"/>
        <v>62797.5</v>
      </c>
      <c r="D1028">
        <v>0.58979999999999999</v>
      </c>
      <c r="E1028">
        <f t="shared" si="128"/>
        <v>0.61333302000000001</v>
      </c>
      <c r="F1028">
        <f t="shared" si="129"/>
        <v>4.6464622727272724</v>
      </c>
      <c r="G1028">
        <f t="shared" si="130"/>
        <v>4.6464622727272727E-3</v>
      </c>
      <c r="H1028">
        <f t="shared" si="131"/>
        <v>4.6307062121212121E-3</v>
      </c>
      <c r="I1028">
        <f t="shared" si="132"/>
        <v>1.5744401121212123E-6</v>
      </c>
      <c r="J1028">
        <f>I1028*flux_issue!$F$14</f>
        <v>1.8758273381756157E-2</v>
      </c>
      <c r="L1028" s="1">
        <f t="shared" si="126"/>
        <v>3.6411039606884612E-3</v>
      </c>
      <c r="M1028" s="1">
        <f t="shared" si="127"/>
        <v>9.7931261604076951E-7</v>
      </c>
    </row>
    <row r="1029" spans="2:13" x14ac:dyDescent="0.25">
      <c r="B1029">
        <v>29826.400000000001</v>
      </c>
      <c r="C1029">
        <f t="shared" ref="C1029:C1092" si="133">B1029+$F$1</f>
        <v>62826.400000000001</v>
      </c>
      <c r="D1029">
        <v>0.46700000000000003</v>
      </c>
      <c r="E1029">
        <f t="shared" si="128"/>
        <v>0.48563330000000005</v>
      </c>
      <c r="F1029">
        <f t="shared" si="129"/>
        <v>3.6790401515151516</v>
      </c>
      <c r="G1029">
        <f t="shared" si="130"/>
        <v>3.6790401515151517E-3</v>
      </c>
      <c r="H1029">
        <f t="shared" si="131"/>
        <v>3.6632840909090912E-3</v>
      </c>
      <c r="I1029">
        <f t="shared" si="132"/>
        <v>1.245516590909091E-6</v>
      </c>
      <c r="J1029">
        <f>I1029*flux_issue!$F$14</f>
        <v>1.4839396261511761E-2</v>
      </c>
      <c r="L1029" s="1">
        <f t="shared" ref="L1029:L1092" si="134">($W$7/2)*1/SQRT(4*PI()*$W$6*$W$4*C1029)*EXP(-1*($W$3-$W$4*C1029)^2/(4*$W$6*$W$4*C1029))</f>
        <v>3.6160880270659107E-3</v>
      </c>
      <c r="M1029" s="1">
        <f t="shared" ref="M1029:M1092" si="135">(H1029-L1029)^2</f>
        <v>2.2274684422895723E-9</v>
      </c>
    </row>
    <row r="1030" spans="2:13" x14ac:dyDescent="0.25">
      <c r="B1030">
        <v>29855.3</v>
      </c>
      <c r="C1030">
        <f t="shared" si="133"/>
        <v>62855.3</v>
      </c>
      <c r="D1030">
        <v>0.55420000000000003</v>
      </c>
      <c r="E1030">
        <f t="shared" si="128"/>
        <v>0.57631258000000007</v>
      </c>
      <c r="F1030">
        <f t="shared" si="129"/>
        <v>4.3660043939393942</v>
      </c>
      <c r="G1030">
        <f t="shared" si="130"/>
        <v>4.3660043939393938E-3</v>
      </c>
      <c r="H1030">
        <f t="shared" si="131"/>
        <v>4.3502483333333333E-3</v>
      </c>
      <c r="I1030">
        <f t="shared" si="132"/>
        <v>1.4790844333333334E-6</v>
      </c>
      <c r="J1030">
        <f>I1030*flux_issue!$F$14</f>
        <v>1.7622181969046868E-2</v>
      </c>
      <c r="L1030" s="1">
        <f t="shared" si="134"/>
        <v>3.591053691709195E-3</v>
      </c>
      <c r="M1030" s="1">
        <f t="shared" si="135"/>
        <v>5.7637650387080376E-7</v>
      </c>
    </row>
    <row r="1031" spans="2:13" x14ac:dyDescent="0.25">
      <c r="B1031">
        <v>29884.3</v>
      </c>
      <c r="C1031">
        <f t="shared" si="133"/>
        <v>62884.3</v>
      </c>
      <c r="D1031">
        <v>0.44</v>
      </c>
      <c r="E1031">
        <f t="shared" si="128"/>
        <v>0.45755600000000002</v>
      </c>
      <c r="F1031">
        <f t="shared" si="129"/>
        <v>3.466333333333333</v>
      </c>
      <c r="G1031">
        <f t="shared" si="130"/>
        <v>3.466333333333333E-3</v>
      </c>
      <c r="H1031">
        <f t="shared" si="131"/>
        <v>3.4505772727272724E-3</v>
      </c>
      <c r="I1031">
        <f t="shared" si="132"/>
        <v>1.1731962727272727E-6</v>
      </c>
      <c r="J1031">
        <f>I1031*flux_issue!$F$14</f>
        <v>1.3977753897940108E-2</v>
      </c>
      <c r="L1031" s="1">
        <f t="shared" si="134"/>
        <v>3.565917285874905E-3</v>
      </c>
      <c r="M1031" s="1">
        <f t="shared" si="135"/>
        <v>1.3303318632896044E-8</v>
      </c>
    </row>
    <row r="1032" spans="2:13" x14ac:dyDescent="0.25">
      <c r="B1032">
        <v>29913.200000000001</v>
      </c>
      <c r="C1032">
        <f t="shared" si="133"/>
        <v>62913.2</v>
      </c>
      <c r="D1032">
        <v>0.55859999999999999</v>
      </c>
      <c r="E1032">
        <f t="shared" si="128"/>
        <v>0.58088814</v>
      </c>
      <c r="F1032">
        <f t="shared" si="129"/>
        <v>4.4006677272727277</v>
      </c>
      <c r="G1032">
        <f t="shared" si="130"/>
        <v>4.4006677272727278E-3</v>
      </c>
      <c r="H1032">
        <f t="shared" si="131"/>
        <v>4.3849116666666672E-3</v>
      </c>
      <c r="I1032">
        <f t="shared" si="132"/>
        <v>1.4908699666666669E-6</v>
      </c>
      <c r="J1032">
        <f>I1032*flux_issue!$F$14</f>
        <v>1.7762597761628918E-2</v>
      </c>
      <c r="L1032" s="1">
        <f t="shared" si="134"/>
        <v>3.5408551797639965E-3</v>
      </c>
      <c r="M1032" s="1">
        <f t="shared" si="135"/>
        <v>7.1243135308247832E-7</v>
      </c>
    </row>
    <row r="1033" spans="2:13" x14ac:dyDescent="0.25">
      <c r="B1033">
        <v>29942.1</v>
      </c>
      <c r="C1033">
        <f t="shared" si="133"/>
        <v>62942.1</v>
      </c>
      <c r="D1033">
        <v>0.46600000000000003</v>
      </c>
      <c r="E1033">
        <f t="shared" si="128"/>
        <v>0.48459340000000001</v>
      </c>
      <c r="F1033">
        <f t="shared" si="129"/>
        <v>3.671162121212121</v>
      </c>
      <c r="G1033">
        <f t="shared" si="130"/>
        <v>3.671162121212121E-3</v>
      </c>
      <c r="H1033">
        <f t="shared" si="131"/>
        <v>3.6554060606060605E-3</v>
      </c>
      <c r="I1033">
        <f t="shared" si="132"/>
        <v>1.2428380606060607E-6</v>
      </c>
      <c r="J1033">
        <f>I1033*flux_issue!$F$14</f>
        <v>1.4807483581379477E-2</v>
      </c>
      <c r="L1033" s="1">
        <f t="shared" si="134"/>
        <v>3.5157837028724562E-3</v>
      </c>
      <c r="M1033" s="1">
        <f t="shared" si="135"/>
        <v>1.949440277909057E-8</v>
      </c>
    </row>
    <row r="1034" spans="2:13" x14ac:dyDescent="0.25">
      <c r="B1034">
        <v>29971.1</v>
      </c>
      <c r="C1034">
        <f t="shared" si="133"/>
        <v>62971.1</v>
      </c>
      <c r="D1034">
        <v>0.4</v>
      </c>
      <c r="E1034">
        <f t="shared" si="128"/>
        <v>0.41596</v>
      </c>
      <c r="F1034">
        <f t="shared" si="129"/>
        <v>3.1512121212121209</v>
      </c>
      <c r="G1034">
        <f t="shared" si="130"/>
        <v>3.1512121212121211E-3</v>
      </c>
      <c r="H1034">
        <f t="shared" si="131"/>
        <v>3.1354560606060605E-3</v>
      </c>
      <c r="I1034">
        <f t="shared" si="132"/>
        <v>1.0660550606060606E-6</v>
      </c>
      <c r="J1034">
        <f>I1034*flux_issue!$F$14</f>
        <v>1.2701246692648775E-2</v>
      </c>
      <c r="L1034" s="1">
        <f t="shared" si="134"/>
        <v>3.4906190291970475E-3</v>
      </c>
      <c r="M1034" s="1">
        <f t="shared" si="135"/>
        <v>1.2614073425836237E-7</v>
      </c>
    </row>
    <row r="1035" spans="2:13" x14ac:dyDescent="0.25">
      <c r="B1035">
        <v>30000</v>
      </c>
      <c r="C1035">
        <f t="shared" si="133"/>
        <v>63000</v>
      </c>
      <c r="D1035">
        <v>0.2606</v>
      </c>
      <c r="E1035">
        <f t="shared" si="128"/>
        <v>0.27099793999999999</v>
      </c>
      <c r="F1035">
        <f t="shared" si="129"/>
        <v>2.0530146969696967</v>
      </c>
      <c r="G1035">
        <f t="shared" si="130"/>
        <v>2.0530146969696969E-3</v>
      </c>
      <c r="H1035">
        <f t="shared" si="131"/>
        <v>2.0372586363636364E-3</v>
      </c>
      <c r="I1035">
        <f t="shared" si="132"/>
        <v>6.9266793636363643E-7</v>
      </c>
      <c r="J1035">
        <f>I1035*flux_issue!$F$14</f>
        <v>8.2526190822084754E-3</v>
      </c>
      <c r="L1035" s="1">
        <f t="shared" si="134"/>
        <v>3.4655376471482932E-3</v>
      </c>
      <c r="M1035" s="1">
        <f t="shared" si="135"/>
        <v>2.0399809326479978E-6</v>
      </c>
    </row>
    <row r="1036" spans="2:13" x14ac:dyDescent="0.25">
      <c r="B1036">
        <v>30028.9</v>
      </c>
      <c r="C1036">
        <f t="shared" si="133"/>
        <v>63028.9</v>
      </c>
      <c r="D1036">
        <v>0.54520000000000002</v>
      </c>
      <c r="E1036">
        <f t="shared" si="128"/>
        <v>0.56695348000000001</v>
      </c>
      <c r="F1036">
        <f t="shared" si="129"/>
        <v>4.2951021212121212</v>
      </c>
      <c r="G1036">
        <f t="shared" si="130"/>
        <v>4.2951021212121214E-3</v>
      </c>
      <c r="H1036">
        <f t="shared" si="131"/>
        <v>4.2793460606060608E-3</v>
      </c>
      <c r="I1036">
        <f t="shared" si="132"/>
        <v>1.4549776606060609E-6</v>
      </c>
      <c r="J1036">
        <f>I1036*flux_issue!$F$14</f>
        <v>1.733496784785632E-2</v>
      </c>
      <c r="L1036" s="1">
        <f t="shared" si="134"/>
        <v>3.440455695482918E-3</v>
      </c>
      <c r="M1036" s="1">
        <f t="shared" si="135"/>
        <v>7.0373704469643986E-7</v>
      </c>
    </row>
    <row r="1037" spans="2:13" x14ac:dyDescent="0.25">
      <c r="B1037">
        <v>30057.9</v>
      </c>
      <c r="C1037">
        <f t="shared" si="133"/>
        <v>63057.9</v>
      </c>
      <c r="D1037">
        <v>0.52700000000000002</v>
      </c>
      <c r="E1037">
        <f t="shared" si="128"/>
        <v>0.54802729999999999</v>
      </c>
      <c r="F1037">
        <f t="shared" si="129"/>
        <v>4.1517219696969692</v>
      </c>
      <c r="G1037">
        <f t="shared" si="130"/>
        <v>4.1517219696969691E-3</v>
      </c>
      <c r="H1037">
        <f t="shared" si="131"/>
        <v>4.1359659090909086E-3</v>
      </c>
      <c r="I1037">
        <f t="shared" si="132"/>
        <v>1.4062284090909091E-6</v>
      </c>
      <c r="J1037">
        <f>I1037*flux_issue!$F$14</f>
        <v>1.6754157069448761E-2</v>
      </c>
      <c r="L1037" s="1">
        <f t="shared" si="134"/>
        <v>3.4152892781137939E-3</v>
      </c>
      <c r="M1037" s="1">
        <f t="shared" si="135"/>
        <v>5.193748064365244E-7</v>
      </c>
    </row>
    <row r="1038" spans="2:13" x14ac:dyDescent="0.25">
      <c r="B1038">
        <v>30086.799999999999</v>
      </c>
      <c r="C1038">
        <f t="shared" si="133"/>
        <v>63086.8</v>
      </c>
      <c r="D1038">
        <v>0.4012</v>
      </c>
      <c r="E1038">
        <f t="shared" si="128"/>
        <v>0.41720787999999998</v>
      </c>
      <c r="F1038">
        <f t="shared" si="129"/>
        <v>3.1606657575757571</v>
      </c>
      <c r="G1038">
        <f t="shared" si="130"/>
        <v>3.1606657575757569E-3</v>
      </c>
      <c r="H1038">
        <f t="shared" si="131"/>
        <v>3.1449096969696964E-3</v>
      </c>
      <c r="I1038">
        <f t="shared" si="132"/>
        <v>1.0692692969696967E-6</v>
      </c>
      <c r="J1038">
        <f>I1038*flux_issue!$F$14</f>
        <v>1.2739541908807512E-2</v>
      </c>
      <c r="L1038" s="1">
        <f t="shared" si="134"/>
        <v>3.390214814955066E-3</v>
      </c>
      <c r="M1038" s="1">
        <f t="shared" si="135"/>
        <v>6.0174600909816127E-8</v>
      </c>
    </row>
    <row r="1039" spans="2:13" x14ac:dyDescent="0.25">
      <c r="B1039">
        <v>30115.7</v>
      </c>
      <c r="C1039">
        <f t="shared" si="133"/>
        <v>63115.7</v>
      </c>
      <c r="D1039">
        <v>0.51639999999999997</v>
      </c>
      <c r="E1039">
        <f t="shared" si="128"/>
        <v>0.53700435999999996</v>
      </c>
      <c r="F1039">
        <f t="shared" si="129"/>
        <v>4.0682148484848479</v>
      </c>
      <c r="G1039">
        <f t="shared" si="130"/>
        <v>4.068214848484848E-3</v>
      </c>
      <c r="H1039">
        <f t="shared" si="131"/>
        <v>4.0524587878787875E-3</v>
      </c>
      <c r="I1039">
        <f t="shared" si="132"/>
        <v>1.3778359878787877E-6</v>
      </c>
      <c r="J1039">
        <f>I1039*flux_issue!$F$14</f>
        <v>1.6415882660046555E-2</v>
      </c>
      <c r="L1039" s="1">
        <f t="shared" si="134"/>
        <v>3.3651483422313909E-3</v>
      </c>
      <c r="M1039" s="1">
        <f t="shared" si="135"/>
        <v>4.7239564869602292E-7</v>
      </c>
    </row>
    <row r="1040" spans="2:13" x14ac:dyDescent="0.25">
      <c r="B1040">
        <v>30144.7</v>
      </c>
      <c r="C1040">
        <f t="shared" si="133"/>
        <v>63144.7</v>
      </c>
      <c r="D1040">
        <v>0.28920000000000001</v>
      </c>
      <c r="E1040">
        <f t="shared" si="128"/>
        <v>0.30073907999999999</v>
      </c>
      <c r="F1040">
        <f t="shared" si="129"/>
        <v>2.2783263636363631</v>
      </c>
      <c r="G1040">
        <f t="shared" si="130"/>
        <v>2.278326363636363E-3</v>
      </c>
      <c r="H1040">
        <f t="shared" si="131"/>
        <v>2.2625703030303024E-3</v>
      </c>
      <c r="I1040">
        <f t="shared" si="132"/>
        <v>7.692739030303029E-7</v>
      </c>
      <c r="J1040">
        <f>I1040*flux_issue!$F$14</f>
        <v>9.1653217339917777E-3</v>
      </c>
      <c r="L1040" s="1">
        <f t="shared" si="134"/>
        <v>3.340005978747734E-3</v>
      </c>
      <c r="M1040" s="1">
        <f t="shared" si="135"/>
        <v>1.1608676353086783E-6</v>
      </c>
    </row>
    <row r="1041" spans="2:13" x14ac:dyDescent="0.25">
      <c r="B1041">
        <v>30173.599999999999</v>
      </c>
      <c r="C1041">
        <f t="shared" si="133"/>
        <v>63173.599999999999</v>
      </c>
      <c r="D1041">
        <v>0.39219999999999999</v>
      </c>
      <c r="E1041">
        <f t="shared" si="128"/>
        <v>0.40784878000000002</v>
      </c>
      <c r="F1041">
        <f t="shared" si="129"/>
        <v>3.0897634848484845</v>
      </c>
      <c r="G1041">
        <f t="shared" si="130"/>
        <v>3.0897634848484844E-3</v>
      </c>
      <c r="H1041">
        <f t="shared" si="131"/>
        <v>3.0740074242424239E-3</v>
      </c>
      <c r="I1041">
        <f t="shared" si="132"/>
        <v>1.0451625242424242E-6</v>
      </c>
      <c r="J1041">
        <f>I1041*flux_issue!$F$14</f>
        <v>1.2452327787616964E-2</v>
      </c>
      <c r="L1041" s="1">
        <f t="shared" si="134"/>
        <v>3.3149638945518165E-3</v>
      </c>
      <c r="M1041" s="1">
        <f t="shared" si="135"/>
        <v>5.8060020583961214E-8</v>
      </c>
    </row>
    <row r="1042" spans="2:13" x14ac:dyDescent="0.25">
      <c r="B1042">
        <v>30202.5</v>
      </c>
      <c r="C1042">
        <f t="shared" si="133"/>
        <v>63202.5</v>
      </c>
      <c r="D1042">
        <v>0.28839999999999999</v>
      </c>
      <c r="E1042">
        <f t="shared" si="128"/>
        <v>0.29990716000000001</v>
      </c>
      <c r="F1042">
        <f t="shared" si="129"/>
        <v>2.2720239393939394</v>
      </c>
      <c r="G1042">
        <f t="shared" si="130"/>
        <v>2.2720239393939396E-3</v>
      </c>
      <c r="H1042">
        <f t="shared" si="131"/>
        <v>2.256267878787879E-3</v>
      </c>
      <c r="I1042">
        <f t="shared" si="132"/>
        <v>7.6713107878787893E-7</v>
      </c>
      <c r="J1042">
        <f>I1042*flux_issue!$F$14</f>
        <v>9.1397915898859539E-3</v>
      </c>
      <c r="L1042" s="1">
        <f t="shared" si="134"/>
        <v>3.2899381093810672E-3</v>
      </c>
      <c r="M1042" s="1">
        <f t="shared" si="135"/>
        <v>1.0684741456145749E-6</v>
      </c>
    </row>
    <row r="1043" spans="2:13" x14ac:dyDescent="0.25">
      <c r="B1043">
        <v>30231.5</v>
      </c>
      <c r="C1043">
        <f t="shared" si="133"/>
        <v>63231.5</v>
      </c>
      <c r="D1043">
        <v>0.23480000000000001</v>
      </c>
      <c r="E1043">
        <f t="shared" si="128"/>
        <v>0.24416852</v>
      </c>
      <c r="F1043">
        <f t="shared" si="129"/>
        <v>1.849761515151515</v>
      </c>
      <c r="G1043">
        <f t="shared" si="130"/>
        <v>1.8497615151515151E-3</v>
      </c>
      <c r="H1043">
        <f t="shared" si="131"/>
        <v>1.8340054545454545E-3</v>
      </c>
      <c r="I1043">
        <f t="shared" si="132"/>
        <v>6.2356185454545455E-7</v>
      </c>
      <c r="J1043">
        <f>I1043*flux_issue!$F$14</f>
        <v>7.4292719347955651E-3</v>
      </c>
      <c r="L1043" s="1">
        <f t="shared" si="134"/>
        <v>3.2648448396026507E-3</v>
      </c>
      <c r="M1043" s="1">
        <f t="shared" si="135"/>
        <v>2.047301345830855E-6</v>
      </c>
    </row>
    <row r="1044" spans="2:13" x14ac:dyDescent="0.25">
      <c r="B1044">
        <v>30260.400000000001</v>
      </c>
      <c r="C1044">
        <f t="shared" si="133"/>
        <v>63260.4</v>
      </c>
      <c r="D1044">
        <v>0.27700000000000002</v>
      </c>
      <c r="E1044">
        <f t="shared" si="128"/>
        <v>0.28805230000000004</v>
      </c>
      <c r="F1044">
        <f t="shared" si="129"/>
        <v>2.1822143939393941</v>
      </c>
      <c r="G1044">
        <f t="shared" si="130"/>
        <v>2.1822143939393942E-3</v>
      </c>
      <c r="H1044">
        <f t="shared" si="131"/>
        <v>2.1664583333333336E-3</v>
      </c>
      <c r="I1044">
        <f t="shared" si="132"/>
        <v>7.365958333333335E-7</v>
      </c>
      <c r="J1044">
        <f>I1044*flux_issue!$F$14</f>
        <v>8.775987036377924E-3</v>
      </c>
      <c r="L1044" s="1">
        <f t="shared" si="134"/>
        <v>3.239859829578519E-3</v>
      </c>
      <c r="M1044" s="1">
        <f t="shared" si="135"/>
        <v>1.1521907721414028E-6</v>
      </c>
    </row>
    <row r="1045" spans="2:13" x14ac:dyDescent="0.25">
      <c r="B1045">
        <v>30289.4</v>
      </c>
      <c r="C1045">
        <f t="shared" si="133"/>
        <v>63289.4</v>
      </c>
      <c r="D1045">
        <v>0.25080000000000002</v>
      </c>
      <c r="E1045">
        <f t="shared" si="128"/>
        <v>0.26080692000000005</v>
      </c>
      <c r="F1045">
        <f t="shared" si="129"/>
        <v>1.9758100000000003</v>
      </c>
      <c r="G1045">
        <f t="shared" si="130"/>
        <v>1.9758100000000002E-3</v>
      </c>
      <c r="H1045">
        <f t="shared" si="131"/>
        <v>1.9600539393939396E-3</v>
      </c>
      <c r="I1045">
        <f t="shared" si="132"/>
        <v>6.6641833939393948E-7</v>
      </c>
      <c r="J1045">
        <f>I1045*flux_issue!$F$14</f>
        <v>7.9398748169121E-3</v>
      </c>
      <c r="L1045" s="1">
        <f t="shared" si="134"/>
        <v>3.2148128425690328E-3</v>
      </c>
      <c r="M1045" s="1">
        <f t="shared" si="135"/>
        <v>1.5744199050971629E-6</v>
      </c>
    </row>
    <row r="1046" spans="2:13" x14ac:dyDescent="0.25">
      <c r="B1046">
        <v>30318.3</v>
      </c>
      <c r="C1046">
        <f t="shared" si="133"/>
        <v>63318.3</v>
      </c>
      <c r="D1046">
        <v>0.3352</v>
      </c>
      <c r="E1046">
        <f t="shared" si="128"/>
        <v>0.34857448000000002</v>
      </c>
      <c r="F1046">
        <f t="shared" si="129"/>
        <v>2.6407157575757574</v>
      </c>
      <c r="G1046">
        <f t="shared" si="130"/>
        <v>2.6407157575757574E-3</v>
      </c>
      <c r="H1046">
        <f t="shared" si="131"/>
        <v>2.6249596969696969E-3</v>
      </c>
      <c r="I1046">
        <f t="shared" si="132"/>
        <v>8.9248629696969695E-7</v>
      </c>
      <c r="J1046">
        <f>I1046*flux_issue!$F$14</f>
        <v>1.0633305020076813E-2</v>
      </c>
      <c r="L1046" s="1">
        <f t="shared" si="134"/>
        <v>3.189879244057918E-3</v>
      </c>
      <c r="M1046" s="1">
        <f t="shared" si="135"/>
        <v>3.1913409468236096E-7</v>
      </c>
    </row>
    <row r="1047" spans="2:13" x14ac:dyDescent="0.25">
      <c r="B1047">
        <v>30347.200000000001</v>
      </c>
      <c r="C1047">
        <f t="shared" si="133"/>
        <v>63347.199999999997</v>
      </c>
      <c r="D1047">
        <v>0.33760000000000001</v>
      </c>
      <c r="E1047">
        <f t="shared" si="128"/>
        <v>0.35107024000000003</v>
      </c>
      <c r="F1047">
        <f t="shared" si="129"/>
        <v>2.6596230303030306</v>
      </c>
      <c r="G1047">
        <f t="shared" si="130"/>
        <v>2.6596230303030308E-3</v>
      </c>
      <c r="H1047">
        <f t="shared" si="131"/>
        <v>2.6438669696969702E-3</v>
      </c>
      <c r="I1047">
        <f t="shared" si="132"/>
        <v>8.9891476969696993E-7</v>
      </c>
      <c r="J1047">
        <f>I1047*flux_issue!$F$14</f>
        <v>1.0709895452394296E-2</v>
      </c>
      <c r="L1047" s="1">
        <f t="shared" si="134"/>
        <v>3.1649752113591225E-3</v>
      </c>
      <c r="M1047" s="1">
        <f t="shared" si="135"/>
        <v>2.7155379952822005E-7</v>
      </c>
    </row>
    <row r="1048" spans="2:13" x14ac:dyDescent="0.25">
      <c r="B1048">
        <v>30376.2</v>
      </c>
      <c r="C1048">
        <f t="shared" si="133"/>
        <v>63376.2</v>
      </c>
      <c r="D1048">
        <v>0.23100000000000001</v>
      </c>
      <c r="E1048">
        <f t="shared" si="128"/>
        <v>0.24021690000000001</v>
      </c>
      <c r="F1048">
        <f t="shared" si="129"/>
        <v>1.819825</v>
      </c>
      <c r="G1048">
        <f t="shared" si="130"/>
        <v>1.819825E-3</v>
      </c>
      <c r="H1048">
        <f t="shared" si="131"/>
        <v>1.8040689393939394E-3</v>
      </c>
      <c r="I1048">
        <f t="shared" si="132"/>
        <v>6.1338343939393944E-7</v>
      </c>
      <c r="J1048">
        <f>I1048*flux_issue!$F$14</f>
        <v>7.3080037502928881E-3</v>
      </c>
      <c r="L1048" s="1">
        <f t="shared" si="134"/>
        <v>3.1400173006918635E-3</v>
      </c>
      <c r="M1048" s="1">
        <f t="shared" si="135"/>
        <v>1.7847580240546087E-6</v>
      </c>
    </row>
    <row r="1049" spans="2:13" x14ac:dyDescent="0.25">
      <c r="B1049">
        <v>30405.1</v>
      </c>
      <c r="C1049">
        <f t="shared" si="133"/>
        <v>63405.1</v>
      </c>
      <c r="D1049">
        <v>0.25779999999999997</v>
      </c>
      <c r="E1049">
        <f t="shared" si="128"/>
        <v>0.26808621999999999</v>
      </c>
      <c r="F1049">
        <f t="shared" si="129"/>
        <v>2.0309562121212119</v>
      </c>
      <c r="G1049">
        <f t="shared" si="130"/>
        <v>2.0309562121212121E-3</v>
      </c>
      <c r="H1049">
        <f t="shared" si="131"/>
        <v>2.0152001515151515E-3</v>
      </c>
      <c r="I1049">
        <f t="shared" si="132"/>
        <v>6.8516805151515153E-7</v>
      </c>
      <c r="J1049">
        <f>I1049*flux_issue!$F$14</f>
        <v>8.1632635778380817E-3</v>
      </c>
      <c r="L1049" s="1">
        <f t="shared" si="134"/>
        <v>3.1151801716097446E-3</v>
      </c>
      <c r="M1049" s="1">
        <f t="shared" si="135"/>
        <v>1.2099560446073013E-6</v>
      </c>
    </row>
    <row r="1050" spans="2:13" x14ac:dyDescent="0.25">
      <c r="B1050">
        <v>30434</v>
      </c>
      <c r="C1050">
        <f t="shared" si="133"/>
        <v>63434</v>
      </c>
      <c r="D1050">
        <v>0.49459999999999998</v>
      </c>
      <c r="E1050">
        <f t="shared" si="128"/>
        <v>0.51433454000000001</v>
      </c>
      <c r="F1050">
        <f t="shared" si="129"/>
        <v>3.8964737878787878</v>
      </c>
      <c r="G1050">
        <f t="shared" si="130"/>
        <v>3.8964737878787879E-3</v>
      </c>
      <c r="H1050">
        <f t="shared" si="131"/>
        <v>3.8807177272727274E-3</v>
      </c>
      <c r="I1050">
        <f t="shared" si="132"/>
        <v>1.3194440272727274E-6</v>
      </c>
      <c r="J1050">
        <f>I1050*flux_issue!$F$14</f>
        <v>1.5720186233162781E-2</v>
      </c>
      <c r="L1050" s="1">
        <f t="shared" si="134"/>
        <v>3.09038020304307E-3</v>
      </c>
      <c r="M1050" s="1">
        <f t="shared" si="135"/>
        <v>6.2463340220546431E-7</v>
      </c>
    </row>
    <row r="1051" spans="2:13" x14ac:dyDescent="0.25">
      <c r="B1051">
        <v>30463</v>
      </c>
      <c r="C1051">
        <f t="shared" si="133"/>
        <v>63463</v>
      </c>
      <c r="D1051">
        <v>0.24579999999999999</v>
      </c>
      <c r="E1051">
        <f t="shared" si="128"/>
        <v>0.25560741999999997</v>
      </c>
      <c r="F1051">
        <f t="shared" si="129"/>
        <v>1.9364198484848483</v>
      </c>
      <c r="G1051">
        <f t="shared" si="130"/>
        <v>1.9364198484848483E-3</v>
      </c>
      <c r="H1051">
        <f t="shared" si="131"/>
        <v>1.9206637878787878E-3</v>
      </c>
      <c r="I1051">
        <f t="shared" si="132"/>
        <v>6.5302568787878794E-7</v>
      </c>
      <c r="J1051">
        <f>I1051*flux_issue!$F$14</f>
        <v>7.7803114162506822E-3</v>
      </c>
      <c r="L1051" s="1">
        <f t="shared" si="134"/>
        <v>3.0655342572739929E-3</v>
      </c>
      <c r="M1051" s="1">
        <f t="shared" si="135"/>
        <v>1.3107283916931971E-6</v>
      </c>
    </row>
    <row r="1052" spans="2:13" x14ac:dyDescent="0.25">
      <c r="B1052">
        <v>30491.9</v>
      </c>
      <c r="C1052">
        <f t="shared" si="133"/>
        <v>63491.9</v>
      </c>
      <c r="D1052">
        <v>0.33360000000000001</v>
      </c>
      <c r="E1052">
        <f t="shared" si="128"/>
        <v>0.34691063999999999</v>
      </c>
      <c r="F1052">
        <f t="shared" si="129"/>
        <v>2.6281109090909087</v>
      </c>
      <c r="G1052">
        <f t="shared" si="130"/>
        <v>2.6281109090909088E-3</v>
      </c>
      <c r="H1052">
        <f t="shared" si="131"/>
        <v>2.6123548484848482E-3</v>
      </c>
      <c r="I1052">
        <f t="shared" si="132"/>
        <v>8.8820064848484848E-7</v>
      </c>
      <c r="J1052">
        <f>I1052*flux_issue!$F$14</f>
        <v>1.058224473186516E-2</v>
      </c>
      <c r="L1052" s="1">
        <f t="shared" si="134"/>
        <v>3.0408161277988661E-3</v>
      </c>
      <c r="M1052" s="1">
        <f t="shared" si="135"/>
        <v>1.8357906787140485E-7</v>
      </c>
    </row>
    <row r="1053" spans="2:13" x14ac:dyDescent="0.25">
      <c r="B1053">
        <v>30520.799999999999</v>
      </c>
      <c r="C1053">
        <f t="shared" si="133"/>
        <v>63520.800000000003</v>
      </c>
      <c r="D1053">
        <v>0.16839999999999999</v>
      </c>
      <c r="E1053">
        <f t="shared" si="128"/>
        <v>0.17511916</v>
      </c>
      <c r="F1053">
        <f t="shared" si="129"/>
        <v>1.3266603030303028</v>
      </c>
      <c r="G1053">
        <f t="shared" si="130"/>
        <v>1.3266603030303028E-3</v>
      </c>
      <c r="H1053">
        <f t="shared" si="131"/>
        <v>1.3109042424242422E-3</v>
      </c>
      <c r="I1053">
        <f t="shared" si="132"/>
        <v>4.457074424242424E-7</v>
      </c>
      <c r="J1053">
        <f>I1053*flux_issue!$F$14</f>
        <v>5.3102699740119495E-3</v>
      </c>
      <c r="L1053" s="1">
        <f t="shared" si="134"/>
        <v>3.0161424724069064E-3</v>
      </c>
      <c r="M1053" s="1">
        <f t="shared" si="135"/>
        <v>2.9078374209944096E-6</v>
      </c>
    </row>
    <row r="1054" spans="2:13" x14ac:dyDescent="0.25">
      <c r="B1054">
        <v>30549.8</v>
      </c>
      <c r="C1054">
        <f t="shared" si="133"/>
        <v>63549.8</v>
      </c>
      <c r="D1054">
        <v>0.27639999999999998</v>
      </c>
      <c r="E1054">
        <f t="shared" si="128"/>
        <v>0.28742835999999999</v>
      </c>
      <c r="F1054">
        <f t="shared" si="129"/>
        <v>2.1774875757575756</v>
      </c>
      <c r="G1054">
        <f t="shared" si="130"/>
        <v>2.1774875757575754E-3</v>
      </c>
      <c r="H1054">
        <f t="shared" si="131"/>
        <v>2.1617315151515148E-3</v>
      </c>
      <c r="I1054">
        <f t="shared" si="132"/>
        <v>7.3498871515151513E-7</v>
      </c>
      <c r="J1054">
        <f>I1054*flux_issue!$F$14</f>
        <v>8.7568394282985518E-3</v>
      </c>
      <c r="L1054" s="1">
        <f t="shared" si="134"/>
        <v>2.991430532896393E-3</v>
      </c>
      <c r="M1054" s="1">
        <f t="shared" si="135"/>
        <v>6.8840046004681575E-7</v>
      </c>
    </row>
    <row r="1055" spans="2:13" x14ac:dyDescent="0.25">
      <c r="B1055">
        <v>30578.7</v>
      </c>
      <c r="C1055">
        <f t="shared" si="133"/>
        <v>63578.7</v>
      </c>
      <c r="D1055">
        <v>0.26879999999999998</v>
      </c>
      <c r="E1055">
        <f t="shared" si="128"/>
        <v>0.27952511999999996</v>
      </c>
      <c r="F1055">
        <f t="shared" si="129"/>
        <v>2.1176145454545452</v>
      </c>
      <c r="G1055">
        <f t="shared" si="130"/>
        <v>2.1176145454545451E-3</v>
      </c>
      <c r="H1055">
        <f t="shared" si="131"/>
        <v>2.1018584848484846E-3</v>
      </c>
      <c r="I1055">
        <f t="shared" si="132"/>
        <v>7.1463188484848481E-7</v>
      </c>
      <c r="J1055">
        <f>I1055*flux_issue!$F$14</f>
        <v>8.5143030592931979E-3</v>
      </c>
      <c r="L1055" s="1">
        <f t="shared" si="134"/>
        <v>2.9668530827360357E-3</v>
      </c>
      <c r="M1055" s="1">
        <f t="shared" si="135"/>
        <v>7.4821565437464619E-7</v>
      </c>
    </row>
    <row r="1056" spans="2:13" x14ac:dyDescent="0.25">
      <c r="B1056">
        <v>30607.599999999999</v>
      </c>
      <c r="C1056">
        <f t="shared" si="133"/>
        <v>63607.6</v>
      </c>
      <c r="D1056">
        <v>0.42259999999999998</v>
      </c>
      <c r="E1056">
        <f t="shared" si="128"/>
        <v>0.43946173999999999</v>
      </c>
      <c r="F1056">
        <f t="shared" si="129"/>
        <v>3.329255606060606</v>
      </c>
      <c r="G1056">
        <f t="shared" si="130"/>
        <v>3.3292556060606059E-3</v>
      </c>
      <c r="H1056">
        <f t="shared" si="131"/>
        <v>3.3134995454545454E-3</v>
      </c>
      <c r="I1056">
        <f t="shared" si="132"/>
        <v>1.1265898454545455E-6</v>
      </c>
      <c r="J1056">
        <f>I1056*flux_issue!$F$14</f>
        <v>1.3422473263638377E-2</v>
      </c>
      <c r="L1056" s="1">
        <f t="shared" si="134"/>
        <v>2.9423271332177721E-3</v>
      </c>
      <c r="M1056" s="1">
        <f t="shared" si="135"/>
        <v>1.3776895960566517E-7</v>
      </c>
    </row>
    <row r="1057" spans="2:13" x14ac:dyDescent="0.25">
      <c r="B1057">
        <v>30636.6</v>
      </c>
      <c r="C1057">
        <f t="shared" si="133"/>
        <v>63636.6</v>
      </c>
      <c r="D1057">
        <v>0.30120000000000002</v>
      </c>
      <c r="E1057">
        <f t="shared" si="128"/>
        <v>0.31321788</v>
      </c>
      <c r="F1057">
        <f t="shared" si="129"/>
        <v>2.372862727272727</v>
      </c>
      <c r="G1057">
        <f t="shared" si="130"/>
        <v>2.3728627272727272E-3</v>
      </c>
      <c r="H1057">
        <f t="shared" si="131"/>
        <v>2.3571066666666666E-3</v>
      </c>
      <c r="I1057">
        <f t="shared" si="132"/>
        <v>8.014162666666667E-7</v>
      </c>
      <c r="J1057">
        <f>I1057*flux_issue!$F$14</f>
        <v>9.5482738955791797E-3</v>
      </c>
      <c r="L1057" s="1">
        <f t="shared" si="134"/>
        <v>2.917770376427264E-3</v>
      </c>
      <c r="M1057" s="1">
        <f t="shared" si="135"/>
        <v>3.1434379544251537E-7</v>
      </c>
    </row>
    <row r="1058" spans="2:13" x14ac:dyDescent="0.25">
      <c r="B1058">
        <v>30665.5</v>
      </c>
      <c r="C1058">
        <f t="shared" si="133"/>
        <v>63665.5</v>
      </c>
      <c r="D1058">
        <v>0.3412</v>
      </c>
      <c r="E1058">
        <f t="shared" si="128"/>
        <v>0.35481388000000003</v>
      </c>
      <c r="F1058">
        <f t="shared" si="129"/>
        <v>2.6879839393939395</v>
      </c>
      <c r="G1058">
        <f t="shared" si="130"/>
        <v>2.6879839393939395E-3</v>
      </c>
      <c r="H1058">
        <f t="shared" si="131"/>
        <v>2.6722278787878789E-3</v>
      </c>
      <c r="I1058">
        <f t="shared" si="132"/>
        <v>9.0855747878787891E-7</v>
      </c>
      <c r="J1058">
        <f>I1058*flux_issue!$F$14</f>
        <v>1.0824781100870515E-2</v>
      </c>
      <c r="L1058" s="1">
        <f t="shared" si="134"/>
        <v>2.8933544181088148E-3</v>
      </c>
      <c r="M1058" s="1">
        <f t="shared" si="135"/>
        <v>4.8896946392053402E-8</v>
      </c>
    </row>
    <row r="1059" spans="2:13" x14ac:dyDescent="0.25">
      <c r="B1059">
        <v>30694.400000000001</v>
      </c>
      <c r="C1059">
        <f t="shared" si="133"/>
        <v>63694.400000000001</v>
      </c>
      <c r="D1059">
        <v>0.2762</v>
      </c>
      <c r="E1059">
        <f t="shared" si="128"/>
        <v>0.28722038</v>
      </c>
      <c r="F1059">
        <f t="shared" si="129"/>
        <v>2.1759119696969695</v>
      </c>
      <c r="G1059">
        <f t="shared" si="130"/>
        <v>2.1759119696969694E-3</v>
      </c>
      <c r="H1059">
        <f t="shared" si="131"/>
        <v>2.1601559090909089E-3</v>
      </c>
      <c r="I1059">
        <f t="shared" si="132"/>
        <v>7.3445300909090911E-7</v>
      </c>
      <c r="J1059">
        <f>I1059*flux_issue!$F$14</f>
        <v>8.750456892272095E-3</v>
      </c>
      <c r="L1059" s="1">
        <f t="shared" si="134"/>
        <v>2.8689966950338577E-3</v>
      </c>
      <c r="M1059" s="1">
        <f t="shared" si="135"/>
        <v>5.0245525981621743E-7</v>
      </c>
    </row>
    <row r="1060" spans="2:13" x14ac:dyDescent="0.25">
      <c r="B1060">
        <v>30723.4</v>
      </c>
      <c r="C1060">
        <f t="shared" si="133"/>
        <v>63723.4</v>
      </c>
      <c r="D1060">
        <v>0.13739999999999999</v>
      </c>
      <c r="E1060">
        <f t="shared" si="128"/>
        <v>0.14288225999999998</v>
      </c>
      <c r="F1060">
        <f t="shared" si="129"/>
        <v>1.0824413636363635</v>
      </c>
      <c r="G1060">
        <f t="shared" si="130"/>
        <v>1.0824413636363634E-3</v>
      </c>
      <c r="H1060">
        <f t="shared" si="131"/>
        <v>1.0666853030303028E-3</v>
      </c>
      <c r="I1060">
        <f t="shared" si="132"/>
        <v>3.6267300303030297E-7</v>
      </c>
      <c r="J1060">
        <f>I1060*flux_issue!$F$14</f>
        <v>4.3209768899111654E-3</v>
      </c>
      <c r="L1060" s="1">
        <f t="shared" si="134"/>
        <v>2.8446154176090784E-3</v>
      </c>
      <c r="M1060" s="1">
        <f t="shared" si="135"/>
        <v>3.1610354923260978E-6</v>
      </c>
    </row>
    <row r="1061" spans="2:13" x14ac:dyDescent="0.25">
      <c r="B1061">
        <v>30752.3</v>
      </c>
      <c r="C1061">
        <f t="shared" si="133"/>
        <v>63752.3</v>
      </c>
      <c r="D1061">
        <v>0.1988</v>
      </c>
      <c r="E1061">
        <f t="shared" si="128"/>
        <v>0.20673212000000002</v>
      </c>
      <c r="F1061">
        <f t="shared" si="129"/>
        <v>1.5661524242424243</v>
      </c>
      <c r="G1061">
        <f t="shared" si="130"/>
        <v>1.5661524242424243E-3</v>
      </c>
      <c r="H1061">
        <f t="shared" si="131"/>
        <v>1.5503963636363638E-3</v>
      </c>
      <c r="I1061">
        <f t="shared" si="132"/>
        <v>5.2713476363636368E-7</v>
      </c>
      <c r="J1061">
        <f>I1061*flux_issue!$F$14</f>
        <v>6.280415450033364E-3</v>
      </c>
      <c r="L1061" s="1">
        <f t="shared" si="134"/>
        <v>2.8203808825279348E-3</v>
      </c>
      <c r="M1061" s="1">
        <f t="shared" si="135"/>
        <v>1.6128606782242551E-6</v>
      </c>
    </row>
    <row r="1062" spans="2:13" x14ac:dyDescent="0.25">
      <c r="B1062">
        <v>30781.3</v>
      </c>
      <c r="C1062">
        <f t="shared" si="133"/>
        <v>63781.3</v>
      </c>
      <c r="D1062">
        <v>0.32019999999999998</v>
      </c>
      <c r="E1062">
        <f t="shared" si="128"/>
        <v>0.33297598</v>
      </c>
      <c r="F1062">
        <f t="shared" si="129"/>
        <v>2.5225453030303031</v>
      </c>
      <c r="G1062">
        <f t="shared" si="130"/>
        <v>2.5225453030303033E-3</v>
      </c>
      <c r="H1062">
        <f t="shared" si="131"/>
        <v>2.5067892424242427E-3</v>
      </c>
      <c r="I1062">
        <f t="shared" si="132"/>
        <v>8.5230834242424255E-7</v>
      </c>
      <c r="J1062">
        <f>I1062*flux_issue!$F$14</f>
        <v>1.0154614818092565E-2</v>
      </c>
      <c r="L1062" s="1">
        <f t="shared" si="134"/>
        <v>2.796127503251711E-3</v>
      </c>
      <c r="M1062" s="1">
        <f t="shared" si="135"/>
        <v>8.3716629178664036E-8</v>
      </c>
    </row>
    <row r="1063" spans="2:13" x14ac:dyDescent="0.25">
      <c r="B1063">
        <v>30810.2</v>
      </c>
      <c r="C1063">
        <f t="shared" si="133"/>
        <v>63810.2</v>
      </c>
      <c r="D1063">
        <v>0.1104</v>
      </c>
      <c r="E1063">
        <f t="shared" si="128"/>
        <v>0.11480496</v>
      </c>
      <c r="F1063">
        <f t="shared" si="129"/>
        <v>0.86973454545454532</v>
      </c>
      <c r="G1063">
        <f t="shared" si="130"/>
        <v>8.6973454545454529E-4</v>
      </c>
      <c r="H1063">
        <f t="shared" si="131"/>
        <v>8.5397848484848474E-4</v>
      </c>
      <c r="I1063">
        <f t="shared" si="132"/>
        <v>2.9035268484848481E-7</v>
      </c>
      <c r="J1063">
        <f>I1063*flux_issue!$F$14</f>
        <v>3.459334526339515E-3</v>
      </c>
      <c r="L1063" s="1">
        <f t="shared" si="134"/>
        <v>2.7720246278769324E-3</v>
      </c>
      <c r="M1063" s="1">
        <f t="shared" si="135"/>
        <v>3.6789010067863042E-6</v>
      </c>
    </row>
    <row r="1064" spans="2:13" x14ac:dyDescent="0.25">
      <c r="B1064">
        <v>30839.1</v>
      </c>
      <c r="C1064">
        <f t="shared" si="133"/>
        <v>63839.1</v>
      </c>
      <c r="D1064">
        <v>0.19819999999999999</v>
      </c>
      <c r="E1064">
        <f t="shared" si="128"/>
        <v>0.20610817999999997</v>
      </c>
      <c r="F1064">
        <f t="shared" si="129"/>
        <v>1.5614256060606058</v>
      </c>
      <c r="G1064">
        <f t="shared" si="130"/>
        <v>1.5614256060606057E-3</v>
      </c>
      <c r="H1064">
        <f t="shared" si="131"/>
        <v>1.5456695454545452E-3</v>
      </c>
      <c r="I1064">
        <f t="shared" si="132"/>
        <v>5.2552764545454541E-7</v>
      </c>
      <c r="J1064">
        <f>I1064*flux_issue!$F$14</f>
        <v>6.2612678419539936E-3</v>
      </c>
      <c r="L1064" s="1">
        <f t="shared" si="134"/>
        <v>2.7479905550472114E-3</v>
      </c>
      <c r="M1064" s="1">
        <f t="shared" si="135"/>
        <v>1.4455758101079282E-6</v>
      </c>
    </row>
    <row r="1065" spans="2:13" x14ac:dyDescent="0.25">
      <c r="B1065">
        <v>30868.1</v>
      </c>
      <c r="C1065">
        <f t="shared" si="133"/>
        <v>63868.1</v>
      </c>
      <c r="D1065">
        <v>0.26279999999999998</v>
      </c>
      <c r="E1065">
        <f t="shared" si="128"/>
        <v>0.27328571999999995</v>
      </c>
      <c r="F1065">
        <f t="shared" si="129"/>
        <v>2.070346363636363</v>
      </c>
      <c r="G1065">
        <f t="shared" si="130"/>
        <v>2.070346363636363E-3</v>
      </c>
      <c r="H1065">
        <f t="shared" si="131"/>
        <v>2.0545903030303025E-3</v>
      </c>
      <c r="I1065">
        <f t="shared" si="132"/>
        <v>6.9856070303030285E-7</v>
      </c>
      <c r="J1065">
        <f>I1065*flux_issue!$F$14</f>
        <v>8.3228269784994969E-3</v>
      </c>
      <c r="L1065" s="1">
        <f t="shared" si="134"/>
        <v>2.7239445028940362E-3</v>
      </c>
      <c r="M1065" s="1">
        <f t="shared" si="135"/>
        <v>4.4803504487521914E-7</v>
      </c>
    </row>
    <row r="1066" spans="2:13" x14ac:dyDescent="0.25">
      <c r="B1066">
        <v>30897</v>
      </c>
      <c r="C1066">
        <f t="shared" si="133"/>
        <v>63897</v>
      </c>
      <c r="D1066">
        <v>0.28260000000000002</v>
      </c>
      <c r="E1066">
        <f t="shared" si="128"/>
        <v>0.29387574</v>
      </c>
      <c r="F1066">
        <f t="shared" si="129"/>
        <v>2.2263313636363633</v>
      </c>
      <c r="G1066">
        <f t="shared" si="130"/>
        <v>2.2263313636363634E-3</v>
      </c>
      <c r="H1066">
        <f t="shared" si="131"/>
        <v>2.2105753030303029E-3</v>
      </c>
      <c r="I1066">
        <f t="shared" si="132"/>
        <v>7.5159560303030299E-7</v>
      </c>
      <c r="J1066">
        <f>I1066*flux_issue!$F$14</f>
        <v>8.9546980451187079E-3</v>
      </c>
      <c r="L1066" s="1">
        <f t="shared" si="134"/>
        <v>2.700054289227068E-3</v>
      </c>
      <c r="M1066" s="1">
        <f t="shared" si="135"/>
        <v>2.3958967792821294E-7</v>
      </c>
    </row>
    <row r="1067" spans="2:13" x14ac:dyDescent="0.25">
      <c r="B1067">
        <v>30925.9</v>
      </c>
      <c r="C1067">
        <f t="shared" si="133"/>
        <v>63925.9</v>
      </c>
      <c r="D1067">
        <v>0.27739999999999998</v>
      </c>
      <c r="E1067">
        <f t="shared" si="128"/>
        <v>0.28846825999999998</v>
      </c>
      <c r="F1067">
        <f t="shared" si="129"/>
        <v>2.1853656060606057</v>
      </c>
      <c r="G1067">
        <f t="shared" si="130"/>
        <v>2.1853656060606057E-3</v>
      </c>
      <c r="H1067">
        <f t="shared" si="131"/>
        <v>2.1696095454545451E-3</v>
      </c>
      <c r="I1067">
        <f t="shared" si="132"/>
        <v>7.3766724545454543E-7</v>
      </c>
      <c r="J1067">
        <f>I1067*flux_issue!$F$14</f>
        <v>8.7887521084308359E-3</v>
      </c>
      <c r="L1067" s="1">
        <f t="shared" si="134"/>
        <v>2.6762388166683025E-3</v>
      </c>
      <c r="M1067" s="1">
        <f t="shared" si="135"/>
        <v>2.5667321845058294E-7</v>
      </c>
    </row>
    <row r="1068" spans="2:13" x14ac:dyDescent="0.25">
      <c r="B1068">
        <v>30954.9</v>
      </c>
      <c r="C1068">
        <f t="shared" si="133"/>
        <v>63954.9</v>
      </c>
      <c r="D1068">
        <v>0.12939999999999999</v>
      </c>
      <c r="E1068">
        <f t="shared" si="128"/>
        <v>0.13456305999999998</v>
      </c>
      <c r="F1068">
        <f t="shared" si="129"/>
        <v>1.019417121212121</v>
      </c>
      <c r="G1068">
        <f t="shared" si="130"/>
        <v>1.019417121212121E-3</v>
      </c>
      <c r="H1068">
        <f t="shared" si="131"/>
        <v>1.0036610606060604E-3</v>
      </c>
      <c r="I1068">
        <f t="shared" si="132"/>
        <v>3.4124476060606056E-7</v>
      </c>
      <c r="J1068">
        <f>I1068*flux_issue!$F$14</f>
        <v>4.0656754488528988E-3</v>
      </c>
      <c r="L1068" s="1">
        <f t="shared" si="134"/>
        <v>2.6524179893998271E-3</v>
      </c>
      <c r="M1068" s="1">
        <f t="shared" si="135"/>
        <v>2.7183994102454535E-6</v>
      </c>
    </row>
    <row r="1069" spans="2:13" x14ac:dyDescent="0.25">
      <c r="B1069">
        <v>30983.8</v>
      </c>
      <c r="C1069">
        <f t="shared" si="133"/>
        <v>63983.8</v>
      </c>
      <c r="D1069">
        <v>0.30840000000000001</v>
      </c>
      <c r="E1069">
        <f t="shared" si="128"/>
        <v>0.32070515999999999</v>
      </c>
      <c r="F1069">
        <f t="shared" si="129"/>
        <v>2.4295845454545453</v>
      </c>
      <c r="G1069">
        <f t="shared" si="130"/>
        <v>2.4295845454545451E-3</v>
      </c>
      <c r="H1069">
        <f t="shared" si="131"/>
        <v>2.4138284848484845E-3</v>
      </c>
      <c r="I1069">
        <f t="shared" si="132"/>
        <v>8.2070168484848477E-7</v>
      </c>
      <c r="J1069">
        <f>I1069*flux_issue!$F$14</f>
        <v>9.7780451925316182E-3</v>
      </c>
      <c r="L1069" s="1">
        <f t="shared" si="134"/>
        <v>2.6287579709329666E-3</v>
      </c>
      <c r="M1069" s="1">
        <f t="shared" si="135"/>
        <v>4.6194683988539594E-8</v>
      </c>
    </row>
    <row r="1070" spans="2:13" x14ac:dyDescent="0.25">
      <c r="B1070">
        <v>31012.7</v>
      </c>
      <c r="C1070">
        <f t="shared" si="133"/>
        <v>64012.7</v>
      </c>
      <c r="D1070">
        <v>0.18459999999999999</v>
      </c>
      <c r="E1070">
        <f t="shared" si="128"/>
        <v>0.19196553999999999</v>
      </c>
      <c r="F1070">
        <f t="shared" si="129"/>
        <v>1.4542843939393937</v>
      </c>
      <c r="G1070">
        <f t="shared" si="130"/>
        <v>1.4542843939393936E-3</v>
      </c>
      <c r="H1070">
        <f t="shared" si="131"/>
        <v>1.4385283333333331E-3</v>
      </c>
      <c r="I1070">
        <f t="shared" si="132"/>
        <v>4.8909963333333324E-7</v>
      </c>
      <c r="J1070">
        <f>I1070*flux_issue!$F$14</f>
        <v>5.8272553921549395E-3</v>
      </c>
      <c r="L1070" s="1">
        <f t="shared" si="134"/>
        <v>2.6051783296214062E-3</v>
      </c>
      <c r="M1070" s="1">
        <f t="shared" si="135"/>
        <v>1.361072213838961E-6</v>
      </c>
    </row>
    <row r="1071" spans="2:13" x14ac:dyDescent="0.25">
      <c r="B1071">
        <v>31041.7</v>
      </c>
      <c r="C1071">
        <f t="shared" si="133"/>
        <v>64041.7</v>
      </c>
      <c r="D1071">
        <v>0.27260000000000001</v>
      </c>
      <c r="E1071">
        <f t="shared" si="128"/>
        <v>0.28347674</v>
      </c>
      <c r="F1071">
        <f t="shared" si="129"/>
        <v>2.1475510606060606</v>
      </c>
      <c r="G1071">
        <f t="shared" si="130"/>
        <v>2.1475510606060607E-3</v>
      </c>
      <c r="H1071">
        <f t="shared" si="131"/>
        <v>2.1317950000000001E-3</v>
      </c>
      <c r="I1071">
        <f t="shared" si="132"/>
        <v>7.2481030000000013E-7</v>
      </c>
      <c r="J1071">
        <f>I1071*flux_issue!$F$14</f>
        <v>8.6355712437958775E-3</v>
      </c>
      <c r="L1071" s="1">
        <f t="shared" si="134"/>
        <v>2.58159971335195E-3</v>
      </c>
      <c r="M1071" s="1">
        <f t="shared" si="135"/>
        <v>2.0232428015362974E-7</v>
      </c>
    </row>
    <row r="1072" spans="2:13" x14ac:dyDescent="0.25">
      <c r="B1072">
        <v>31070.6</v>
      </c>
      <c r="C1072">
        <f t="shared" si="133"/>
        <v>64070.6</v>
      </c>
      <c r="D1072">
        <v>0.2356</v>
      </c>
      <c r="E1072">
        <f t="shared" si="128"/>
        <v>0.24500044000000001</v>
      </c>
      <c r="F1072">
        <f t="shared" si="129"/>
        <v>1.8560639393939395</v>
      </c>
      <c r="G1072">
        <f t="shared" si="130"/>
        <v>1.8560639393939396E-3</v>
      </c>
      <c r="H1072">
        <f t="shared" si="131"/>
        <v>1.8403078787878791E-3</v>
      </c>
      <c r="I1072">
        <f t="shared" si="132"/>
        <v>6.2570467878787895E-7</v>
      </c>
      <c r="J1072">
        <f>I1072*flux_issue!$F$14</f>
        <v>7.4548020789013932E-3</v>
      </c>
      <c r="L1072" s="1">
        <f t="shared" si="134"/>
        <v>2.5581865138867808E-3</v>
      </c>
      <c r="M1072" s="1">
        <f t="shared" si="135"/>
        <v>5.1534973473146214E-7</v>
      </c>
    </row>
    <row r="1073" spans="2:13" x14ac:dyDescent="0.25">
      <c r="B1073">
        <v>31099.5</v>
      </c>
      <c r="C1073">
        <f t="shared" si="133"/>
        <v>64099.5</v>
      </c>
      <c r="D1073">
        <v>0.18859999999999999</v>
      </c>
      <c r="E1073">
        <f t="shared" si="128"/>
        <v>0.19612514</v>
      </c>
      <c r="F1073">
        <f t="shared" si="129"/>
        <v>1.4857965151515151</v>
      </c>
      <c r="G1073">
        <f t="shared" si="130"/>
        <v>1.4857965151515151E-3</v>
      </c>
      <c r="H1073">
        <f t="shared" si="131"/>
        <v>1.4700404545454546E-3</v>
      </c>
      <c r="I1073">
        <f t="shared" si="132"/>
        <v>4.9981375454545458E-7</v>
      </c>
      <c r="J1073">
        <f>I1073*flux_issue!$F$14</f>
        <v>5.9549061126840741E-3</v>
      </c>
      <c r="L1073" s="1">
        <f t="shared" si="134"/>
        <v>2.5348590241929081E-3</v>
      </c>
      <c r="M1073" s="1">
        <f t="shared" si="135"/>
        <v>1.1338385862660487E-6</v>
      </c>
    </row>
    <row r="1074" spans="2:13" x14ac:dyDescent="0.25">
      <c r="B1074">
        <v>31128.5</v>
      </c>
      <c r="C1074">
        <f t="shared" si="133"/>
        <v>64128.5</v>
      </c>
      <c r="D1074">
        <v>0.10059999999999999</v>
      </c>
      <c r="E1074">
        <f t="shared" si="128"/>
        <v>0.10461393999999999</v>
      </c>
      <c r="F1074">
        <f t="shared" si="129"/>
        <v>0.79252984848484842</v>
      </c>
      <c r="G1074">
        <f t="shared" si="130"/>
        <v>7.925298484848484E-4</v>
      </c>
      <c r="H1074">
        <f t="shared" si="131"/>
        <v>7.7677378787878774E-4</v>
      </c>
      <c r="I1074">
        <f t="shared" si="132"/>
        <v>2.6410308787878786E-7</v>
      </c>
      <c r="J1074">
        <f>I1074*flux_issue!$F$14</f>
        <v>3.1465902610431384E-3</v>
      </c>
      <c r="L1074" s="1">
        <f t="shared" si="134"/>
        <v>2.5115386906284514E-3</v>
      </c>
      <c r="M1074" s="1">
        <f t="shared" si="135"/>
        <v>3.0094092678120498E-6</v>
      </c>
    </row>
    <row r="1075" spans="2:13" x14ac:dyDescent="0.25">
      <c r="B1075">
        <v>31157.4</v>
      </c>
      <c r="C1075">
        <f t="shared" si="133"/>
        <v>64157.4</v>
      </c>
      <c r="D1075">
        <v>0.13900000000000001</v>
      </c>
      <c r="E1075">
        <f t="shared" si="128"/>
        <v>0.14454610000000001</v>
      </c>
      <c r="F1075">
        <f t="shared" si="129"/>
        <v>1.0950462121212121</v>
      </c>
      <c r="G1075">
        <f t="shared" si="130"/>
        <v>1.0950462121212122E-3</v>
      </c>
      <c r="H1075">
        <f t="shared" si="131"/>
        <v>1.0792901515151517E-3</v>
      </c>
      <c r="I1075">
        <f t="shared" si="132"/>
        <v>3.669586515151516E-7</v>
      </c>
      <c r="J1075">
        <f>I1075*flux_issue!$F$14</f>
        <v>4.3720371781228199E-3</v>
      </c>
      <c r="L1075" s="1">
        <f t="shared" si="134"/>
        <v>2.4883880223258372E-3</v>
      </c>
      <c r="M1075" s="1">
        <f t="shared" si="135"/>
        <v>1.9855568095232072E-6</v>
      </c>
    </row>
    <row r="1076" spans="2:13" x14ac:dyDescent="0.25">
      <c r="B1076">
        <v>31186.3</v>
      </c>
      <c r="C1076">
        <f t="shared" si="133"/>
        <v>64186.3</v>
      </c>
      <c r="D1076">
        <v>0.1694</v>
      </c>
      <c r="E1076">
        <f t="shared" si="128"/>
        <v>0.17615906000000001</v>
      </c>
      <c r="F1076">
        <f t="shared" si="129"/>
        <v>1.3345383333333334</v>
      </c>
      <c r="G1076">
        <f t="shared" si="130"/>
        <v>1.3345383333333333E-3</v>
      </c>
      <c r="H1076">
        <f t="shared" si="131"/>
        <v>1.3187822727272727E-3</v>
      </c>
      <c r="I1076">
        <f t="shared" si="132"/>
        <v>4.4838597272727277E-7</v>
      </c>
      <c r="J1076">
        <f>I1076*flux_issue!$F$14</f>
        <v>5.3421826541442336E-3</v>
      </c>
      <c r="L1076" s="1">
        <f t="shared" si="134"/>
        <v>2.4653280928547089E-3</v>
      </c>
      <c r="M1076" s="1">
        <f t="shared" si="135"/>
        <v>1.3145673176516951E-6</v>
      </c>
    </row>
    <row r="1077" spans="2:13" x14ac:dyDescent="0.25">
      <c r="B1077">
        <v>31215.3</v>
      </c>
      <c r="C1077">
        <f t="shared" si="133"/>
        <v>64215.3</v>
      </c>
      <c r="D1077">
        <v>0.21859999999999999</v>
      </c>
      <c r="E1077">
        <f t="shared" si="128"/>
        <v>0.22732213999999998</v>
      </c>
      <c r="F1077">
        <f t="shared" si="129"/>
        <v>1.7221374242424239</v>
      </c>
      <c r="G1077">
        <f t="shared" si="130"/>
        <v>1.7221374242424238E-3</v>
      </c>
      <c r="H1077">
        <f t="shared" si="131"/>
        <v>1.7063813636363633E-3</v>
      </c>
      <c r="I1077">
        <f t="shared" si="132"/>
        <v>5.8016966363636361E-7</v>
      </c>
      <c r="J1077">
        <f>I1077*flux_issue!$F$14</f>
        <v>6.9122865166525741E-3</v>
      </c>
      <c r="L1077" s="1">
        <f t="shared" si="134"/>
        <v>2.4422811989137229E-3</v>
      </c>
      <c r="M1077" s="1">
        <f t="shared" si="135"/>
        <v>5.41548567561245E-7</v>
      </c>
    </row>
    <row r="1078" spans="2:13" x14ac:dyDescent="0.25">
      <c r="B1078">
        <v>31244.2</v>
      </c>
      <c r="C1078">
        <f t="shared" si="133"/>
        <v>64244.2</v>
      </c>
      <c r="D1078">
        <v>0.14599999999999999</v>
      </c>
      <c r="E1078">
        <f t="shared" si="128"/>
        <v>0.1518254</v>
      </c>
      <c r="F1078">
        <f t="shared" si="129"/>
        <v>1.1501924242424242</v>
      </c>
      <c r="G1078">
        <f t="shared" si="130"/>
        <v>1.1501924242424241E-3</v>
      </c>
      <c r="H1078">
        <f t="shared" si="131"/>
        <v>1.1344363636363636E-3</v>
      </c>
      <c r="I1078">
        <f t="shared" si="132"/>
        <v>3.8570836363636365E-7</v>
      </c>
      <c r="J1078">
        <f>I1078*flux_issue!$F$14</f>
        <v>4.5954259390488033E-3</v>
      </c>
      <c r="L1078" s="1">
        <f t="shared" si="134"/>
        <v>2.4194078626876953E-3</v>
      </c>
      <c r="M1078" s="1">
        <f t="shared" si="135"/>
        <v>1.6511517533742265E-6</v>
      </c>
    </row>
    <row r="1079" spans="2:13" x14ac:dyDescent="0.25">
      <c r="B1079">
        <v>31273.1</v>
      </c>
      <c r="C1079">
        <f t="shared" si="133"/>
        <v>64273.1</v>
      </c>
      <c r="D1079">
        <v>0.23219999999999999</v>
      </c>
      <c r="E1079">
        <f t="shared" si="128"/>
        <v>0.24146477999999999</v>
      </c>
      <c r="F1079">
        <f t="shared" si="129"/>
        <v>1.8292786363636362</v>
      </c>
      <c r="G1079">
        <f t="shared" si="130"/>
        <v>1.8292786363636362E-3</v>
      </c>
      <c r="H1079">
        <f t="shared" si="131"/>
        <v>1.8135225757575757E-3</v>
      </c>
      <c r="I1079">
        <f t="shared" si="132"/>
        <v>6.1659767575757577E-7</v>
      </c>
      <c r="J1079">
        <f>I1079*flux_issue!$F$14</f>
        <v>7.3462989664516282E-3</v>
      </c>
      <c r="L1079" s="1">
        <f t="shared" si="134"/>
        <v>2.3966299914331551E-3</v>
      </c>
      <c r="M1079" s="1">
        <f t="shared" si="135"/>
        <v>3.4001425821585303E-7</v>
      </c>
    </row>
    <row r="1080" spans="2:13" x14ac:dyDescent="0.25">
      <c r="B1080">
        <v>31302.1</v>
      </c>
      <c r="C1080">
        <f t="shared" si="133"/>
        <v>64302.1</v>
      </c>
      <c r="D1080">
        <v>0.16600000000000001</v>
      </c>
      <c r="E1080">
        <f t="shared" si="128"/>
        <v>0.17262340000000001</v>
      </c>
      <c r="F1080">
        <f t="shared" si="129"/>
        <v>1.3077530303030303</v>
      </c>
      <c r="G1080">
        <f t="shared" si="130"/>
        <v>1.3077530303030303E-3</v>
      </c>
      <c r="H1080">
        <f t="shared" si="131"/>
        <v>1.2919969696969698E-3</v>
      </c>
      <c r="I1080">
        <f t="shared" si="132"/>
        <v>4.3927896969696975E-7</v>
      </c>
      <c r="J1080">
        <f>I1080*flux_issue!$F$14</f>
        <v>5.2336795416944703E-3</v>
      </c>
      <c r="L1080" s="1">
        <f t="shared" si="134"/>
        <v>2.3738707811586765E-3</v>
      </c>
      <c r="M1080" s="1">
        <f t="shared" si="135"/>
        <v>1.1704509439266806E-6</v>
      </c>
    </row>
    <row r="1081" spans="2:13" x14ac:dyDescent="0.25">
      <c r="B1081">
        <v>31331</v>
      </c>
      <c r="C1081">
        <f t="shared" si="133"/>
        <v>64331</v>
      </c>
      <c r="D1081">
        <v>0.16039999999999999</v>
      </c>
      <c r="E1081">
        <f t="shared" si="128"/>
        <v>0.16679996</v>
      </c>
      <c r="F1081">
        <f t="shared" si="129"/>
        <v>1.2636360606060606</v>
      </c>
      <c r="G1081">
        <f t="shared" si="130"/>
        <v>1.2636360606060606E-3</v>
      </c>
      <c r="H1081">
        <f t="shared" si="131"/>
        <v>1.24788E-3</v>
      </c>
      <c r="I1081">
        <f t="shared" si="132"/>
        <v>4.2427920000000005E-7</v>
      </c>
      <c r="J1081">
        <f>I1081*flux_issue!$F$14</f>
        <v>5.0549685329536838E-3</v>
      </c>
      <c r="L1081" s="1">
        <f t="shared" si="134"/>
        <v>2.3512886693226797E-3</v>
      </c>
      <c r="M1081" s="1">
        <f t="shared" si="135"/>
        <v>1.2175106915364466E-6</v>
      </c>
    </row>
    <row r="1082" spans="2:13" x14ac:dyDescent="0.25">
      <c r="B1082">
        <v>31360</v>
      </c>
      <c r="C1082">
        <f t="shared" si="133"/>
        <v>64360</v>
      </c>
      <c r="D1082">
        <v>0.16220000000000001</v>
      </c>
      <c r="E1082">
        <f t="shared" si="128"/>
        <v>0.16867178000000002</v>
      </c>
      <c r="F1082">
        <f t="shared" si="129"/>
        <v>1.2778165151515151</v>
      </c>
      <c r="G1082">
        <f t="shared" si="130"/>
        <v>1.277816515151515E-3</v>
      </c>
      <c r="H1082">
        <f t="shared" si="131"/>
        <v>1.2620604545454544E-3</v>
      </c>
      <c r="I1082">
        <f t="shared" si="132"/>
        <v>4.2910055454545454E-7</v>
      </c>
      <c r="J1082">
        <f>I1082*flux_issue!$F$14</f>
        <v>5.1124113571917934E-3</v>
      </c>
      <c r="L1082" s="1">
        <f t="shared" si="134"/>
        <v>2.3287288289433458E-3</v>
      </c>
      <c r="M1082" s="1">
        <f t="shared" si="135"/>
        <v>1.1377814209406401E-6</v>
      </c>
    </row>
    <row r="1083" spans="2:13" x14ac:dyDescent="0.25">
      <c r="B1083">
        <v>31388.9</v>
      </c>
      <c r="C1083">
        <f t="shared" si="133"/>
        <v>64388.9</v>
      </c>
      <c r="D1083">
        <v>0.11940000000000001</v>
      </c>
      <c r="E1083">
        <f t="shared" si="128"/>
        <v>0.12416406000000001</v>
      </c>
      <c r="F1083">
        <f t="shared" si="129"/>
        <v>0.94063681818181821</v>
      </c>
      <c r="G1083">
        <f t="shared" si="130"/>
        <v>9.4063681818181821E-4</v>
      </c>
      <c r="H1083">
        <f t="shared" si="131"/>
        <v>9.2488075757575765E-4</v>
      </c>
      <c r="I1083">
        <f t="shared" si="132"/>
        <v>3.1445945757575764E-7</v>
      </c>
      <c r="J1083">
        <f>I1083*flux_issue!$F$14</f>
        <v>3.7465486475300662E-3</v>
      </c>
      <c r="L1083" s="1">
        <f t="shared" si="134"/>
        <v>2.3063482557104408E-3</v>
      </c>
      <c r="M1083" s="1">
        <f t="shared" si="135"/>
        <v>1.9084524484025011E-6</v>
      </c>
    </row>
    <row r="1084" spans="2:13" x14ac:dyDescent="0.25">
      <c r="B1084">
        <v>31417.8</v>
      </c>
      <c r="C1084">
        <f t="shared" si="133"/>
        <v>64417.8</v>
      </c>
      <c r="D1084">
        <v>0.31119999999999998</v>
      </c>
      <c r="E1084">
        <f t="shared" si="128"/>
        <v>0.32361688</v>
      </c>
      <c r="F1084">
        <f t="shared" si="129"/>
        <v>2.4516430303030301</v>
      </c>
      <c r="G1084">
        <f t="shared" si="130"/>
        <v>2.4516430303030299E-3</v>
      </c>
      <c r="H1084">
        <f t="shared" si="131"/>
        <v>2.4358869696969694E-3</v>
      </c>
      <c r="I1084">
        <f t="shared" si="132"/>
        <v>8.2820156969696967E-7</v>
      </c>
      <c r="J1084">
        <f>I1084*flux_issue!$F$14</f>
        <v>9.8674006969020119E-3</v>
      </c>
      <c r="L1084" s="1">
        <f t="shared" si="134"/>
        <v>2.2840703567799095E-3</v>
      </c>
      <c r="M1084" s="1">
        <f t="shared" si="135"/>
        <v>2.3048283957608403E-8</v>
      </c>
    </row>
    <row r="1085" spans="2:13" x14ac:dyDescent="0.25">
      <c r="B1085">
        <v>31446.799999999999</v>
      </c>
      <c r="C1085">
        <f t="shared" si="133"/>
        <v>64446.8</v>
      </c>
      <c r="D1085">
        <v>0.1822</v>
      </c>
      <c r="E1085">
        <f t="shared" si="128"/>
        <v>0.18946978</v>
      </c>
      <c r="F1085">
        <f t="shared" si="129"/>
        <v>1.4353771212121211</v>
      </c>
      <c r="G1085">
        <f t="shared" si="130"/>
        <v>1.4353771212121211E-3</v>
      </c>
      <c r="H1085">
        <f t="shared" si="131"/>
        <v>1.4196210606060606E-3</v>
      </c>
      <c r="I1085">
        <f t="shared" si="132"/>
        <v>4.8267116060606059E-7</v>
      </c>
      <c r="J1085">
        <f>I1085*flux_issue!$F$14</f>
        <v>5.7506649598374603E-3</v>
      </c>
      <c r="L1085" s="1">
        <f t="shared" si="134"/>
        <v>2.261819928354886E-3</v>
      </c>
      <c r="M1085" s="1">
        <f t="shared" si="135"/>
        <v>7.0929893283740353E-7</v>
      </c>
    </row>
    <row r="1086" spans="2:13" x14ac:dyDescent="0.25">
      <c r="B1086">
        <v>31475.7</v>
      </c>
      <c r="C1086">
        <f t="shared" si="133"/>
        <v>64475.7</v>
      </c>
      <c r="D1086">
        <v>0.16739999999999999</v>
      </c>
      <c r="E1086">
        <f t="shared" si="128"/>
        <v>0.17407925999999999</v>
      </c>
      <c r="F1086">
        <f t="shared" si="129"/>
        <v>1.3187822727272724</v>
      </c>
      <c r="G1086">
        <f t="shared" si="130"/>
        <v>1.3187822727272725E-3</v>
      </c>
      <c r="H1086">
        <f t="shared" si="131"/>
        <v>1.303026212121212E-3</v>
      </c>
      <c r="I1086">
        <f t="shared" si="132"/>
        <v>4.430289121212121E-7</v>
      </c>
      <c r="J1086">
        <f>I1086*flux_issue!$F$14</f>
        <v>5.2783572938796663E-3</v>
      </c>
      <c r="L1086" s="1">
        <f t="shared" si="134"/>
        <v>2.2397517328197687E-3</v>
      </c>
      <c r="M1086" s="1">
        <f t="shared" si="135"/>
        <v>8.774547011279823E-7</v>
      </c>
    </row>
    <row r="1087" spans="2:13" x14ac:dyDescent="0.25">
      <c r="B1087">
        <v>31504.6</v>
      </c>
      <c r="C1087">
        <f t="shared" si="133"/>
        <v>64504.6</v>
      </c>
      <c r="D1087">
        <v>0.1144</v>
      </c>
      <c r="E1087">
        <f t="shared" si="128"/>
        <v>0.11896456</v>
      </c>
      <c r="F1087">
        <f t="shared" si="129"/>
        <v>0.90124666666666664</v>
      </c>
      <c r="G1087">
        <f t="shared" si="130"/>
        <v>9.0124666666666661E-4</v>
      </c>
      <c r="H1087">
        <f t="shared" si="131"/>
        <v>8.8549060606060606E-4</v>
      </c>
      <c r="I1087">
        <f t="shared" si="132"/>
        <v>3.010668060606061E-7</v>
      </c>
      <c r="J1087">
        <f>I1087*flux_issue!$F$14</f>
        <v>3.5869852468686492E-3</v>
      </c>
      <c r="L1087" s="1">
        <f t="shared" si="134"/>
        <v>2.2177901383717336E-3</v>
      </c>
      <c r="M1087" s="1">
        <f t="shared" si="135"/>
        <v>1.7750220437964494E-6</v>
      </c>
    </row>
    <row r="1088" spans="2:13" x14ac:dyDescent="0.25">
      <c r="B1088">
        <v>31533.599999999999</v>
      </c>
      <c r="C1088">
        <f t="shared" si="133"/>
        <v>64533.599999999999</v>
      </c>
      <c r="D1088">
        <v>0.15859999999999999</v>
      </c>
      <c r="E1088">
        <f t="shared" ref="E1088:E1151" si="136">D1088+D1088*(-0.0035*(8.6-20))</f>
        <v>0.16492814</v>
      </c>
      <c r="F1088">
        <f t="shared" ref="F1088:F1151" si="137">(E1088/0.0044)/30</f>
        <v>1.2494556060606061</v>
      </c>
      <c r="G1088">
        <f t="shared" ref="G1088:G1151" si="138">F1088/10^3</f>
        <v>1.2494556060606062E-3</v>
      </c>
      <c r="H1088">
        <f t="shared" ref="H1088:H1151" si="139">(G1088-$G$4)</f>
        <v>1.2336995454545457E-3</v>
      </c>
      <c r="I1088">
        <f t="shared" ref="I1088:I1151" si="140">H1088*(340/10^6)</f>
        <v>4.1945784545454556E-7</v>
      </c>
      <c r="J1088">
        <f>I1088*flux_issue!$F$14</f>
        <v>4.9975257087155741E-3</v>
      </c>
      <c r="L1088" s="1">
        <f t="shared" si="134"/>
        <v>2.1958609570038689E-3</v>
      </c>
      <c r="M1088" s="1">
        <f t="shared" si="135"/>
        <v>9.2575458187458628E-7</v>
      </c>
    </row>
    <row r="1089" spans="2:13" x14ac:dyDescent="0.25">
      <c r="B1089">
        <v>31562.5</v>
      </c>
      <c r="C1089">
        <f t="shared" si="133"/>
        <v>64562.5</v>
      </c>
      <c r="D1089">
        <v>0.16839999999999999</v>
      </c>
      <c r="E1089">
        <f t="shared" si="136"/>
        <v>0.17511916</v>
      </c>
      <c r="F1089">
        <f t="shared" si="137"/>
        <v>1.3266603030303028</v>
      </c>
      <c r="G1089">
        <f t="shared" si="138"/>
        <v>1.3266603030303028E-3</v>
      </c>
      <c r="H1089">
        <f t="shared" si="139"/>
        <v>1.3109042424242422E-3</v>
      </c>
      <c r="I1089">
        <f t="shared" si="140"/>
        <v>4.457074424242424E-7</v>
      </c>
      <c r="J1089">
        <f>I1089*flux_issue!$F$14</f>
        <v>5.3102699740119495E-3</v>
      </c>
      <c r="L1089" s="1">
        <f t="shared" si="134"/>
        <v>2.1741166372245316E-3</v>
      </c>
      <c r="M1089" s="1">
        <f t="shared" si="135"/>
        <v>7.4513563853685072E-7</v>
      </c>
    </row>
    <row r="1090" spans="2:13" x14ac:dyDescent="0.25">
      <c r="B1090">
        <v>31591.4</v>
      </c>
      <c r="C1090">
        <f t="shared" si="133"/>
        <v>64591.4</v>
      </c>
      <c r="D1090">
        <v>0.16259999999999999</v>
      </c>
      <c r="E1090">
        <f t="shared" si="136"/>
        <v>0.16908773999999999</v>
      </c>
      <c r="F1090">
        <f t="shared" si="137"/>
        <v>1.2809677272727271</v>
      </c>
      <c r="G1090">
        <f t="shared" si="138"/>
        <v>1.2809677272727271E-3</v>
      </c>
      <c r="H1090">
        <f t="shared" si="139"/>
        <v>1.2652116666666666E-3</v>
      </c>
      <c r="I1090">
        <f t="shared" si="140"/>
        <v>4.3017196666666668E-7</v>
      </c>
      <c r="J1090">
        <f>I1090*flux_issue!$F$14</f>
        <v>5.125176429244707E-3</v>
      </c>
      <c r="L1090" s="1">
        <f t="shared" si="134"/>
        <v>2.152482550711707E-3</v>
      </c>
      <c r="M1090" s="1">
        <f t="shared" si="135"/>
        <v>7.8724962167406751E-7</v>
      </c>
    </row>
    <row r="1091" spans="2:13" x14ac:dyDescent="0.25">
      <c r="B1091">
        <v>31620.400000000001</v>
      </c>
      <c r="C1091">
        <f t="shared" si="133"/>
        <v>64620.4</v>
      </c>
      <c r="D1091">
        <v>0.14940000000000001</v>
      </c>
      <c r="E1091">
        <f t="shared" si="136"/>
        <v>0.15536106</v>
      </c>
      <c r="F1091">
        <f t="shared" si="137"/>
        <v>1.1769777272727273</v>
      </c>
      <c r="G1091">
        <f t="shared" si="138"/>
        <v>1.1769777272727273E-3</v>
      </c>
      <c r="H1091">
        <f t="shared" si="139"/>
        <v>1.1612216666666668E-3</v>
      </c>
      <c r="I1091">
        <f t="shared" si="140"/>
        <v>3.9481536666666671E-7</v>
      </c>
      <c r="J1091">
        <f>I1091*flux_issue!$F$14</f>
        <v>4.7039290514985666E-3</v>
      </c>
      <c r="L1091" s="1">
        <f t="shared" si="134"/>
        <v>2.1308855636744998E-3</v>
      </c>
      <c r="M1091" s="1">
        <f t="shared" si="135"/>
        <v>9.4024807316041736E-7</v>
      </c>
    </row>
    <row r="1092" spans="2:13" x14ac:dyDescent="0.25">
      <c r="B1092">
        <v>31649.3</v>
      </c>
      <c r="C1092">
        <f t="shared" si="133"/>
        <v>64649.3</v>
      </c>
      <c r="D1092">
        <v>0.14699999999999999</v>
      </c>
      <c r="E1092">
        <f t="shared" si="136"/>
        <v>0.15286529999999998</v>
      </c>
      <c r="F1092">
        <f t="shared" si="137"/>
        <v>1.1580704545454545</v>
      </c>
      <c r="G1092">
        <f t="shared" si="138"/>
        <v>1.1580704545454546E-3</v>
      </c>
      <c r="H1092">
        <f t="shared" si="139"/>
        <v>1.1423143939393941E-3</v>
      </c>
      <c r="I1092">
        <f t="shared" si="140"/>
        <v>3.8838689393939401E-7</v>
      </c>
      <c r="J1092">
        <f>I1092*flux_issue!$F$14</f>
        <v>4.6273386191810874E-3</v>
      </c>
      <c r="L1092" s="1">
        <f t="shared" si="134"/>
        <v>2.1094757364991355E-3</v>
      </c>
      <c r="M1092" s="1">
        <f t="shared" si="135"/>
        <v>9.3540106254196155E-7</v>
      </c>
    </row>
    <row r="1093" spans="2:13" x14ac:dyDescent="0.25">
      <c r="B1093">
        <v>31678.2</v>
      </c>
      <c r="C1093">
        <f t="shared" ref="C1093:C1156" si="141">B1093+$F$1</f>
        <v>64678.2</v>
      </c>
      <c r="D1093">
        <v>0.11559999999999999</v>
      </c>
      <c r="E1093">
        <f t="shared" si="136"/>
        <v>0.12021243999999999</v>
      </c>
      <c r="F1093">
        <f t="shared" si="137"/>
        <v>0.91070030303030292</v>
      </c>
      <c r="G1093">
        <f t="shared" si="138"/>
        <v>9.1070030303030296E-4</v>
      </c>
      <c r="H1093">
        <f t="shared" si="139"/>
        <v>8.949442424242423E-4</v>
      </c>
      <c r="I1093">
        <f t="shared" si="140"/>
        <v>3.0428104242424242E-7</v>
      </c>
      <c r="J1093">
        <f>I1093*flux_issue!$F$14</f>
        <v>3.6252804630273888E-3</v>
      </c>
      <c r="L1093" s="1">
        <f t="shared" ref="L1093:L1156" si="142">($W$7/2)*1/SQRT(4*PI()*$W$6*$W$4*C1093)*EXP(-1*($W$3-$W$4*C1093)^2/(4*$W$6*$W$4*C1093))</f>
        <v>2.0881794839138412E-3</v>
      </c>
      <c r="M1093" s="1">
        <f t="shared" ref="M1093:M1156" si="143">(H1093-L1093)^2</f>
        <v>1.4238103415327413E-6</v>
      </c>
    </row>
    <row r="1094" spans="2:13" x14ac:dyDescent="0.25">
      <c r="B1094">
        <v>31707.200000000001</v>
      </c>
      <c r="C1094">
        <f t="shared" si="141"/>
        <v>64707.199999999997</v>
      </c>
      <c r="D1094">
        <v>0.19320000000000001</v>
      </c>
      <c r="E1094">
        <f t="shared" si="136"/>
        <v>0.20090868000000001</v>
      </c>
      <c r="F1094">
        <f t="shared" si="137"/>
        <v>1.5220354545454546</v>
      </c>
      <c r="G1094">
        <f t="shared" si="138"/>
        <v>1.5220354545454546E-3</v>
      </c>
      <c r="H1094">
        <f t="shared" si="139"/>
        <v>1.506279393939394E-3</v>
      </c>
      <c r="I1094">
        <f t="shared" si="140"/>
        <v>5.1213499393939398E-7</v>
      </c>
      <c r="J1094">
        <f>I1094*flux_issue!$F$14</f>
        <v>6.1017044412925775E-3</v>
      </c>
      <c r="L1094" s="1">
        <f t="shared" si="142"/>
        <v>2.0669247619474408E-3</v>
      </c>
      <c r="M1094" s="1">
        <f t="shared" si="143"/>
        <v>3.1432322866887824E-7</v>
      </c>
    </row>
    <row r="1095" spans="2:13" x14ac:dyDescent="0.25">
      <c r="B1095">
        <v>31736.1</v>
      </c>
      <c r="C1095">
        <f t="shared" si="141"/>
        <v>64736.1</v>
      </c>
      <c r="D1095" s="1">
        <v>9.8199999999999996E-2</v>
      </c>
      <c r="E1095">
        <f t="shared" si="136"/>
        <v>0.10211818</v>
      </c>
      <c r="F1095">
        <f t="shared" si="137"/>
        <v>0.77362257575757576</v>
      </c>
      <c r="G1095">
        <f t="shared" si="138"/>
        <v>7.736225757575758E-4</v>
      </c>
      <c r="H1095">
        <f t="shared" si="139"/>
        <v>7.5786651515151525E-4</v>
      </c>
      <c r="I1095">
        <f t="shared" si="140"/>
        <v>2.576746151515152E-7</v>
      </c>
      <c r="J1095">
        <f>I1095*flux_issue!$F$14</f>
        <v>3.0699998287256592E-3</v>
      </c>
      <c r="L1095" s="1">
        <f t="shared" si="142"/>
        <v>2.0458591748528702E-3</v>
      </c>
      <c r="M1095" s="1">
        <f t="shared" si="143"/>
        <v>1.6589250914445703E-6</v>
      </c>
    </row>
    <row r="1096" spans="2:13" x14ac:dyDescent="0.25">
      <c r="B1096">
        <v>31765</v>
      </c>
      <c r="C1096">
        <f t="shared" si="141"/>
        <v>64765</v>
      </c>
      <c r="D1096">
        <v>0.2044</v>
      </c>
      <c r="E1096">
        <f t="shared" si="136"/>
        <v>0.21255556</v>
      </c>
      <c r="F1096">
        <f t="shared" si="137"/>
        <v>1.6102693939393939</v>
      </c>
      <c r="G1096">
        <f t="shared" si="138"/>
        <v>1.610269393939394E-3</v>
      </c>
      <c r="H1096">
        <f t="shared" si="139"/>
        <v>1.5945133333333335E-3</v>
      </c>
      <c r="I1096">
        <f t="shared" si="140"/>
        <v>5.4213453333333338E-7</v>
      </c>
      <c r="J1096">
        <f>I1096*flux_issue!$F$14</f>
        <v>6.4591264587741514E-3</v>
      </c>
      <c r="L1096" s="1">
        <f t="shared" si="142"/>
        <v>2.0249102171337411E-3</v>
      </c>
      <c r="M1096" s="1">
        <f t="shared" si="143"/>
        <v>1.8524147758510158E-7</v>
      </c>
    </row>
    <row r="1097" spans="2:13" x14ac:dyDescent="0.25">
      <c r="B1097">
        <v>31794</v>
      </c>
      <c r="C1097">
        <f t="shared" si="141"/>
        <v>64794</v>
      </c>
      <c r="D1097">
        <v>0.22739999999999999</v>
      </c>
      <c r="E1097">
        <f t="shared" si="136"/>
        <v>0.23647325999999999</v>
      </c>
      <c r="F1097">
        <f t="shared" si="137"/>
        <v>1.7914640909090909</v>
      </c>
      <c r="G1097">
        <f t="shared" si="138"/>
        <v>1.7914640909090908E-3</v>
      </c>
      <c r="H1097">
        <f t="shared" si="139"/>
        <v>1.7757080303030302E-3</v>
      </c>
      <c r="I1097">
        <f t="shared" si="140"/>
        <v>6.0374073030303036E-7</v>
      </c>
      <c r="J1097">
        <f>I1097*flux_issue!$F$14</f>
        <v>7.193118101816668E-3</v>
      </c>
      <c r="L1097" s="1">
        <f t="shared" si="142"/>
        <v>2.0040069674539312E-3</v>
      </c>
      <c r="M1097" s="1">
        <f t="shared" si="143"/>
        <v>5.2120404704231037E-8</v>
      </c>
    </row>
    <row r="1098" spans="2:13" x14ac:dyDescent="0.25">
      <c r="B1098">
        <v>31822.9</v>
      </c>
      <c r="C1098">
        <f t="shared" si="141"/>
        <v>64822.9</v>
      </c>
      <c r="D1098">
        <v>0.2354</v>
      </c>
      <c r="E1098">
        <f t="shared" si="136"/>
        <v>0.24479245999999999</v>
      </c>
      <c r="F1098">
        <f t="shared" si="137"/>
        <v>1.8544883333333331</v>
      </c>
      <c r="G1098">
        <f t="shared" si="138"/>
        <v>1.854488333333333E-3</v>
      </c>
      <c r="H1098">
        <f t="shared" si="139"/>
        <v>1.8387322727272724E-3</v>
      </c>
      <c r="I1098">
        <f t="shared" si="140"/>
        <v>6.2516897272727271E-7</v>
      </c>
      <c r="J1098">
        <f>I1098*flux_issue!$F$14</f>
        <v>7.4484195428749346E-3</v>
      </c>
      <c r="L1098" s="1">
        <f t="shared" si="142"/>
        <v>1.9832945120548838E-3</v>
      </c>
      <c r="M1098" s="1">
        <f t="shared" si="143"/>
        <v>2.0898241039413572E-8</v>
      </c>
    </row>
    <row r="1099" spans="2:13" x14ac:dyDescent="0.25">
      <c r="B1099">
        <v>31851.9</v>
      </c>
      <c r="C1099">
        <f t="shared" si="141"/>
        <v>64851.9</v>
      </c>
      <c r="D1099">
        <v>0.126</v>
      </c>
      <c r="E1099">
        <f t="shared" si="136"/>
        <v>0.13102739999999999</v>
      </c>
      <c r="F1099">
        <f t="shared" si="137"/>
        <v>0.99263181818181812</v>
      </c>
      <c r="G1099">
        <f t="shared" si="138"/>
        <v>9.926318181818182E-4</v>
      </c>
      <c r="H1099">
        <f t="shared" si="139"/>
        <v>9.7687575757575765E-4</v>
      </c>
      <c r="I1099">
        <f t="shared" si="140"/>
        <v>3.3213775757575765E-7</v>
      </c>
      <c r="J1099">
        <f>I1099*flux_issue!$F$14</f>
        <v>3.9571723364031364E-3</v>
      </c>
      <c r="L1099" s="1">
        <f t="shared" si="142"/>
        <v>1.962630411191232E-3</v>
      </c>
      <c r="M1099" s="1">
        <f t="shared" si="143"/>
        <v>9.7171223712456379E-7</v>
      </c>
    </row>
    <row r="1100" spans="2:13" x14ac:dyDescent="0.25">
      <c r="B1100">
        <v>31880.799999999999</v>
      </c>
      <c r="C1100">
        <f t="shared" si="141"/>
        <v>64880.800000000003</v>
      </c>
      <c r="D1100">
        <v>0.14299999999999999</v>
      </c>
      <c r="E1100">
        <f t="shared" si="136"/>
        <v>0.1487057</v>
      </c>
      <c r="F1100">
        <f t="shared" si="137"/>
        <v>1.1265583333333331</v>
      </c>
      <c r="G1100">
        <f t="shared" si="138"/>
        <v>1.1265583333333331E-3</v>
      </c>
      <c r="H1100">
        <f t="shared" si="139"/>
        <v>1.1108022727272725E-3</v>
      </c>
      <c r="I1100">
        <f t="shared" si="140"/>
        <v>3.7767277272727267E-7</v>
      </c>
      <c r="J1100">
        <f>I1100*flux_issue!$F$14</f>
        <v>4.4996878986519519E-3</v>
      </c>
      <c r="L1100" s="1">
        <f t="shared" si="142"/>
        <v>1.9421580400393404E-3</v>
      </c>
      <c r="M1100" s="1">
        <f t="shared" si="143"/>
        <v>6.9115241184303707E-7</v>
      </c>
    </row>
    <row r="1101" spans="2:13" x14ac:dyDescent="0.25">
      <c r="B1101">
        <v>31909.7</v>
      </c>
      <c r="C1101">
        <f t="shared" si="141"/>
        <v>64909.7</v>
      </c>
      <c r="D1101">
        <v>0.20599999999999999</v>
      </c>
      <c r="E1101">
        <f t="shared" si="136"/>
        <v>0.21421939999999998</v>
      </c>
      <c r="F1101">
        <f t="shared" si="137"/>
        <v>1.6228742424242422</v>
      </c>
      <c r="G1101">
        <f t="shared" si="138"/>
        <v>1.6228742424242422E-3</v>
      </c>
      <c r="H1101">
        <f t="shared" si="139"/>
        <v>1.6071181818181816E-3</v>
      </c>
      <c r="I1101">
        <f t="shared" si="140"/>
        <v>5.4642018181818175E-7</v>
      </c>
      <c r="J1101">
        <f>I1101*flux_issue!$F$14</f>
        <v>6.5101867469858033E-3</v>
      </c>
      <c r="L1101" s="1">
        <f t="shared" si="142"/>
        <v>1.9218067671596889E-3</v>
      </c>
      <c r="M1101" s="1">
        <f t="shared" si="143"/>
        <v>9.9028905744239112E-8</v>
      </c>
    </row>
    <row r="1102" spans="2:13" x14ac:dyDescent="0.25">
      <c r="B1102">
        <v>31938.7</v>
      </c>
      <c r="C1102">
        <f t="shared" si="141"/>
        <v>64938.7</v>
      </c>
      <c r="D1102">
        <v>0.19159999999999999</v>
      </c>
      <c r="E1102">
        <f t="shared" si="136"/>
        <v>0.19924484000000001</v>
      </c>
      <c r="F1102">
        <f t="shared" si="137"/>
        <v>1.509430606060606</v>
      </c>
      <c r="G1102">
        <f t="shared" si="138"/>
        <v>1.509430606060606E-3</v>
      </c>
      <c r="H1102">
        <f t="shared" si="139"/>
        <v>1.4936745454545454E-3</v>
      </c>
      <c r="I1102">
        <f t="shared" si="140"/>
        <v>5.0784934545454551E-7</v>
      </c>
      <c r="J1102">
        <f>I1102*flux_issue!$F$14</f>
        <v>6.0506441530809247E-3</v>
      </c>
      <c r="L1102" s="1">
        <f t="shared" si="142"/>
        <v>1.9015076082049148E-3</v>
      </c>
      <c r="M1102" s="1">
        <f t="shared" si="143"/>
        <v>1.6632780707234672E-7</v>
      </c>
    </row>
    <row r="1103" spans="2:13" x14ac:dyDescent="0.25">
      <c r="B1103">
        <v>31967.599999999999</v>
      </c>
      <c r="C1103">
        <f t="shared" si="141"/>
        <v>64967.6</v>
      </c>
      <c r="D1103">
        <v>0.10780000000000001</v>
      </c>
      <c r="E1103">
        <f t="shared" si="136"/>
        <v>0.11210122</v>
      </c>
      <c r="F1103">
        <f t="shared" si="137"/>
        <v>0.84925166666666663</v>
      </c>
      <c r="G1103">
        <f t="shared" si="138"/>
        <v>8.4925166666666662E-4</v>
      </c>
      <c r="H1103">
        <f t="shared" si="139"/>
        <v>8.3349560606060607E-4</v>
      </c>
      <c r="I1103">
        <f t="shared" si="140"/>
        <v>2.8338850606060609E-7</v>
      </c>
      <c r="J1103">
        <f>I1103*flux_issue!$F$14</f>
        <v>3.376361557995579E-3</v>
      </c>
      <c r="L1103" s="1">
        <f t="shared" si="142"/>
        <v>1.8814013305083839E-3</v>
      </c>
      <c r="M1103" s="1">
        <f t="shared" si="143"/>
        <v>1.098106407330422E-6</v>
      </c>
    </row>
    <row r="1104" spans="2:13" x14ac:dyDescent="0.25">
      <c r="B1104">
        <v>31996.5</v>
      </c>
      <c r="C1104">
        <f t="shared" si="141"/>
        <v>64996.5</v>
      </c>
      <c r="D1104">
        <v>0.1318</v>
      </c>
      <c r="E1104">
        <f t="shared" si="136"/>
        <v>0.13705882</v>
      </c>
      <c r="F1104">
        <f t="shared" si="137"/>
        <v>1.0383243939393938</v>
      </c>
      <c r="G1104">
        <f t="shared" si="138"/>
        <v>1.0383243939393939E-3</v>
      </c>
      <c r="H1104">
        <f t="shared" si="139"/>
        <v>1.0225683333333333E-3</v>
      </c>
      <c r="I1104">
        <f t="shared" si="140"/>
        <v>3.4767323333333337E-7</v>
      </c>
      <c r="J1104">
        <f>I1104*flux_issue!$F$14</f>
        <v>4.1422658811703797E-3</v>
      </c>
      <c r="L1104" s="1">
        <f t="shared" si="142"/>
        <v>1.8614184667047613E-3</v>
      </c>
      <c r="M1104" s="1">
        <f t="shared" si="143"/>
        <v>7.0366954625726254E-7</v>
      </c>
    </row>
    <row r="1105" spans="2:13" x14ac:dyDescent="0.25">
      <c r="B1105">
        <v>32025.5</v>
      </c>
      <c r="C1105">
        <f t="shared" si="141"/>
        <v>65025.5</v>
      </c>
      <c r="D1105">
        <v>0.2014</v>
      </c>
      <c r="E1105">
        <f t="shared" si="136"/>
        <v>0.20943586</v>
      </c>
      <c r="F1105">
        <f t="shared" si="137"/>
        <v>1.5866353030303029</v>
      </c>
      <c r="G1105">
        <f t="shared" si="138"/>
        <v>1.586635303030303E-3</v>
      </c>
      <c r="H1105">
        <f t="shared" si="139"/>
        <v>1.5708792424242424E-3</v>
      </c>
      <c r="I1105">
        <f t="shared" si="140"/>
        <v>5.3409894242424246E-7</v>
      </c>
      <c r="J1105">
        <f>I1105*flux_issue!$F$14</f>
        <v>6.3633884183773009E-3</v>
      </c>
      <c r="L1105" s="1">
        <f t="shared" si="142"/>
        <v>1.8414912292797395E-3</v>
      </c>
      <c r="M1105" s="1">
        <f t="shared" si="143"/>
        <v>7.3230847429879732E-8</v>
      </c>
    </row>
    <row r="1106" spans="2:13" x14ac:dyDescent="0.25">
      <c r="B1106">
        <v>32054.400000000001</v>
      </c>
      <c r="C1106">
        <f t="shared" si="141"/>
        <v>65054.400000000001</v>
      </c>
      <c r="D1106">
        <v>0.25900000000000001</v>
      </c>
      <c r="E1106">
        <f t="shared" si="136"/>
        <v>0.26933410000000002</v>
      </c>
      <c r="F1106">
        <f t="shared" si="137"/>
        <v>2.0404098484848485</v>
      </c>
      <c r="G1106">
        <f t="shared" si="138"/>
        <v>2.0404098484848483E-3</v>
      </c>
      <c r="H1106">
        <f t="shared" si="139"/>
        <v>2.0246537878787878E-3</v>
      </c>
      <c r="I1106">
        <f t="shared" si="140"/>
        <v>6.8838228787878785E-7</v>
      </c>
      <c r="J1106">
        <f>I1106*flux_issue!$F$14</f>
        <v>8.2015587939968208E-3</v>
      </c>
      <c r="L1106" s="1">
        <f t="shared" si="142"/>
        <v>1.82175773162261E-3</v>
      </c>
      <c r="M1106" s="1">
        <f t="shared" si="143"/>
        <v>4.1166809644310073E-8</v>
      </c>
    </row>
    <row r="1107" spans="2:13" x14ac:dyDescent="0.25">
      <c r="B1107">
        <v>32083.3</v>
      </c>
      <c r="C1107">
        <f t="shared" si="141"/>
        <v>65083.3</v>
      </c>
      <c r="D1107">
        <v>0.24079999999999999</v>
      </c>
      <c r="E1107">
        <f t="shared" si="136"/>
        <v>0.25040792000000001</v>
      </c>
      <c r="F1107">
        <f t="shared" si="137"/>
        <v>1.8970296969696969</v>
      </c>
      <c r="G1107">
        <f t="shared" si="138"/>
        <v>1.897029696969697E-3</v>
      </c>
      <c r="H1107">
        <f t="shared" si="139"/>
        <v>1.8812736363636364E-3</v>
      </c>
      <c r="I1107">
        <f t="shared" si="140"/>
        <v>6.396330363636364E-7</v>
      </c>
      <c r="J1107">
        <f>I1107*flux_issue!$F$14</f>
        <v>7.6207480155892652E-3</v>
      </c>
      <c r="L1107" s="1">
        <f t="shared" si="142"/>
        <v>1.8021496970508433E-3</v>
      </c>
      <c r="M1107" s="1">
        <f t="shared" si="143"/>
        <v>6.2605977723745628E-9</v>
      </c>
    </row>
    <row r="1108" spans="2:13" x14ac:dyDescent="0.25">
      <c r="B1108">
        <v>32112.3</v>
      </c>
      <c r="C1108">
        <f t="shared" si="141"/>
        <v>65112.3</v>
      </c>
      <c r="D1108">
        <v>0.1976</v>
      </c>
      <c r="E1108">
        <f t="shared" si="136"/>
        <v>0.20548423999999998</v>
      </c>
      <c r="F1108">
        <f t="shared" si="137"/>
        <v>1.5566987878787877</v>
      </c>
      <c r="G1108">
        <f t="shared" si="138"/>
        <v>1.5566987878787876E-3</v>
      </c>
      <c r="H1108">
        <f t="shared" si="139"/>
        <v>1.5409427272727271E-3</v>
      </c>
      <c r="I1108">
        <f t="shared" si="140"/>
        <v>5.2392052727272725E-7</v>
      </c>
      <c r="J1108">
        <f>I1108*flux_issue!$F$14</f>
        <v>6.2421202338746231E-3</v>
      </c>
      <c r="L1108" s="1">
        <f t="shared" si="142"/>
        <v>1.7826005578454633E-3</v>
      </c>
      <c r="M1108" s="1">
        <f t="shared" si="143"/>
        <v>5.8398507077121262E-8</v>
      </c>
    </row>
    <row r="1109" spans="2:13" x14ac:dyDescent="0.25">
      <c r="B1109">
        <v>32141.200000000001</v>
      </c>
      <c r="C1109">
        <f t="shared" si="141"/>
        <v>65141.2</v>
      </c>
      <c r="D1109">
        <v>0.21640000000000001</v>
      </c>
      <c r="E1109">
        <f t="shared" si="136"/>
        <v>0.22503436000000002</v>
      </c>
      <c r="F1109">
        <f t="shared" si="137"/>
        <v>1.7048057575757576</v>
      </c>
      <c r="G1109">
        <f t="shared" si="138"/>
        <v>1.7048057575757575E-3</v>
      </c>
      <c r="H1109">
        <f t="shared" si="139"/>
        <v>1.689049696969697E-3</v>
      </c>
      <c r="I1109">
        <f t="shared" si="140"/>
        <v>5.7427689696969697E-7</v>
      </c>
      <c r="J1109">
        <f>I1109*flux_issue!$F$14</f>
        <v>6.8420786203615509E-3</v>
      </c>
      <c r="L1109" s="1">
        <f t="shared" si="142"/>
        <v>1.7632457330212005E-3</v>
      </c>
      <c r="M1109" s="1">
        <f t="shared" si="143"/>
        <v>5.5050517657560034E-9</v>
      </c>
    </row>
    <row r="1110" spans="2:13" x14ac:dyDescent="0.25">
      <c r="B1110">
        <v>32170.1</v>
      </c>
      <c r="C1110">
        <f t="shared" si="141"/>
        <v>65170.1</v>
      </c>
      <c r="D1110">
        <v>0.16500000000000001</v>
      </c>
      <c r="E1110">
        <f t="shared" si="136"/>
        <v>0.1715835</v>
      </c>
      <c r="F1110">
        <f t="shared" si="137"/>
        <v>1.2998749999999999</v>
      </c>
      <c r="G1110">
        <f t="shared" si="138"/>
        <v>1.2998749999999998E-3</v>
      </c>
      <c r="H1110">
        <f t="shared" si="139"/>
        <v>1.2841189393939393E-3</v>
      </c>
      <c r="I1110">
        <f t="shared" si="140"/>
        <v>4.3660043939393939E-7</v>
      </c>
      <c r="J1110">
        <f>I1110*flux_issue!$F$14</f>
        <v>5.2017668615621862E-3</v>
      </c>
      <c r="L1110" s="1">
        <f t="shared" si="142"/>
        <v>1.7440181605359324E-3</v>
      </c>
      <c r="M1110" s="1">
        <f t="shared" si="143"/>
        <v>2.1150729360701189E-7</v>
      </c>
    </row>
    <row r="1111" spans="2:13" x14ac:dyDescent="0.25">
      <c r="B1111">
        <v>32199.1</v>
      </c>
      <c r="C1111">
        <f t="shared" si="141"/>
        <v>65199.1</v>
      </c>
      <c r="D1111">
        <v>0.1772</v>
      </c>
      <c r="E1111">
        <f t="shared" si="136"/>
        <v>0.18427028000000001</v>
      </c>
      <c r="F1111">
        <f t="shared" si="137"/>
        <v>1.3959869696969698</v>
      </c>
      <c r="G1111">
        <f t="shared" si="138"/>
        <v>1.3959869696969697E-3</v>
      </c>
      <c r="H1111">
        <f t="shared" si="139"/>
        <v>1.3802309090909092E-3</v>
      </c>
      <c r="I1111">
        <f t="shared" si="140"/>
        <v>4.6927850909090916E-7</v>
      </c>
      <c r="J1111">
        <f>I1111*flux_issue!$F$14</f>
        <v>5.5911015591760442E-3</v>
      </c>
      <c r="L1111" s="1">
        <f t="shared" si="142"/>
        <v>1.7248525128633261E-3</v>
      </c>
      <c r="M1111" s="1">
        <f t="shared" si="143"/>
        <v>1.1876404978667269E-7</v>
      </c>
    </row>
    <row r="1112" spans="2:13" x14ac:dyDescent="0.25">
      <c r="B1112">
        <v>32228</v>
      </c>
      <c r="C1112">
        <f t="shared" si="141"/>
        <v>65228</v>
      </c>
      <c r="D1112" s="1">
        <v>6.9599999999999995E-2</v>
      </c>
      <c r="E1112">
        <f t="shared" si="136"/>
        <v>7.237703999999999E-2</v>
      </c>
      <c r="F1112">
        <f t="shared" si="137"/>
        <v>0.54831090909090896</v>
      </c>
      <c r="G1112">
        <f t="shared" si="138"/>
        <v>5.4831090909090898E-4</v>
      </c>
      <c r="H1112">
        <f t="shared" si="139"/>
        <v>5.3255484848484832E-4</v>
      </c>
      <c r="I1112">
        <f t="shared" si="140"/>
        <v>1.8106864848484845E-7</v>
      </c>
      <c r="J1112">
        <f>I1112*flux_issue!$F$14</f>
        <v>2.1572971769423543E-3</v>
      </c>
      <c r="L1112" s="1">
        <f t="shared" si="142"/>
        <v>1.705881479736602E-3</v>
      </c>
      <c r="M1112" s="1">
        <f t="shared" si="143"/>
        <v>1.3766953836045888E-6</v>
      </c>
    </row>
    <row r="1113" spans="2:13" x14ac:dyDescent="0.25">
      <c r="B1113">
        <v>32256.9</v>
      </c>
      <c r="C1113">
        <f t="shared" si="141"/>
        <v>65256.9</v>
      </c>
      <c r="D1113" s="1">
        <v>9.4200000000000006E-2</v>
      </c>
      <c r="E1113">
        <f t="shared" si="136"/>
        <v>9.7958580000000003E-2</v>
      </c>
      <c r="F1113">
        <f t="shared" si="137"/>
        <v>0.74211045454545455</v>
      </c>
      <c r="G1113">
        <f t="shared" si="138"/>
        <v>7.4211045454545459E-4</v>
      </c>
      <c r="H1113">
        <f t="shared" si="139"/>
        <v>7.2635439393939393E-4</v>
      </c>
      <c r="I1113">
        <f t="shared" si="140"/>
        <v>2.4696049393939397E-7</v>
      </c>
      <c r="J1113">
        <f>I1113*flux_issue!$F$14</f>
        <v>2.9423491081965254E-3</v>
      </c>
      <c r="L1113" s="1">
        <f t="shared" si="142"/>
        <v>1.6870392351156049E-3</v>
      </c>
      <c r="M1113" s="1">
        <f t="shared" si="143"/>
        <v>9.2291536406576176E-7</v>
      </c>
    </row>
    <row r="1114" spans="2:13" x14ac:dyDescent="0.25">
      <c r="B1114">
        <v>32285.9</v>
      </c>
      <c r="C1114">
        <f t="shared" si="141"/>
        <v>65285.9</v>
      </c>
      <c r="D1114">
        <v>0.15959999999999999</v>
      </c>
      <c r="E1114">
        <f t="shared" si="136"/>
        <v>0.16596803999999998</v>
      </c>
      <c r="F1114">
        <f t="shared" si="137"/>
        <v>1.2573336363636363</v>
      </c>
      <c r="G1114">
        <f t="shared" si="138"/>
        <v>1.2573336363636363E-3</v>
      </c>
      <c r="H1114">
        <f t="shared" si="139"/>
        <v>1.2415775757575757E-3</v>
      </c>
      <c r="I1114">
        <f t="shared" si="140"/>
        <v>4.2213637575757576E-7</v>
      </c>
      <c r="J1114">
        <f>I1114*flux_issue!$F$14</f>
        <v>5.0294383888478565E-3</v>
      </c>
      <c r="L1114" s="1">
        <f t="shared" si="142"/>
        <v>1.6682617095586535E-3</v>
      </c>
      <c r="M1114" s="1">
        <f t="shared" si="143"/>
        <v>1.82059350037576E-7</v>
      </c>
    </row>
    <row r="1115" spans="2:13" x14ac:dyDescent="0.25">
      <c r="B1115">
        <v>32314.799999999999</v>
      </c>
      <c r="C1115">
        <f t="shared" si="141"/>
        <v>65314.8</v>
      </c>
      <c r="D1115">
        <v>0.2228</v>
      </c>
      <c r="E1115">
        <f t="shared" si="136"/>
        <v>0.23168971999999999</v>
      </c>
      <c r="F1115">
        <f t="shared" si="137"/>
        <v>1.7552251515151513</v>
      </c>
      <c r="G1115">
        <f t="shared" si="138"/>
        <v>1.7552251515151514E-3</v>
      </c>
      <c r="H1115">
        <f t="shared" si="139"/>
        <v>1.7394690909090908E-3</v>
      </c>
      <c r="I1115">
        <f t="shared" si="140"/>
        <v>5.9141949090909096E-7</v>
      </c>
      <c r="J1115">
        <f>I1115*flux_issue!$F$14</f>
        <v>7.0463197732081647E-3</v>
      </c>
      <c r="L1115" s="1">
        <f t="shared" si="142"/>
        <v>1.6496788339798586E-3</v>
      </c>
      <c r="M1115" s="1">
        <f t="shared" si="143"/>
        <v>8.0622902394175297E-9</v>
      </c>
    </row>
    <row r="1116" spans="2:13" x14ac:dyDescent="0.25">
      <c r="B1116">
        <v>32343.8</v>
      </c>
      <c r="C1116">
        <f t="shared" si="141"/>
        <v>65343.8</v>
      </c>
      <c r="D1116">
        <v>0.12740000000000001</v>
      </c>
      <c r="E1116">
        <f t="shared" si="136"/>
        <v>0.13248326000000002</v>
      </c>
      <c r="F1116">
        <f t="shared" si="137"/>
        <v>1.0036610606060608</v>
      </c>
      <c r="G1116">
        <f t="shared" si="138"/>
        <v>1.0036610606060608E-3</v>
      </c>
      <c r="H1116">
        <f t="shared" si="139"/>
        <v>9.8790500000000029E-4</v>
      </c>
      <c r="I1116">
        <f t="shared" si="140"/>
        <v>3.358877000000001E-7</v>
      </c>
      <c r="J1116">
        <f>I1116*flux_issue!$F$14</f>
        <v>4.0018500885883332E-3</v>
      </c>
      <c r="L1116" s="1">
        <f t="shared" si="142"/>
        <v>1.6311624129294836E-3</v>
      </c>
      <c r="M1116" s="1">
        <f t="shared" si="143"/>
        <v>4.1378009928873181E-7</v>
      </c>
    </row>
    <row r="1117" spans="2:13" x14ac:dyDescent="0.25">
      <c r="B1117">
        <v>32372.7</v>
      </c>
      <c r="C1117">
        <f t="shared" si="141"/>
        <v>65372.7</v>
      </c>
      <c r="D1117">
        <v>0.15959999999999999</v>
      </c>
      <c r="E1117">
        <f t="shared" si="136"/>
        <v>0.16596803999999998</v>
      </c>
      <c r="F1117">
        <f t="shared" si="137"/>
        <v>1.2573336363636363</v>
      </c>
      <c r="G1117">
        <f t="shared" si="138"/>
        <v>1.2573336363636363E-3</v>
      </c>
      <c r="H1117">
        <f t="shared" si="139"/>
        <v>1.2415775757575757E-3</v>
      </c>
      <c r="I1117">
        <f t="shared" si="140"/>
        <v>4.2213637575757576E-7</v>
      </c>
      <c r="J1117">
        <f>I1117*flux_issue!$F$14</f>
        <v>5.0294383888478565E-3</v>
      </c>
      <c r="L1117" s="1">
        <f t="shared" si="142"/>
        <v>1.61284052320769E-3</v>
      </c>
      <c r="M1117" s="1">
        <f t="shared" si="143"/>
        <v>1.378361761493463E-7</v>
      </c>
    </row>
    <row r="1118" spans="2:13" x14ac:dyDescent="0.25">
      <c r="B1118">
        <v>32401.599999999999</v>
      </c>
      <c r="C1118">
        <f t="shared" si="141"/>
        <v>65401.599999999999</v>
      </c>
      <c r="D1118" s="1">
        <v>8.2000000000000003E-2</v>
      </c>
      <c r="E1118">
        <f t="shared" si="136"/>
        <v>8.5271800000000009E-2</v>
      </c>
      <c r="F1118">
        <f t="shared" si="137"/>
        <v>0.64599848484848488</v>
      </c>
      <c r="G1118">
        <f t="shared" si="138"/>
        <v>6.4599848484848488E-4</v>
      </c>
      <c r="H1118">
        <f t="shared" si="139"/>
        <v>6.3024242424242422E-4</v>
      </c>
      <c r="I1118">
        <f t="shared" si="140"/>
        <v>2.1428242424242426E-7</v>
      </c>
      <c r="J1118">
        <f>I1118*flux_issue!$F$14</f>
        <v>2.5530144105826683E-3</v>
      </c>
      <c r="L1118" s="1">
        <f t="shared" si="142"/>
        <v>1.5946494398732308E-3</v>
      </c>
      <c r="M1118" s="1">
        <f t="shared" si="143"/>
        <v>9.3008089179791883E-7</v>
      </c>
    </row>
    <row r="1119" spans="2:13" x14ac:dyDescent="0.25">
      <c r="B1119">
        <v>32430.6</v>
      </c>
      <c r="C1119">
        <f t="shared" si="141"/>
        <v>65430.6</v>
      </c>
      <c r="D1119">
        <v>0.1226</v>
      </c>
      <c r="E1119">
        <f t="shared" si="136"/>
        <v>0.12749173999999999</v>
      </c>
      <c r="F1119">
        <f t="shared" si="137"/>
        <v>0.96584651515151509</v>
      </c>
      <c r="G1119">
        <f t="shared" si="138"/>
        <v>9.6584651515151511E-4</v>
      </c>
      <c r="H1119">
        <f t="shared" si="139"/>
        <v>9.5009045454545445E-4</v>
      </c>
      <c r="I1119">
        <f t="shared" si="140"/>
        <v>3.2303075454545453E-7</v>
      </c>
      <c r="J1119">
        <f>I1119*flux_issue!$F$14</f>
        <v>3.8486692239533722E-3</v>
      </c>
      <c r="L1119" s="1">
        <f t="shared" si="142"/>
        <v>1.5765272239450358E-3</v>
      </c>
      <c r="M1119" s="1">
        <f t="shared" si="143"/>
        <v>3.9242302605578425E-7</v>
      </c>
    </row>
    <row r="1120" spans="2:13" x14ac:dyDescent="0.25">
      <c r="B1120">
        <v>32459.5</v>
      </c>
      <c r="C1120">
        <f t="shared" si="141"/>
        <v>65459.5</v>
      </c>
      <c r="D1120" s="1">
        <v>6.9199999999999998E-2</v>
      </c>
      <c r="E1120">
        <f t="shared" si="136"/>
        <v>7.1961079999999997E-2</v>
      </c>
      <c r="F1120">
        <f t="shared" si="137"/>
        <v>0.54515969696969691</v>
      </c>
      <c r="G1120">
        <f t="shared" si="138"/>
        <v>5.4515969696969694E-4</v>
      </c>
      <c r="H1120">
        <f t="shared" si="139"/>
        <v>5.2940363636363639E-4</v>
      </c>
      <c r="I1120">
        <f t="shared" si="140"/>
        <v>1.7999723636363638E-7</v>
      </c>
      <c r="J1120">
        <f>I1120*flux_issue!$F$14</f>
        <v>2.1445321048894415E-3</v>
      </c>
      <c r="L1120" s="1">
        <f t="shared" si="142"/>
        <v>1.5585991556596637E-3</v>
      </c>
      <c r="M1120" s="1">
        <f t="shared" si="143"/>
        <v>1.0592434169390194E-6</v>
      </c>
    </row>
    <row r="1121" spans="2:13" x14ac:dyDescent="0.25">
      <c r="B1121">
        <v>32488.400000000001</v>
      </c>
      <c r="C1121">
        <f t="shared" si="141"/>
        <v>65488.4</v>
      </c>
      <c r="D1121" s="1">
        <v>6.4600000000000005E-2</v>
      </c>
      <c r="E1121">
        <f t="shared" si="136"/>
        <v>6.7177540000000008E-2</v>
      </c>
      <c r="F1121">
        <f t="shared" si="137"/>
        <v>0.50892075757575761</v>
      </c>
      <c r="G1121">
        <f t="shared" si="138"/>
        <v>5.0892075757575761E-4</v>
      </c>
      <c r="H1121">
        <f t="shared" si="139"/>
        <v>4.9316469696969695E-4</v>
      </c>
      <c r="I1121">
        <f t="shared" si="140"/>
        <v>1.6767599696969696E-7</v>
      </c>
      <c r="J1121">
        <f>I1121*flux_issue!$F$14</f>
        <v>1.9977337762809378E-3</v>
      </c>
      <c r="L1121" s="1">
        <f t="shared" si="142"/>
        <v>1.5408027908131083E-3</v>
      </c>
      <c r="M1121" s="1">
        <f t="shared" si="143"/>
        <v>1.0975455756718565E-6</v>
      </c>
    </row>
    <row r="1122" spans="2:13" x14ac:dyDescent="0.25">
      <c r="B1122">
        <v>32517.4</v>
      </c>
      <c r="C1122">
        <f t="shared" si="141"/>
        <v>65517.4</v>
      </c>
      <c r="D1122" s="1">
        <v>9.3399999999999997E-2</v>
      </c>
      <c r="E1122">
        <f t="shared" si="136"/>
        <v>9.7126660000000004E-2</v>
      </c>
      <c r="F1122">
        <f t="shared" si="137"/>
        <v>0.73580803030303021</v>
      </c>
      <c r="G1122">
        <f t="shared" si="138"/>
        <v>7.3580803030303017E-4</v>
      </c>
      <c r="H1122">
        <f t="shared" si="139"/>
        <v>7.2005196969696962E-4</v>
      </c>
      <c r="I1122">
        <f t="shared" si="140"/>
        <v>2.4481766969696968E-7</v>
      </c>
      <c r="J1122">
        <f>I1122*flux_issue!$F$14</f>
        <v>2.9168189640906982E-3</v>
      </c>
      <c r="L1122" s="1">
        <f t="shared" si="142"/>
        <v>1.5230774844690305E-3</v>
      </c>
      <c r="M1122" s="1">
        <f t="shared" si="143"/>
        <v>6.4484997737493339E-7</v>
      </c>
    </row>
    <row r="1123" spans="2:13" x14ac:dyDescent="0.25">
      <c r="B1123">
        <v>32546.3</v>
      </c>
      <c r="C1123">
        <f t="shared" si="141"/>
        <v>65546.3</v>
      </c>
      <c r="D1123">
        <v>0.2172</v>
      </c>
      <c r="E1123">
        <f t="shared" si="136"/>
        <v>0.22586628</v>
      </c>
      <c r="F1123">
        <f t="shared" si="137"/>
        <v>1.7111081818181819</v>
      </c>
      <c r="G1123">
        <f t="shared" si="138"/>
        <v>1.7111081818181819E-3</v>
      </c>
      <c r="H1123">
        <f t="shared" si="139"/>
        <v>1.6953521212121213E-3</v>
      </c>
      <c r="I1123">
        <f t="shared" si="140"/>
        <v>5.7641972121212126E-7</v>
      </c>
      <c r="J1123">
        <f>I1123*flux_issue!$F$14</f>
        <v>6.8676087644673782E-3</v>
      </c>
      <c r="L1123" s="1">
        <f t="shared" si="142"/>
        <v>1.5055457042804519E-3</v>
      </c>
      <c r="M1123" s="1">
        <f t="shared" si="143"/>
        <v>3.6026475908438697E-8</v>
      </c>
    </row>
    <row r="1124" spans="2:13" x14ac:dyDescent="0.25">
      <c r="B1124">
        <v>32575.200000000001</v>
      </c>
      <c r="C1124">
        <f t="shared" si="141"/>
        <v>65575.199999999997</v>
      </c>
      <c r="D1124" s="1">
        <v>6.6000000000000003E-2</v>
      </c>
      <c r="E1124">
        <f t="shared" si="136"/>
        <v>6.8633399999999997E-2</v>
      </c>
      <c r="F1124">
        <f t="shared" si="137"/>
        <v>0.51994999999999991</v>
      </c>
      <c r="G1124">
        <f t="shared" si="138"/>
        <v>5.1994999999999993E-4</v>
      </c>
      <c r="H1124">
        <f t="shared" si="139"/>
        <v>5.0419393939393937E-4</v>
      </c>
      <c r="I1124">
        <f t="shared" si="140"/>
        <v>1.7142593939393941E-7</v>
      </c>
      <c r="J1124">
        <f>I1124*flux_issue!$F$14</f>
        <v>2.0424115284661346E-3</v>
      </c>
      <c r="L1124" s="1">
        <f t="shared" si="142"/>
        <v>1.4881462991514197E-3</v>
      </c>
      <c r="M1124" s="1">
        <f t="shared" si="143"/>
        <v>9.6816224627231384E-7</v>
      </c>
    </row>
    <row r="1125" spans="2:13" x14ac:dyDescent="0.25">
      <c r="B1125">
        <v>32604.2</v>
      </c>
      <c r="C1125">
        <f t="shared" si="141"/>
        <v>65604.2</v>
      </c>
      <c r="D1125">
        <v>0.11260000000000001</v>
      </c>
      <c r="E1125">
        <f t="shared" si="136"/>
        <v>0.11709274</v>
      </c>
      <c r="F1125">
        <f t="shared" si="137"/>
        <v>0.88706621212121206</v>
      </c>
      <c r="G1125">
        <f t="shared" si="138"/>
        <v>8.8706621212121203E-4</v>
      </c>
      <c r="H1125">
        <f t="shared" si="139"/>
        <v>8.7131015151515148E-4</v>
      </c>
      <c r="I1125">
        <f t="shared" si="140"/>
        <v>2.962454515151515E-7</v>
      </c>
      <c r="J1125">
        <f>I1125*flux_issue!$F$14</f>
        <v>3.5295424226305387E-3</v>
      </c>
      <c r="L1125" s="1">
        <f t="shared" si="142"/>
        <v>1.4708199274607752E-3</v>
      </c>
      <c r="M1125" s="1">
        <f t="shared" si="143"/>
        <v>3.5941197145437199E-7</v>
      </c>
    </row>
    <row r="1126" spans="2:13" x14ac:dyDescent="0.25">
      <c r="B1126">
        <v>32633.1</v>
      </c>
      <c r="C1126">
        <f t="shared" si="141"/>
        <v>65633.100000000006</v>
      </c>
      <c r="D1126">
        <v>0.15720000000000001</v>
      </c>
      <c r="E1126">
        <f t="shared" si="136"/>
        <v>0.16347228</v>
      </c>
      <c r="F1126">
        <f t="shared" si="137"/>
        <v>1.2384263636363635</v>
      </c>
      <c r="G1126">
        <f t="shared" si="138"/>
        <v>1.2384263636363636E-3</v>
      </c>
      <c r="H1126">
        <f t="shared" si="139"/>
        <v>1.222670303030303E-3</v>
      </c>
      <c r="I1126">
        <f t="shared" si="140"/>
        <v>4.1570790303030305E-7</v>
      </c>
      <c r="J1126">
        <f>I1126*flux_issue!$F$14</f>
        <v>4.9528479565303764E-3</v>
      </c>
      <c r="L1126" s="1">
        <f t="shared" si="142"/>
        <v>1.4536862330105942E-3</v>
      </c>
      <c r="M1126" s="1">
        <f t="shared" si="143"/>
        <v>5.3368359904658773E-8</v>
      </c>
    </row>
    <row r="1127" spans="2:13" x14ac:dyDescent="0.25">
      <c r="B1127">
        <v>32662</v>
      </c>
      <c r="C1127">
        <f t="shared" si="141"/>
        <v>65662</v>
      </c>
      <c r="D1127" s="1">
        <v>8.9399999999999993E-2</v>
      </c>
      <c r="E1127">
        <f t="shared" si="136"/>
        <v>9.296705999999999E-2</v>
      </c>
      <c r="F1127">
        <f t="shared" si="137"/>
        <v>0.704295909090909</v>
      </c>
      <c r="G1127">
        <f t="shared" si="138"/>
        <v>7.0429590909090896E-4</v>
      </c>
      <c r="H1127">
        <f t="shared" si="139"/>
        <v>6.885398484848483E-4</v>
      </c>
      <c r="I1127">
        <f t="shared" si="140"/>
        <v>2.3410354848484843E-7</v>
      </c>
      <c r="J1127">
        <f>I1127*flux_issue!$F$14</f>
        <v>2.7891682435615644E-3</v>
      </c>
      <c r="L1127" s="1">
        <f t="shared" si="142"/>
        <v>1.4366853678905982E-3</v>
      </c>
      <c r="M1127" s="1">
        <f t="shared" si="143"/>
        <v>5.5972171820689936E-7</v>
      </c>
    </row>
    <row r="1128" spans="2:13" x14ac:dyDescent="0.25">
      <c r="B1128">
        <v>32691</v>
      </c>
      <c r="C1128">
        <f t="shared" si="141"/>
        <v>65691</v>
      </c>
      <c r="D1128" s="1">
        <v>7.4800000000000005E-2</v>
      </c>
      <c r="E1128">
        <f t="shared" si="136"/>
        <v>7.778452000000001E-2</v>
      </c>
      <c r="F1128">
        <f t="shared" si="137"/>
        <v>0.58927666666666667</v>
      </c>
      <c r="G1128">
        <f t="shared" si="138"/>
        <v>5.8927666666666666E-4</v>
      </c>
      <c r="H1128">
        <f t="shared" si="139"/>
        <v>5.735206060606061E-4</v>
      </c>
      <c r="I1128">
        <f t="shared" si="140"/>
        <v>1.9499700606060609E-7</v>
      </c>
      <c r="J1128">
        <f>I1128*flux_issue!$F$14</f>
        <v>2.3232431136302285E-3</v>
      </c>
      <c r="L1128" s="1">
        <f t="shared" si="142"/>
        <v>1.4197593008803331E-3</v>
      </c>
      <c r="M1128" s="1">
        <f t="shared" si="143"/>
        <v>7.16119928610195E-7</v>
      </c>
    </row>
    <row r="1129" spans="2:13" x14ac:dyDescent="0.25">
      <c r="B1129">
        <v>32719.9</v>
      </c>
      <c r="C1129">
        <f t="shared" si="141"/>
        <v>65719.899999999994</v>
      </c>
      <c r="D1129">
        <v>0.1242</v>
      </c>
      <c r="E1129">
        <f t="shared" si="136"/>
        <v>0.12915557999999999</v>
      </c>
      <c r="F1129">
        <f t="shared" si="137"/>
        <v>0.97845136363636354</v>
      </c>
      <c r="G1129">
        <f t="shared" si="138"/>
        <v>9.7845136363636362E-4</v>
      </c>
      <c r="H1129">
        <f t="shared" si="139"/>
        <v>9.6269530303030306E-4</v>
      </c>
      <c r="I1129">
        <f t="shared" si="140"/>
        <v>3.2731640303030305E-7</v>
      </c>
      <c r="J1129">
        <f>I1129*flux_issue!$F$14</f>
        <v>3.8997295121650259E-3</v>
      </c>
      <c r="L1129" s="1">
        <f t="shared" si="142"/>
        <v>1.4030248452374305E-3</v>
      </c>
      <c r="M1129" s="1">
        <f t="shared" si="143"/>
        <v>1.9389010574033844E-7</v>
      </c>
    </row>
    <row r="1130" spans="2:13" x14ac:dyDescent="0.25">
      <c r="B1130">
        <v>32748.799999999999</v>
      </c>
      <c r="C1130">
        <f t="shared" si="141"/>
        <v>65748.800000000003</v>
      </c>
      <c r="D1130">
        <v>0.16020000000000001</v>
      </c>
      <c r="E1130">
        <f t="shared" si="136"/>
        <v>0.16659198</v>
      </c>
      <c r="F1130">
        <f t="shared" si="137"/>
        <v>1.2620604545454546</v>
      </c>
      <c r="G1130">
        <f t="shared" si="138"/>
        <v>1.2620604545454546E-3</v>
      </c>
      <c r="H1130">
        <f t="shared" si="139"/>
        <v>1.2463043939393941E-3</v>
      </c>
      <c r="I1130">
        <f t="shared" si="140"/>
        <v>4.2374349393939403E-7</v>
      </c>
      <c r="J1130">
        <f>I1130*flux_issue!$F$14</f>
        <v>5.0485859969272278E-3</v>
      </c>
      <c r="L1130" s="1">
        <f t="shared" si="142"/>
        <v>1.3864234640945544E-3</v>
      </c>
      <c r="M1130" s="1">
        <f t="shared" si="143"/>
        <v>1.9633353821146732E-8</v>
      </c>
    </row>
    <row r="1131" spans="2:13" x14ac:dyDescent="0.25">
      <c r="B1131">
        <v>32777.800000000003</v>
      </c>
      <c r="C1131">
        <f t="shared" si="141"/>
        <v>65777.8</v>
      </c>
      <c r="D1131" s="1">
        <v>7.0800000000000002E-2</v>
      </c>
      <c r="E1131">
        <f t="shared" si="136"/>
        <v>7.3624919999999996E-2</v>
      </c>
      <c r="F1131">
        <f t="shared" si="137"/>
        <v>0.55776454545454546</v>
      </c>
      <c r="G1131">
        <f t="shared" si="138"/>
        <v>5.5776454545454544E-4</v>
      </c>
      <c r="H1131">
        <f t="shared" si="139"/>
        <v>5.4200848484848478E-4</v>
      </c>
      <c r="I1131">
        <f t="shared" si="140"/>
        <v>1.8428288484848483E-7</v>
      </c>
      <c r="J1131">
        <f>I1131*flux_issue!$F$14</f>
        <v>2.1955923931010943E-3</v>
      </c>
      <c r="L1131" s="1">
        <f t="shared" si="142"/>
        <v>1.3698984416080267E-3</v>
      </c>
      <c r="M1131" s="1">
        <f t="shared" si="143"/>
        <v>6.8540178050331612E-7</v>
      </c>
    </row>
    <row r="1132" spans="2:13" x14ac:dyDescent="0.25">
      <c r="B1132">
        <v>32806.699999999997</v>
      </c>
      <c r="C1132">
        <f t="shared" si="141"/>
        <v>65806.7</v>
      </c>
      <c r="D1132">
        <v>0.16539999999999999</v>
      </c>
      <c r="E1132">
        <f t="shared" si="136"/>
        <v>0.17199945999999999</v>
      </c>
      <c r="F1132">
        <f t="shared" si="137"/>
        <v>1.3030262121212119</v>
      </c>
      <c r="G1132">
        <f t="shared" si="138"/>
        <v>1.303026212121212E-3</v>
      </c>
      <c r="H1132">
        <f t="shared" si="139"/>
        <v>1.2872701515151514E-3</v>
      </c>
      <c r="I1132">
        <f t="shared" si="140"/>
        <v>4.3767185151515153E-7</v>
      </c>
      <c r="J1132">
        <f>I1132*flux_issue!$F$14</f>
        <v>5.2145319336150998E-3</v>
      </c>
      <c r="L1132" s="1">
        <f t="shared" si="142"/>
        <v>1.3535637581893628E-3</v>
      </c>
      <c r="M1132" s="1">
        <f t="shared" si="143"/>
        <v>4.3948422858750382E-9</v>
      </c>
    </row>
    <row r="1133" spans="2:13" x14ac:dyDescent="0.25">
      <c r="B1133">
        <v>32835.599999999999</v>
      </c>
      <c r="C1133">
        <f t="shared" si="141"/>
        <v>65835.600000000006</v>
      </c>
      <c r="D1133">
        <v>0.114</v>
      </c>
      <c r="E1133">
        <f t="shared" si="136"/>
        <v>0.1185486</v>
      </c>
      <c r="F1133">
        <f t="shared" si="137"/>
        <v>0.89809545454545459</v>
      </c>
      <c r="G1133">
        <f t="shared" si="138"/>
        <v>8.9809545454545457E-4</v>
      </c>
      <c r="H1133">
        <f t="shared" si="139"/>
        <v>8.8233939393939391E-4</v>
      </c>
      <c r="I1133">
        <f t="shared" si="140"/>
        <v>2.9999539393939395E-7</v>
      </c>
      <c r="J1133">
        <f>I1133*flux_issue!$F$14</f>
        <v>3.5742201748157356E-3</v>
      </c>
      <c r="L1133" s="1">
        <f t="shared" si="142"/>
        <v>1.3373621937263747E-3</v>
      </c>
      <c r="M1133" s="1">
        <f t="shared" si="143"/>
        <v>2.0704574832598283E-7</v>
      </c>
    </row>
    <row r="1134" spans="2:13" x14ac:dyDescent="0.25">
      <c r="B1134">
        <v>32864.6</v>
      </c>
      <c r="C1134">
        <f t="shared" si="141"/>
        <v>65864.600000000006</v>
      </c>
      <c r="D1134" s="1">
        <v>8.9800000000000005E-2</v>
      </c>
      <c r="E1134">
        <f t="shared" si="136"/>
        <v>9.3383020000000011E-2</v>
      </c>
      <c r="F1134">
        <f t="shared" si="137"/>
        <v>0.70744712121212128</v>
      </c>
      <c r="G1134">
        <f t="shared" si="138"/>
        <v>7.0744712121212122E-4</v>
      </c>
      <c r="H1134">
        <f t="shared" si="139"/>
        <v>6.9169106060606067E-4</v>
      </c>
      <c r="I1134">
        <f t="shared" si="140"/>
        <v>2.3517496060606065E-7</v>
      </c>
      <c r="J1134">
        <f>I1134*flux_issue!$F$14</f>
        <v>2.8019333156144789E-3</v>
      </c>
      <c r="L1134" s="1">
        <f t="shared" si="142"/>
        <v>1.3212383506957962E-3</v>
      </c>
      <c r="M1134" s="1">
        <f t="shared" si="143"/>
        <v>3.9632979045932954E-7</v>
      </c>
    </row>
    <row r="1135" spans="2:13" x14ac:dyDescent="0.25">
      <c r="B1135">
        <v>32893.5</v>
      </c>
      <c r="C1135">
        <f t="shared" si="141"/>
        <v>65893.5</v>
      </c>
      <c r="D1135">
        <v>0.14660000000000001</v>
      </c>
      <c r="E1135">
        <f t="shared" si="136"/>
        <v>0.15244934000000002</v>
      </c>
      <c r="F1135">
        <f t="shared" si="137"/>
        <v>1.1549192424242425</v>
      </c>
      <c r="G1135">
        <f t="shared" si="138"/>
        <v>1.1549192424242425E-3</v>
      </c>
      <c r="H1135">
        <f t="shared" si="139"/>
        <v>1.1391631818181819E-3</v>
      </c>
      <c r="I1135">
        <f t="shared" si="140"/>
        <v>3.8731548181818186E-7</v>
      </c>
      <c r="J1135">
        <f>I1135*flux_issue!$F$14</f>
        <v>4.6145735471281738E-3</v>
      </c>
      <c r="L1135" s="1">
        <f t="shared" si="142"/>
        <v>1.305303378568843E-3</v>
      </c>
      <c r="M1135" s="1">
        <f t="shared" si="143"/>
        <v>2.7602564976348371E-8</v>
      </c>
    </row>
    <row r="1136" spans="2:13" x14ac:dyDescent="0.25">
      <c r="B1136">
        <v>32922.5</v>
      </c>
      <c r="C1136">
        <f t="shared" si="141"/>
        <v>65922.5</v>
      </c>
      <c r="D1136">
        <v>0.1212</v>
      </c>
      <c r="E1136">
        <f t="shared" si="136"/>
        <v>0.12603587999999999</v>
      </c>
      <c r="F1136">
        <f t="shared" si="137"/>
        <v>0.95481727272727257</v>
      </c>
      <c r="G1136">
        <f t="shared" si="138"/>
        <v>9.5481727272727257E-4</v>
      </c>
      <c r="H1136">
        <f t="shared" si="139"/>
        <v>9.3906121212121202E-4</v>
      </c>
      <c r="I1136">
        <f t="shared" si="140"/>
        <v>3.1928081212121213E-7</v>
      </c>
      <c r="J1136">
        <f>I1136*flux_issue!$F$14</f>
        <v>3.8039914717681758E-3</v>
      </c>
      <c r="L1136" s="1">
        <f t="shared" si="142"/>
        <v>1.2894469301795639E-3</v>
      </c>
      <c r="M1136" s="1">
        <f t="shared" si="143"/>
        <v>1.2277015141926683E-7</v>
      </c>
    </row>
    <row r="1137" spans="2:13" x14ac:dyDescent="0.25">
      <c r="B1137">
        <v>32951.4</v>
      </c>
      <c r="C1137">
        <f t="shared" si="141"/>
        <v>65951.399999999994</v>
      </c>
      <c r="D1137" s="1">
        <v>8.1199999999999994E-2</v>
      </c>
      <c r="E1137">
        <f t="shared" si="136"/>
        <v>8.4439879999999995E-2</v>
      </c>
      <c r="F1137">
        <f t="shared" si="137"/>
        <v>0.63969606060606055</v>
      </c>
      <c r="G1137">
        <f t="shared" si="138"/>
        <v>6.3969606060606057E-4</v>
      </c>
      <c r="H1137">
        <f t="shared" si="139"/>
        <v>6.2393999999999991E-4</v>
      </c>
      <c r="I1137">
        <f t="shared" si="140"/>
        <v>2.121396E-7</v>
      </c>
      <c r="J1137">
        <f>I1137*flux_issue!$F$14</f>
        <v>2.5274842664768414E-3</v>
      </c>
      <c r="L1137" s="1">
        <f t="shared" si="142"/>
        <v>1.2737782696735308E-3</v>
      </c>
      <c r="M1137" s="1">
        <f t="shared" si="143"/>
        <v>4.2228977673228872E-7</v>
      </c>
    </row>
    <row r="1138" spans="2:13" x14ac:dyDescent="0.25">
      <c r="B1138">
        <v>32980.300000000003</v>
      </c>
      <c r="C1138">
        <f t="shared" si="141"/>
        <v>65980.3</v>
      </c>
      <c r="D1138">
        <v>0.11360000000000001</v>
      </c>
      <c r="E1138">
        <f t="shared" si="136"/>
        <v>0.11813264000000001</v>
      </c>
      <c r="F1138">
        <f t="shared" si="137"/>
        <v>0.89494424242424253</v>
      </c>
      <c r="G1138">
        <f t="shared" si="138"/>
        <v>8.9494424242424252E-4</v>
      </c>
      <c r="H1138">
        <f t="shared" si="139"/>
        <v>8.7918818181818197E-4</v>
      </c>
      <c r="I1138">
        <f t="shared" si="140"/>
        <v>2.9892398181818191E-7</v>
      </c>
      <c r="J1138">
        <f>I1138*flux_issue!$F$14</f>
        <v>3.5614551027628233E-3</v>
      </c>
      <c r="L1138" s="1">
        <f t="shared" si="142"/>
        <v>1.2582423791500351E-3</v>
      </c>
      <c r="M1138" s="1">
        <f t="shared" si="143"/>
        <v>1.4368208451489544E-7</v>
      </c>
    </row>
    <row r="1139" spans="2:13" x14ac:dyDescent="0.25">
      <c r="B1139">
        <v>33009.300000000003</v>
      </c>
      <c r="C1139">
        <f t="shared" si="141"/>
        <v>66009.3</v>
      </c>
      <c r="D1139">
        <v>0.1062</v>
      </c>
      <c r="E1139">
        <f t="shared" si="136"/>
        <v>0.11043738</v>
      </c>
      <c r="F1139">
        <f t="shared" si="137"/>
        <v>0.83664681818181807</v>
      </c>
      <c r="G1139">
        <f t="shared" si="138"/>
        <v>8.3664681818181811E-4</v>
      </c>
      <c r="H1139">
        <f t="shared" si="139"/>
        <v>8.2089075757575745E-4</v>
      </c>
      <c r="I1139">
        <f t="shared" si="140"/>
        <v>2.7910285757575756E-7</v>
      </c>
      <c r="J1139">
        <f>I1139*flux_issue!$F$14</f>
        <v>3.3253012697839254E-3</v>
      </c>
      <c r="L1139" s="1">
        <f t="shared" si="142"/>
        <v>1.2427860600634233E-3</v>
      </c>
      <c r="M1139" s="1">
        <f t="shared" si="143"/>
        <v>1.7799564626115904E-7</v>
      </c>
    </row>
    <row r="1140" spans="2:13" x14ac:dyDescent="0.25">
      <c r="B1140">
        <v>33038.199999999997</v>
      </c>
      <c r="C1140">
        <f t="shared" si="141"/>
        <v>66038.2</v>
      </c>
      <c r="D1140">
        <v>0.1142</v>
      </c>
      <c r="E1140">
        <f t="shared" si="136"/>
        <v>0.11875658</v>
      </c>
      <c r="F1140">
        <f t="shared" si="137"/>
        <v>0.8996710606060605</v>
      </c>
      <c r="G1140">
        <f t="shared" si="138"/>
        <v>8.9967106060606053E-4</v>
      </c>
      <c r="H1140">
        <f t="shared" si="139"/>
        <v>8.8391499999999987E-4</v>
      </c>
      <c r="I1140">
        <f t="shared" si="140"/>
        <v>3.0053109999999997E-7</v>
      </c>
      <c r="J1140">
        <f>I1140*flux_issue!$F$14</f>
        <v>3.580602710842192E-3</v>
      </c>
      <c r="L1140" s="1">
        <f t="shared" si="142"/>
        <v>1.2275157576427636E-3</v>
      </c>
      <c r="M1140" s="1">
        <f t="shared" si="143"/>
        <v>1.1806148065268127E-7</v>
      </c>
    </row>
    <row r="1141" spans="2:13" x14ac:dyDescent="0.25">
      <c r="B1141">
        <v>33067.1</v>
      </c>
      <c r="C1141">
        <f t="shared" si="141"/>
        <v>66067.100000000006</v>
      </c>
      <c r="D1141" s="1">
        <v>8.6599999999999996E-2</v>
      </c>
      <c r="E1141">
        <f t="shared" si="136"/>
        <v>9.0055339999999998E-2</v>
      </c>
      <c r="F1141">
        <f t="shared" si="137"/>
        <v>0.68223742424242428</v>
      </c>
      <c r="G1141">
        <f t="shared" si="138"/>
        <v>6.8223742424242432E-4</v>
      </c>
      <c r="H1141">
        <f t="shared" si="139"/>
        <v>6.6648136363636366E-4</v>
      </c>
      <c r="I1141">
        <f t="shared" si="140"/>
        <v>2.2660366363636365E-7</v>
      </c>
      <c r="J1141">
        <f>I1141*flux_issue!$F$14</f>
        <v>2.699812739191172E-3</v>
      </c>
      <c r="L1141" s="1">
        <f t="shared" si="142"/>
        <v>1.2123777760771168E-3</v>
      </c>
      <c r="M1141" s="1">
        <f t="shared" si="143"/>
        <v>2.9800289311568486E-7</v>
      </c>
    </row>
    <row r="1142" spans="2:13" x14ac:dyDescent="0.25">
      <c r="B1142">
        <v>33096.1</v>
      </c>
      <c r="C1142">
        <f t="shared" si="141"/>
        <v>66096.100000000006</v>
      </c>
      <c r="D1142" s="1">
        <v>4.6800000000000001E-2</v>
      </c>
      <c r="E1142">
        <f t="shared" si="136"/>
        <v>4.866732E-2</v>
      </c>
      <c r="F1142">
        <f t="shared" si="137"/>
        <v>0.36869181818181818</v>
      </c>
      <c r="G1142">
        <f t="shared" si="138"/>
        <v>3.6869181818181818E-4</v>
      </c>
      <c r="H1142">
        <f t="shared" si="139"/>
        <v>3.5293575757575757E-4</v>
      </c>
      <c r="I1142">
        <f t="shared" si="140"/>
        <v>1.1999815757575757E-7</v>
      </c>
      <c r="J1142">
        <f>I1142*flux_issue!$F$14</f>
        <v>1.4296880699262941E-3</v>
      </c>
      <c r="L1142" s="1">
        <f t="shared" si="142"/>
        <v>1.1973202336544974E-3</v>
      </c>
      <c r="M1142" s="1">
        <f t="shared" si="143"/>
        <v>7.1298514344276804E-7</v>
      </c>
    </row>
    <row r="1143" spans="2:13" x14ac:dyDescent="0.25">
      <c r="B1143">
        <v>33125</v>
      </c>
      <c r="C1143">
        <f t="shared" si="141"/>
        <v>66125</v>
      </c>
      <c r="D1143">
        <v>0.16719999999999999</v>
      </c>
      <c r="E1143">
        <f t="shared" si="136"/>
        <v>0.17387127999999999</v>
      </c>
      <c r="F1143">
        <f t="shared" si="137"/>
        <v>1.3172066666666666</v>
      </c>
      <c r="G1143">
        <f t="shared" si="138"/>
        <v>1.3172066666666666E-3</v>
      </c>
      <c r="H1143">
        <f t="shared" si="139"/>
        <v>1.301450606060606E-3</v>
      </c>
      <c r="I1143">
        <f t="shared" si="140"/>
        <v>4.4249320606060608E-7</v>
      </c>
      <c r="J1143">
        <f>I1143*flux_issue!$F$14</f>
        <v>5.2719747578532103E-3</v>
      </c>
      <c r="L1143" s="1">
        <f t="shared" si="142"/>
        <v>1.1824467689007985E-3</v>
      </c>
      <c r="M1143" s="1">
        <f t="shared" si="143"/>
        <v>1.4161913258757986E-8</v>
      </c>
    </row>
    <row r="1144" spans="2:13" x14ac:dyDescent="0.25">
      <c r="B1144">
        <v>33153.9</v>
      </c>
      <c r="C1144">
        <f t="shared" si="141"/>
        <v>66153.899999999994</v>
      </c>
      <c r="D1144" s="1">
        <v>5.8400000000000001E-2</v>
      </c>
      <c r="E1144">
        <f t="shared" si="136"/>
        <v>6.0730159999999998E-2</v>
      </c>
      <c r="F1144">
        <f t="shared" si="137"/>
        <v>0.46007696969696965</v>
      </c>
      <c r="G1144">
        <f t="shared" si="138"/>
        <v>4.6007696969696966E-4</v>
      </c>
      <c r="H1144">
        <f t="shared" si="139"/>
        <v>4.4432090909090905E-4</v>
      </c>
      <c r="I1144">
        <f t="shared" si="140"/>
        <v>1.5106910909090909E-7</v>
      </c>
      <c r="J1144">
        <f>I1144*flux_issue!$F$14</f>
        <v>1.7998751594607812E-3</v>
      </c>
      <c r="L1144" s="1">
        <f t="shared" si="142"/>
        <v>1.1677050066097509E-3</v>
      </c>
      <c r="M1144" s="1">
        <f t="shared" si="143"/>
        <v>5.232845525431493E-7</v>
      </c>
    </row>
    <row r="1145" spans="2:13" x14ac:dyDescent="0.25">
      <c r="B1145">
        <v>33182.9</v>
      </c>
      <c r="C1145">
        <f t="shared" si="141"/>
        <v>66182.899999999994</v>
      </c>
      <c r="D1145">
        <v>0.1132</v>
      </c>
      <c r="E1145">
        <f t="shared" si="136"/>
        <v>0.11771667999999999</v>
      </c>
      <c r="F1145">
        <f t="shared" si="137"/>
        <v>0.89179303030303025</v>
      </c>
      <c r="G1145">
        <f t="shared" si="138"/>
        <v>8.9179303030303026E-4</v>
      </c>
      <c r="H1145">
        <f t="shared" si="139"/>
        <v>8.760369696969696E-4</v>
      </c>
      <c r="I1145">
        <f t="shared" si="140"/>
        <v>2.9785256969696966E-7</v>
      </c>
      <c r="J1145">
        <f>I1145*flux_issue!$F$14</f>
        <v>3.5486900307099083E-3</v>
      </c>
      <c r="L1145" s="1">
        <f t="shared" si="142"/>
        <v>1.1530443780737257E-3</v>
      </c>
      <c r="M1145" s="1">
        <f t="shared" si="143"/>
        <v>7.6733104295606951E-8</v>
      </c>
    </row>
    <row r="1146" spans="2:13" x14ac:dyDescent="0.25">
      <c r="B1146">
        <v>33211.800000000003</v>
      </c>
      <c r="C1146">
        <f t="shared" si="141"/>
        <v>66211.8</v>
      </c>
      <c r="D1146">
        <v>0.13339999999999999</v>
      </c>
      <c r="E1146">
        <f t="shared" si="136"/>
        <v>0.13872266</v>
      </c>
      <c r="F1146">
        <f t="shared" si="137"/>
        <v>1.0509292424242422</v>
      </c>
      <c r="G1146">
        <f t="shared" si="138"/>
        <v>1.0509292424242423E-3</v>
      </c>
      <c r="H1146">
        <f t="shared" si="139"/>
        <v>1.0351731818181817E-3</v>
      </c>
      <c r="I1146">
        <f t="shared" si="140"/>
        <v>3.5195888181818179E-7</v>
      </c>
      <c r="J1146">
        <f>I1146*flux_issue!$F$14</f>
        <v>4.1933261693820325E-3</v>
      </c>
      <c r="L1146" s="1">
        <f t="shared" si="142"/>
        <v>1.1385657308487234E-3</v>
      </c>
      <c r="M1146" s="1">
        <f t="shared" si="143"/>
        <v>1.0690019195032954E-8</v>
      </c>
    </row>
    <row r="1147" spans="2:13" x14ac:dyDescent="0.25">
      <c r="B1147">
        <v>33240.699999999997</v>
      </c>
      <c r="C1147">
        <f t="shared" si="141"/>
        <v>66240.7</v>
      </c>
      <c r="D1147">
        <v>0.1812</v>
      </c>
      <c r="E1147">
        <f t="shared" si="136"/>
        <v>0.18842987999999999</v>
      </c>
      <c r="F1147">
        <f t="shared" si="137"/>
        <v>1.4274990909090908</v>
      </c>
      <c r="G1147">
        <f t="shared" si="138"/>
        <v>1.4274990909090908E-3</v>
      </c>
      <c r="H1147">
        <f t="shared" si="139"/>
        <v>1.4117430303030303E-3</v>
      </c>
      <c r="I1147">
        <f t="shared" si="140"/>
        <v>4.7999263030303028E-7</v>
      </c>
      <c r="J1147">
        <f>I1147*flux_issue!$F$14</f>
        <v>5.7187522797051762E-3</v>
      </c>
      <c r="L1147" s="1">
        <f t="shared" si="142"/>
        <v>1.1242180070729435E-3</v>
      </c>
      <c r="M1147" s="1">
        <f t="shared" si="143"/>
        <v>8.2670638983461933E-8</v>
      </c>
    </row>
    <row r="1148" spans="2:13" x14ac:dyDescent="0.25">
      <c r="B1148">
        <v>33269.699999999997</v>
      </c>
      <c r="C1148">
        <f t="shared" si="141"/>
        <v>66269.7</v>
      </c>
      <c r="D1148" s="1">
        <v>7.0400000000000004E-2</v>
      </c>
      <c r="E1148">
        <f t="shared" si="136"/>
        <v>7.3208960000000003E-2</v>
      </c>
      <c r="F1148">
        <f t="shared" si="137"/>
        <v>0.5546133333333334</v>
      </c>
      <c r="G1148">
        <f t="shared" si="138"/>
        <v>5.546133333333334E-4</v>
      </c>
      <c r="H1148">
        <f t="shared" si="139"/>
        <v>5.3885727272727285E-4</v>
      </c>
      <c r="I1148">
        <f t="shared" si="140"/>
        <v>1.8321147272727279E-7</v>
      </c>
      <c r="J1148">
        <f>I1148*flux_issue!$F$14</f>
        <v>2.182827321048182E-3</v>
      </c>
      <c r="L1148" s="1">
        <f t="shared" si="142"/>
        <v>1.1099519455556742E-3</v>
      </c>
      <c r="M1148" s="1">
        <f t="shared" si="143"/>
        <v>3.2614912533297881E-7</v>
      </c>
    </row>
    <row r="1149" spans="2:13" x14ac:dyDescent="0.25">
      <c r="B1149">
        <v>33298.6</v>
      </c>
      <c r="C1149">
        <f t="shared" si="141"/>
        <v>66298.600000000006</v>
      </c>
      <c r="D1149">
        <v>0.1188</v>
      </c>
      <c r="E1149">
        <f t="shared" si="136"/>
        <v>0.12354012</v>
      </c>
      <c r="F1149">
        <f t="shared" si="137"/>
        <v>0.93590999999999991</v>
      </c>
      <c r="G1149">
        <f t="shared" si="138"/>
        <v>9.3590999999999987E-4</v>
      </c>
      <c r="H1149">
        <f t="shared" si="139"/>
        <v>9.2015393939393932E-4</v>
      </c>
      <c r="I1149">
        <f t="shared" si="140"/>
        <v>3.1285233939393937E-7</v>
      </c>
      <c r="J1149">
        <f>I1149*flux_issue!$F$14</f>
        <v>3.7274010394506953E-3</v>
      </c>
      <c r="L1149" s="1">
        <f t="shared" si="142"/>
        <v>1.0958656219483397E-3</v>
      </c>
      <c r="M1149" s="1">
        <f t="shared" si="143"/>
        <v>3.0874595386098386E-8</v>
      </c>
    </row>
    <row r="1150" spans="2:13" x14ac:dyDescent="0.25">
      <c r="B1150">
        <v>33327.5</v>
      </c>
      <c r="C1150">
        <f t="shared" si="141"/>
        <v>66327.5</v>
      </c>
      <c r="D1150">
        <v>0.14979999999999999</v>
      </c>
      <c r="E1150">
        <f t="shared" si="136"/>
        <v>0.15577701999999999</v>
      </c>
      <c r="F1150">
        <f t="shared" si="137"/>
        <v>1.1801289393939391</v>
      </c>
      <c r="G1150">
        <f t="shared" si="138"/>
        <v>1.1801289393939391E-3</v>
      </c>
      <c r="H1150">
        <f t="shared" si="139"/>
        <v>1.1643728787878785E-3</v>
      </c>
      <c r="I1150">
        <f t="shared" si="140"/>
        <v>3.958867787878787E-7</v>
      </c>
      <c r="J1150">
        <f>I1150*flux_issue!$F$14</f>
        <v>4.7166941235514785E-3</v>
      </c>
      <c r="L1150" s="1">
        <f t="shared" si="142"/>
        <v>1.0819092907800221E-3</v>
      </c>
      <c r="M1150" s="1">
        <f t="shared" si="143"/>
        <v>6.8002433471294859E-9</v>
      </c>
    </row>
    <row r="1151" spans="2:13" x14ac:dyDescent="0.25">
      <c r="B1151">
        <v>33356.5</v>
      </c>
      <c r="C1151">
        <f t="shared" si="141"/>
        <v>66356.5</v>
      </c>
      <c r="D1151">
        <v>0.13220000000000001</v>
      </c>
      <c r="E1151">
        <f t="shared" si="136"/>
        <v>0.13747478000000002</v>
      </c>
      <c r="F1151">
        <f t="shared" si="137"/>
        <v>1.0414756060606061</v>
      </c>
      <c r="G1151">
        <f t="shared" si="138"/>
        <v>1.041475606060606E-3</v>
      </c>
      <c r="H1151">
        <f t="shared" si="139"/>
        <v>1.0257195454545455E-3</v>
      </c>
      <c r="I1151">
        <f t="shared" si="140"/>
        <v>3.4874464545454551E-7</v>
      </c>
      <c r="J1151">
        <f>I1151*flux_issue!$F$14</f>
        <v>4.1550309532232934E-3</v>
      </c>
      <c r="L1151" s="1">
        <f t="shared" si="142"/>
        <v>1.0680349913129413E-3</v>
      </c>
      <c r="M1151" s="1">
        <f t="shared" si="143"/>
        <v>1.7905969581948257E-9</v>
      </c>
    </row>
    <row r="1152" spans="2:13" x14ac:dyDescent="0.25">
      <c r="B1152">
        <v>33385.4</v>
      </c>
      <c r="C1152">
        <f t="shared" si="141"/>
        <v>66385.399999999994</v>
      </c>
      <c r="D1152">
        <v>0.11260000000000001</v>
      </c>
      <c r="E1152">
        <f t="shared" ref="E1152:E1215" si="144">D1152+D1152*(-0.0035*(8.6-20))</f>
        <v>0.11709274</v>
      </c>
      <c r="F1152">
        <f t="shared" ref="F1152:F1215" si="145">(E1152/0.0044)/30</f>
        <v>0.88706621212121206</v>
      </c>
      <c r="G1152">
        <f t="shared" ref="G1152:G1215" si="146">F1152/10^3</f>
        <v>8.8706621212121203E-4</v>
      </c>
      <c r="H1152">
        <f t="shared" ref="H1152:H1215" si="147">(G1152-$G$4)</f>
        <v>8.7131015151515148E-4</v>
      </c>
      <c r="I1152">
        <f t="shared" ref="I1152:I1215" si="148">H1152*(340/10^6)</f>
        <v>2.962454515151515E-7</v>
      </c>
      <c r="J1152">
        <f>I1152*flux_issue!$F$14</f>
        <v>3.5295424226305387E-3</v>
      </c>
      <c r="L1152" s="1">
        <f t="shared" si="142"/>
        <v>1.0543380495042318E-3</v>
      </c>
      <c r="M1152" s="1">
        <f t="shared" si="143"/>
        <v>3.3499211442301195E-8</v>
      </c>
    </row>
    <row r="1153" spans="2:13" x14ac:dyDescent="0.25">
      <c r="B1153">
        <v>33414.400000000001</v>
      </c>
      <c r="C1153">
        <f t="shared" si="141"/>
        <v>66414.399999999994</v>
      </c>
      <c r="D1153">
        <v>0.17680000000000001</v>
      </c>
      <c r="E1153">
        <f t="shared" si="144"/>
        <v>0.18385432000000002</v>
      </c>
      <c r="F1153">
        <f t="shared" si="145"/>
        <v>1.3928357575757575</v>
      </c>
      <c r="G1153">
        <f t="shared" si="146"/>
        <v>1.3928357575757576E-3</v>
      </c>
      <c r="H1153">
        <f t="shared" si="147"/>
        <v>1.377079696969697E-3</v>
      </c>
      <c r="I1153">
        <f t="shared" si="148"/>
        <v>4.6820709696969701E-7</v>
      </c>
      <c r="J1153">
        <f>I1153*flux_issue!$F$14</f>
        <v>5.5783364871231306E-3</v>
      </c>
      <c r="L1153" s="1">
        <f t="shared" si="142"/>
        <v>1.040723300897266E-3</v>
      </c>
      <c r="M1153" s="1">
        <f t="shared" si="143"/>
        <v>1.131356251788341E-7</v>
      </c>
    </row>
    <row r="1154" spans="2:13" x14ac:dyDescent="0.25">
      <c r="B1154">
        <v>33443.300000000003</v>
      </c>
      <c r="C1154">
        <f t="shared" si="141"/>
        <v>66443.3</v>
      </c>
      <c r="D1154">
        <v>0.155</v>
      </c>
      <c r="E1154">
        <f t="shared" si="144"/>
        <v>0.16118450000000001</v>
      </c>
      <c r="F1154">
        <f t="shared" si="145"/>
        <v>1.221094696969697</v>
      </c>
      <c r="G1154">
        <f t="shared" si="146"/>
        <v>1.2210946969696971E-3</v>
      </c>
      <c r="H1154">
        <f t="shared" si="147"/>
        <v>1.2053386363636365E-3</v>
      </c>
      <c r="I1154">
        <f t="shared" si="148"/>
        <v>4.0981513636363642E-7</v>
      </c>
      <c r="J1154">
        <f>I1154*flux_issue!$F$14</f>
        <v>4.882640060239354E-3</v>
      </c>
      <c r="L1154" s="1">
        <f t="shared" si="142"/>
        <v>1.0272842510829778E-3</v>
      </c>
      <c r="M1154" s="1">
        <f t="shared" si="143"/>
        <v>3.1703364117673244E-8</v>
      </c>
    </row>
    <row r="1155" spans="2:13" x14ac:dyDescent="0.25">
      <c r="B1155">
        <v>33472.199999999997</v>
      </c>
      <c r="C1155">
        <f t="shared" si="141"/>
        <v>66472.2</v>
      </c>
      <c r="D1155">
        <v>0.19420000000000001</v>
      </c>
      <c r="E1155">
        <f t="shared" si="144"/>
        <v>0.20194858000000002</v>
      </c>
      <c r="F1155">
        <f t="shared" si="145"/>
        <v>1.529913484848485</v>
      </c>
      <c r="G1155">
        <f t="shared" si="146"/>
        <v>1.5299134848484851E-3</v>
      </c>
      <c r="H1155">
        <f t="shared" si="147"/>
        <v>1.5141574242424245E-3</v>
      </c>
      <c r="I1155">
        <f t="shared" si="148"/>
        <v>5.1481352424242439E-7</v>
      </c>
      <c r="J1155">
        <f>I1155*flux_issue!$F$14</f>
        <v>6.1336171214248624E-3</v>
      </c>
      <c r="L1155" s="1">
        <f t="shared" si="142"/>
        <v>1.0139733270589318E-3</v>
      </c>
      <c r="M1155" s="1">
        <f t="shared" si="143"/>
        <v>2.5018413107526564E-7</v>
      </c>
    </row>
    <row r="1156" spans="2:13" x14ac:dyDescent="0.25">
      <c r="B1156">
        <v>33501.199999999997</v>
      </c>
      <c r="C1156">
        <f t="shared" si="141"/>
        <v>66501.2</v>
      </c>
      <c r="D1156">
        <v>0.1082</v>
      </c>
      <c r="E1156">
        <f t="shared" si="144"/>
        <v>0.11251718000000001</v>
      </c>
      <c r="F1156">
        <f t="shared" si="145"/>
        <v>0.85240287878787879</v>
      </c>
      <c r="G1156">
        <f t="shared" si="146"/>
        <v>8.5240287878787877E-4</v>
      </c>
      <c r="H1156">
        <f t="shared" si="147"/>
        <v>8.3664681818181822E-4</v>
      </c>
      <c r="I1156">
        <f t="shared" si="148"/>
        <v>2.8445991818181823E-7</v>
      </c>
      <c r="J1156">
        <f>I1156*flux_issue!$F$14</f>
        <v>3.3891266300484927E-3</v>
      </c>
      <c r="L1156" s="1">
        <f t="shared" si="142"/>
        <v>1.0007447162791254E-3</v>
      </c>
      <c r="M1156" s="1">
        <f t="shared" si="143"/>
        <v>2.6928120159954228E-8</v>
      </c>
    </row>
    <row r="1157" spans="2:13" x14ac:dyDescent="0.25">
      <c r="B1157">
        <v>33530.1</v>
      </c>
      <c r="C1157">
        <f t="shared" ref="C1157:C1220" si="149">B1157+$F$1</f>
        <v>66530.100000000006</v>
      </c>
      <c r="D1157" s="1">
        <v>6.4199999999999993E-2</v>
      </c>
      <c r="E1157">
        <f t="shared" si="144"/>
        <v>6.6761579999999987E-2</v>
      </c>
      <c r="F1157">
        <f t="shared" si="145"/>
        <v>0.50576954545454533</v>
      </c>
      <c r="G1157">
        <f t="shared" si="146"/>
        <v>5.0576954545454534E-4</v>
      </c>
      <c r="H1157">
        <f t="shared" si="147"/>
        <v>4.9001348484848479E-4</v>
      </c>
      <c r="I1157">
        <f t="shared" si="148"/>
        <v>1.6660458484848484E-7</v>
      </c>
      <c r="J1157">
        <f>I1157*flux_issue!$F$14</f>
        <v>1.9849687042280246E-3</v>
      </c>
      <c r="L1157" s="1">
        <f t="shared" ref="L1157:L1220" si="150">($W$7/2)*1/SQRT(4*PI()*$W$6*$W$4*C1157)*EXP(-1*($W$3-$W$4*C1157)^2/(4*$W$6*$W$4*C1157))</f>
        <v>9.8768921815329267E-4</v>
      </c>
      <c r="M1157" s="1">
        <f t="shared" ref="M1157:M1220" si="151">(H1157-L1157)^2</f>
        <v>2.4768113552047823E-7</v>
      </c>
    </row>
    <row r="1158" spans="2:13" x14ac:dyDescent="0.25">
      <c r="B1158">
        <v>33559</v>
      </c>
      <c r="C1158">
        <f t="shared" si="149"/>
        <v>66559</v>
      </c>
      <c r="D1158">
        <v>0.15840000000000001</v>
      </c>
      <c r="E1158">
        <f t="shared" si="144"/>
        <v>0.16472016</v>
      </c>
      <c r="F1158">
        <f t="shared" si="145"/>
        <v>1.2478799999999999</v>
      </c>
      <c r="G1158">
        <f t="shared" si="146"/>
        <v>1.2478799999999998E-3</v>
      </c>
      <c r="H1158">
        <f t="shared" si="147"/>
        <v>1.2321239393939393E-3</v>
      </c>
      <c r="I1158">
        <f t="shared" si="148"/>
        <v>4.1892213939393938E-7</v>
      </c>
      <c r="J1158">
        <f>I1158*flux_issue!$F$14</f>
        <v>4.9911431726891164E-3</v>
      </c>
      <c r="L1158" s="1">
        <f t="shared" si="150"/>
        <v>9.7476055120134593E-4</v>
      </c>
      <c r="M1158" s="1">
        <f t="shared" si="151"/>
        <v>6.6235913581971497E-8</v>
      </c>
    </row>
    <row r="1159" spans="2:13" x14ac:dyDescent="0.25">
      <c r="B1159">
        <v>33588</v>
      </c>
      <c r="C1159">
        <f t="shared" si="149"/>
        <v>66588</v>
      </c>
      <c r="D1159">
        <v>0.11559999999999999</v>
      </c>
      <c r="E1159">
        <f t="shared" si="144"/>
        <v>0.12021243999999999</v>
      </c>
      <c r="F1159">
        <f t="shared" si="145"/>
        <v>0.91070030303030292</v>
      </c>
      <c r="G1159">
        <f t="shared" si="146"/>
        <v>9.1070030303030296E-4</v>
      </c>
      <c r="H1159">
        <f t="shared" si="147"/>
        <v>8.949442424242423E-4</v>
      </c>
      <c r="I1159">
        <f t="shared" si="148"/>
        <v>3.0428104242424242E-7</v>
      </c>
      <c r="J1159">
        <f>I1159*flux_issue!$F$14</f>
        <v>3.6252804630273888E-3</v>
      </c>
      <c r="L1159" s="1">
        <f t="shared" si="150"/>
        <v>9.6191417740020024E-4</v>
      </c>
      <c r="M1159" s="1">
        <f t="shared" si="151"/>
        <v>4.4849721906840334E-9</v>
      </c>
    </row>
    <row r="1160" spans="2:13" x14ac:dyDescent="0.25">
      <c r="B1160">
        <v>33616.9</v>
      </c>
      <c r="C1160">
        <f t="shared" si="149"/>
        <v>66616.899999999994</v>
      </c>
      <c r="D1160">
        <v>0.1346</v>
      </c>
      <c r="E1160">
        <f t="shared" si="144"/>
        <v>0.13997054</v>
      </c>
      <c r="F1160">
        <f t="shared" si="145"/>
        <v>1.0603828787878788</v>
      </c>
      <c r="G1160">
        <f t="shared" si="146"/>
        <v>1.0603828787878787E-3</v>
      </c>
      <c r="H1160">
        <f t="shared" si="147"/>
        <v>1.0446268181818182E-3</v>
      </c>
      <c r="I1160">
        <f t="shared" si="148"/>
        <v>3.5517311818181822E-7</v>
      </c>
      <c r="J1160">
        <f>I1160*flux_issue!$F$14</f>
        <v>4.2316213855407734E-3</v>
      </c>
      <c r="L1160" s="1">
        <f t="shared" si="150"/>
        <v>9.4923821967312814E-4</v>
      </c>
      <c r="M1160" s="1">
        <f t="shared" si="151"/>
        <v>9.0989847254520656E-9</v>
      </c>
    </row>
    <row r="1161" spans="2:13" x14ac:dyDescent="0.25">
      <c r="B1161">
        <v>33645.800000000003</v>
      </c>
      <c r="C1161">
        <f t="shared" si="149"/>
        <v>66645.8</v>
      </c>
      <c r="D1161">
        <v>0.19020000000000001</v>
      </c>
      <c r="E1161">
        <f t="shared" si="144"/>
        <v>0.19778898</v>
      </c>
      <c r="F1161">
        <f t="shared" si="145"/>
        <v>1.4984013636363636</v>
      </c>
      <c r="G1161">
        <f t="shared" si="146"/>
        <v>1.4984013636363635E-3</v>
      </c>
      <c r="H1161">
        <f t="shared" si="147"/>
        <v>1.482645303030303E-3</v>
      </c>
      <c r="I1161">
        <f t="shared" si="148"/>
        <v>5.0409940303030305E-7</v>
      </c>
      <c r="J1161">
        <f>I1161*flux_issue!$F$14</f>
        <v>6.0059664008957269E-3</v>
      </c>
      <c r="L1161" s="1">
        <f t="shared" si="150"/>
        <v>9.366876776002634E-4</v>
      </c>
      <c r="M1161" s="1">
        <f t="shared" si="151"/>
        <v>2.9806972876520743E-7</v>
      </c>
    </row>
    <row r="1162" spans="2:13" x14ac:dyDescent="0.25">
      <c r="B1162">
        <v>33674.800000000003</v>
      </c>
      <c r="C1162">
        <f t="shared" si="149"/>
        <v>66674.8</v>
      </c>
      <c r="D1162">
        <v>0.15379999999999999</v>
      </c>
      <c r="E1162">
        <f t="shared" si="144"/>
        <v>0.15993662</v>
      </c>
      <c r="F1162">
        <f t="shared" si="145"/>
        <v>1.2116410606060604</v>
      </c>
      <c r="G1162">
        <f t="shared" si="146"/>
        <v>1.2116410606060604E-3</v>
      </c>
      <c r="H1162">
        <f t="shared" si="147"/>
        <v>1.1958849999999998E-3</v>
      </c>
      <c r="I1162">
        <f t="shared" si="148"/>
        <v>4.0660089999999998E-7</v>
      </c>
      <c r="J1162">
        <f>I1162*flux_issue!$F$14</f>
        <v>4.8443448440806131E-3</v>
      </c>
      <c r="L1162" s="1">
        <f t="shared" si="150"/>
        <v>9.2421927553132334E-4</v>
      </c>
      <c r="M1162" s="1">
        <f t="shared" si="151"/>
        <v>7.3802265851090854E-8</v>
      </c>
    </row>
    <row r="1163" spans="2:13" x14ac:dyDescent="0.25">
      <c r="B1163">
        <v>33703.699999999997</v>
      </c>
      <c r="C1163">
        <f t="shared" si="149"/>
        <v>66703.7</v>
      </c>
      <c r="D1163">
        <v>0.1258</v>
      </c>
      <c r="E1163">
        <f t="shared" si="144"/>
        <v>0.13081941999999999</v>
      </c>
      <c r="F1163">
        <f t="shared" si="145"/>
        <v>0.99105621212121198</v>
      </c>
      <c r="G1163">
        <f t="shared" si="146"/>
        <v>9.9105621212121201E-4</v>
      </c>
      <c r="H1163">
        <f t="shared" si="147"/>
        <v>9.7530015151515146E-4</v>
      </c>
      <c r="I1163">
        <f t="shared" si="148"/>
        <v>3.3160205151515152E-7</v>
      </c>
      <c r="J1163">
        <f>I1163*flux_issue!$F$14</f>
        <v>3.9507898003766796E-3</v>
      </c>
      <c r="L1163" s="1">
        <f t="shared" si="150"/>
        <v>9.119184920715961E-4</v>
      </c>
      <c r="M1163" s="1">
        <f t="shared" si="151"/>
        <v>4.0172347538188316E-9</v>
      </c>
    </row>
    <row r="1164" spans="2:13" x14ac:dyDescent="0.25">
      <c r="B1164">
        <v>33732.6</v>
      </c>
      <c r="C1164">
        <f t="shared" si="149"/>
        <v>66732.600000000006</v>
      </c>
      <c r="D1164">
        <v>0.19500000000000001</v>
      </c>
      <c r="E1164">
        <f t="shared" si="144"/>
        <v>0.2027805</v>
      </c>
      <c r="F1164">
        <f t="shared" si="145"/>
        <v>1.5362159090909091</v>
      </c>
      <c r="G1164">
        <f t="shared" si="146"/>
        <v>1.5362159090909092E-3</v>
      </c>
      <c r="H1164">
        <f t="shared" si="147"/>
        <v>1.5204598484848486E-3</v>
      </c>
      <c r="I1164">
        <f t="shared" si="148"/>
        <v>5.1695634848484857E-7</v>
      </c>
      <c r="J1164">
        <f>I1164*flux_issue!$F$14</f>
        <v>6.1591472655306879E-3</v>
      </c>
      <c r="L1164" s="1">
        <f t="shared" si="150"/>
        <v>8.9974159608724534E-4</v>
      </c>
      <c r="M1164" s="1">
        <f t="shared" si="151"/>
        <v>3.8529114885953474E-7</v>
      </c>
    </row>
    <row r="1165" spans="2:13" x14ac:dyDescent="0.25">
      <c r="B1165">
        <v>33761.599999999999</v>
      </c>
      <c r="C1165">
        <f t="shared" si="149"/>
        <v>66761.600000000006</v>
      </c>
      <c r="D1165">
        <v>0.13139999999999999</v>
      </c>
      <c r="E1165">
        <f t="shared" si="144"/>
        <v>0.13664285999999998</v>
      </c>
      <c r="F1165">
        <f t="shared" si="145"/>
        <v>1.0351731818181815</v>
      </c>
      <c r="G1165">
        <f t="shared" si="146"/>
        <v>1.0351731818181815E-3</v>
      </c>
      <c r="H1165">
        <f t="shared" si="147"/>
        <v>1.019417121212121E-3</v>
      </c>
      <c r="I1165">
        <f t="shared" si="148"/>
        <v>3.4660182121212117E-7</v>
      </c>
      <c r="J1165">
        <f>I1165*flux_issue!$F$14</f>
        <v>4.1295008091174652E-3</v>
      </c>
      <c r="L1165" s="1">
        <f t="shared" si="150"/>
        <v>8.8764656095077007E-4</v>
      </c>
      <c r="M1165" s="1">
        <f t="shared" si="151"/>
        <v>1.7363480551590309E-8</v>
      </c>
    </row>
    <row r="1166" spans="2:13" x14ac:dyDescent="0.25">
      <c r="B1166">
        <v>33790.5</v>
      </c>
      <c r="C1166">
        <f t="shared" si="149"/>
        <v>66790.5</v>
      </c>
      <c r="D1166">
        <v>0.1096</v>
      </c>
      <c r="E1166">
        <f t="shared" si="144"/>
        <v>0.11397304</v>
      </c>
      <c r="F1166">
        <f t="shared" si="145"/>
        <v>0.8634321212121211</v>
      </c>
      <c r="G1166">
        <f t="shared" si="146"/>
        <v>8.6343212121212109E-4</v>
      </c>
      <c r="H1166">
        <f t="shared" si="147"/>
        <v>8.4767606060606043E-4</v>
      </c>
      <c r="I1166">
        <f t="shared" si="148"/>
        <v>2.8820986060606058E-7</v>
      </c>
      <c r="J1166">
        <f>I1166*flux_issue!$F$14</f>
        <v>3.4338043822336886E-3</v>
      </c>
      <c r="L1166" s="1">
        <f t="shared" si="150"/>
        <v>8.7571625541467792E-4</v>
      </c>
      <c r="M1166" s="1">
        <f t="shared" si="151"/>
        <v>7.8625252490521919E-10</v>
      </c>
    </row>
    <row r="1167" spans="2:13" x14ac:dyDescent="0.25">
      <c r="B1167">
        <v>33819.4</v>
      </c>
      <c r="C1167">
        <f t="shared" si="149"/>
        <v>66819.399999999994</v>
      </c>
      <c r="D1167">
        <v>0.154</v>
      </c>
      <c r="E1167">
        <f t="shared" si="144"/>
        <v>0.1601446</v>
      </c>
      <c r="F1167">
        <f t="shared" si="145"/>
        <v>1.2132166666666666</v>
      </c>
      <c r="G1167">
        <f t="shared" si="146"/>
        <v>1.2132166666666666E-3</v>
      </c>
      <c r="H1167">
        <f t="shared" si="147"/>
        <v>1.197460606060606E-3</v>
      </c>
      <c r="I1167">
        <f t="shared" si="148"/>
        <v>4.0713660606060606E-7</v>
      </c>
      <c r="J1167">
        <f>I1167*flux_issue!$F$14</f>
        <v>4.8507273801070699E-3</v>
      </c>
      <c r="L1167" s="1">
        <f t="shared" si="150"/>
        <v>8.639082046250898E-4</v>
      </c>
      <c r="M1167" s="1">
        <f t="shared" si="151"/>
        <v>1.1125720450339975E-7</v>
      </c>
    </row>
    <row r="1168" spans="2:13" x14ac:dyDescent="0.25">
      <c r="B1168">
        <v>33848.400000000001</v>
      </c>
      <c r="C1168">
        <f t="shared" si="149"/>
        <v>66848.399999999994</v>
      </c>
      <c r="D1168">
        <v>0.2356</v>
      </c>
      <c r="E1168">
        <f t="shared" si="144"/>
        <v>0.24500044000000001</v>
      </c>
      <c r="F1168">
        <f t="shared" si="145"/>
        <v>1.8560639393939395</v>
      </c>
      <c r="G1168">
        <f t="shared" si="146"/>
        <v>1.8560639393939396E-3</v>
      </c>
      <c r="H1168">
        <f t="shared" si="147"/>
        <v>1.8403078787878791E-3</v>
      </c>
      <c r="I1168">
        <f t="shared" si="148"/>
        <v>6.2570467878787895E-7</v>
      </c>
      <c r="J1168">
        <f>I1168*flux_issue!$F$14</f>
        <v>7.4548020789013932E-3</v>
      </c>
      <c r="L1168" s="1">
        <f t="shared" si="150"/>
        <v>8.5218161650607051E-4</v>
      </c>
      <c r="M1168" s="1">
        <f t="shared" si="151"/>
        <v>9.7639351021101735E-7</v>
      </c>
    </row>
    <row r="1169" spans="2:13" x14ac:dyDescent="0.25">
      <c r="B1169">
        <v>33877.300000000003</v>
      </c>
      <c r="C1169">
        <f t="shared" si="149"/>
        <v>66877.3</v>
      </c>
      <c r="D1169">
        <v>0.1196</v>
      </c>
      <c r="E1169">
        <f t="shared" si="144"/>
        <v>0.12437204</v>
      </c>
      <c r="F1169">
        <f t="shared" si="145"/>
        <v>0.94221242424242424</v>
      </c>
      <c r="G1169">
        <f t="shared" si="146"/>
        <v>9.4221242424242428E-4</v>
      </c>
      <c r="H1169">
        <f t="shared" si="147"/>
        <v>9.2645636363636362E-4</v>
      </c>
      <c r="I1169">
        <f t="shared" si="148"/>
        <v>3.1499516363636366E-7</v>
      </c>
      <c r="J1169">
        <f>I1169*flux_issue!$F$14</f>
        <v>3.7529311835565226E-3</v>
      </c>
      <c r="L1169" s="1">
        <f t="shared" si="150"/>
        <v>8.4061678654529296E-4</v>
      </c>
      <c r="M1169" s="1">
        <f t="shared" si="151"/>
        <v>7.3684329951738636E-9</v>
      </c>
    </row>
    <row r="1170" spans="2:13" x14ac:dyDescent="0.25">
      <c r="B1170">
        <v>33906.300000000003</v>
      </c>
      <c r="C1170">
        <f t="shared" si="149"/>
        <v>66906.3</v>
      </c>
      <c r="D1170">
        <v>0.1208</v>
      </c>
      <c r="E1170">
        <f t="shared" si="144"/>
        <v>0.12561992</v>
      </c>
      <c r="F1170">
        <f t="shared" si="145"/>
        <v>0.95166606060606052</v>
      </c>
      <c r="G1170">
        <f t="shared" si="146"/>
        <v>9.5166606060606053E-4</v>
      </c>
      <c r="H1170">
        <f t="shared" si="147"/>
        <v>9.3590999999999987E-4</v>
      </c>
      <c r="I1170">
        <f t="shared" si="148"/>
        <v>3.1820939999999998E-7</v>
      </c>
      <c r="J1170">
        <f>I1170*flux_issue!$F$14</f>
        <v>3.7912263997152622E-3</v>
      </c>
      <c r="L1170" s="1">
        <f t="shared" si="150"/>
        <v>8.2913309089566525E-4</v>
      </c>
      <c r="M1170" s="1">
        <f t="shared" si="151"/>
        <v>1.1401308317875336E-8</v>
      </c>
    </row>
    <row r="1171" spans="2:13" x14ac:dyDescent="0.25">
      <c r="B1171">
        <v>33935.199999999997</v>
      </c>
      <c r="C1171">
        <f t="shared" si="149"/>
        <v>66935.199999999997</v>
      </c>
      <c r="D1171">
        <v>0.1346</v>
      </c>
      <c r="E1171">
        <f t="shared" si="144"/>
        <v>0.13997054</v>
      </c>
      <c r="F1171">
        <f t="shared" si="145"/>
        <v>1.0603828787878788</v>
      </c>
      <c r="G1171">
        <f t="shared" si="146"/>
        <v>1.0603828787878787E-3</v>
      </c>
      <c r="H1171">
        <f t="shared" si="147"/>
        <v>1.0446268181818182E-3</v>
      </c>
      <c r="I1171">
        <f t="shared" si="148"/>
        <v>3.5517311818181822E-7</v>
      </c>
      <c r="J1171">
        <f>I1171*flux_issue!$F$14</f>
        <v>4.2316213855407734E-3</v>
      </c>
      <c r="L1171" s="1">
        <f t="shared" si="150"/>
        <v>8.1780912986183414E-4</v>
      </c>
      <c r="M1171" s="1">
        <f t="shared" si="151"/>
        <v>5.1446263734821428E-8</v>
      </c>
    </row>
    <row r="1172" spans="2:13" x14ac:dyDescent="0.25">
      <c r="B1172">
        <v>33964.1</v>
      </c>
      <c r="C1172">
        <f t="shared" si="149"/>
        <v>66964.100000000006</v>
      </c>
      <c r="D1172" s="1">
        <v>8.0799999999999997E-2</v>
      </c>
      <c r="E1172">
        <f t="shared" si="144"/>
        <v>8.4023920000000002E-2</v>
      </c>
      <c r="F1172">
        <f t="shared" si="145"/>
        <v>0.63654484848484849</v>
      </c>
      <c r="G1172">
        <f t="shared" si="146"/>
        <v>6.3654484848484853E-4</v>
      </c>
      <c r="H1172">
        <f t="shared" si="147"/>
        <v>6.2078878787878797E-4</v>
      </c>
      <c r="I1172">
        <f t="shared" si="148"/>
        <v>2.1106818787878793E-7</v>
      </c>
      <c r="J1172">
        <f>I1172*flux_issue!$F$14</f>
        <v>2.5147191944239287E-3</v>
      </c>
      <c r="L1172" s="1">
        <f t="shared" si="150"/>
        <v>8.0660449086304644E-4</v>
      </c>
      <c r="M1172" s="1">
        <f t="shared" si="151"/>
        <v>3.4527475475534161E-8</v>
      </c>
    </row>
    <row r="1173" spans="2:13" x14ac:dyDescent="0.25">
      <c r="B1173">
        <v>33993.1</v>
      </c>
      <c r="C1173">
        <f t="shared" si="149"/>
        <v>66993.100000000006</v>
      </c>
      <c r="D1173">
        <v>0.14399999999999999</v>
      </c>
      <c r="E1173">
        <f t="shared" si="144"/>
        <v>0.14974559999999998</v>
      </c>
      <c r="F1173">
        <f t="shared" si="145"/>
        <v>1.1344363636363635</v>
      </c>
      <c r="G1173">
        <f t="shared" si="146"/>
        <v>1.1344363636363634E-3</v>
      </c>
      <c r="H1173">
        <f t="shared" si="147"/>
        <v>1.1186803030303028E-3</v>
      </c>
      <c r="I1173">
        <f t="shared" si="148"/>
        <v>3.8035130303030298E-7</v>
      </c>
      <c r="J1173">
        <f>I1173*flux_issue!$F$14</f>
        <v>4.5316005787842352E-3</v>
      </c>
      <c r="L1173" s="1">
        <f t="shared" si="150"/>
        <v>7.9548040491117359E-4</v>
      </c>
      <c r="M1173" s="1">
        <f t="shared" si="151"/>
        <v>1.0445817414421552E-7</v>
      </c>
    </row>
    <row r="1174" spans="2:13" x14ac:dyDescent="0.25">
      <c r="B1174">
        <v>34022</v>
      </c>
      <c r="C1174">
        <f t="shared" si="149"/>
        <v>67022</v>
      </c>
      <c r="D1174">
        <v>0.11360000000000001</v>
      </c>
      <c r="E1174">
        <f t="shared" si="144"/>
        <v>0.11813264000000001</v>
      </c>
      <c r="F1174">
        <f t="shared" si="145"/>
        <v>0.89494424242424253</v>
      </c>
      <c r="G1174">
        <f t="shared" si="146"/>
        <v>8.9494424242424252E-4</v>
      </c>
      <c r="H1174">
        <f t="shared" si="147"/>
        <v>8.7918818181818197E-4</v>
      </c>
      <c r="I1174">
        <f t="shared" si="148"/>
        <v>2.9892398181818191E-7</v>
      </c>
      <c r="J1174">
        <f>I1174*flux_issue!$F$14</f>
        <v>3.5614551027628233E-3</v>
      </c>
      <c r="L1174" s="1">
        <f t="shared" si="150"/>
        <v>7.8451296429817171E-4</v>
      </c>
      <c r="M1174" s="1">
        <f t="shared" si="151"/>
        <v>8.9633968124612572E-9</v>
      </c>
    </row>
    <row r="1175" spans="2:13" x14ac:dyDescent="0.25">
      <c r="B1175">
        <v>34050.9</v>
      </c>
      <c r="C1175">
        <f t="shared" si="149"/>
        <v>67050.899999999994</v>
      </c>
      <c r="D1175">
        <v>0.1</v>
      </c>
      <c r="E1175">
        <f t="shared" si="144"/>
        <v>0.10399</v>
      </c>
      <c r="F1175">
        <f t="shared" si="145"/>
        <v>0.78780303030303023</v>
      </c>
      <c r="G1175">
        <f t="shared" si="146"/>
        <v>7.8780303030303027E-4</v>
      </c>
      <c r="H1175">
        <f t="shared" si="147"/>
        <v>7.7204696969696961E-4</v>
      </c>
      <c r="I1175">
        <f t="shared" si="148"/>
        <v>2.624959696969697E-7</v>
      </c>
      <c r="J1175">
        <f>I1175*flux_issue!$F$14</f>
        <v>3.1274426529637684E-3</v>
      </c>
      <c r="L1175" s="1">
        <f t="shared" si="150"/>
        <v>7.7366297261198124E-4</v>
      </c>
      <c r="M1175" s="1">
        <f t="shared" si="151"/>
        <v>2.6114654213260597E-12</v>
      </c>
    </row>
    <row r="1176" spans="2:13" x14ac:dyDescent="0.25">
      <c r="B1176">
        <v>34079.9</v>
      </c>
      <c r="C1176">
        <f t="shared" si="149"/>
        <v>67079.899999999994</v>
      </c>
      <c r="D1176">
        <v>0.11940000000000001</v>
      </c>
      <c r="E1176">
        <f t="shared" si="144"/>
        <v>0.12416406000000001</v>
      </c>
      <c r="F1176">
        <f t="shared" si="145"/>
        <v>0.94063681818181821</v>
      </c>
      <c r="G1176">
        <f t="shared" si="146"/>
        <v>9.4063681818181821E-4</v>
      </c>
      <c r="H1176">
        <f t="shared" si="147"/>
        <v>9.2488075757575765E-4</v>
      </c>
      <c r="I1176">
        <f t="shared" si="148"/>
        <v>3.1445945757575764E-7</v>
      </c>
      <c r="J1176">
        <f>I1176*flux_issue!$F$14</f>
        <v>3.7465486475300662E-3</v>
      </c>
      <c r="L1176" s="1">
        <f t="shared" si="150"/>
        <v>7.628928519222459E-4</v>
      </c>
      <c r="M1176" s="1">
        <f t="shared" si="151"/>
        <v>2.6240081578011026E-8</v>
      </c>
    </row>
    <row r="1177" spans="2:13" x14ac:dyDescent="0.25">
      <c r="B1177">
        <v>34108.800000000003</v>
      </c>
      <c r="C1177">
        <f t="shared" si="149"/>
        <v>67108.800000000003</v>
      </c>
      <c r="D1177" s="1">
        <v>9.1399999999999995E-2</v>
      </c>
      <c r="E1177">
        <f t="shared" si="144"/>
        <v>9.5046859999999997E-2</v>
      </c>
      <c r="F1177">
        <f t="shared" si="145"/>
        <v>0.72005196969696961</v>
      </c>
      <c r="G1177">
        <f t="shared" si="146"/>
        <v>7.2005196969696962E-4</v>
      </c>
      <c r="H1177">
        <f t="shared" si="147"/>
        <v>7.0429590909090907E-4</v>
      </c>
      <c r="I1177">
        <f t="shared" si="148"/>
        <v>2.3946060909090912E-7</v>
      </c>
      <c r="J1177">
        <f>I1177*flux_issue!$F$14</f>
        <v>2.8529936038261322E-3</v>
      </c>
      <c r="L1177" s="1">
        <f t="shared" si="150"/>
        <v>7.522762279358286E-4</v>
      </c>
      <c r="M1177" s="1">
        <f t="shared" si="151"/>
        <v>2.3021109964601401E-9</v>
      </c>
    </row>
    <row r="1178" spans="2:13" x14ac:dyDescent="0.25">
      <c r="B1178">
        <v>34137.699999999997</v>
      </c>
      <c r="C1178">
        <f t="shared" si="149"/>
        <v>67137.7</v>
      </c>
      <c r="D1178" s="1">
        <v>9.8799999999999999E-2</v>
      </c>
      <c r="E1178">
        <f t="shared" si="144"/>
        <v>0.10274211999999999</v>
      </c>
      <c r="F1178">
        <f t="shared" si="145"/>
        <v>0.77834939393939384</v>
      </c>
      <c r="G1178">
        <f t="shared" si="146"/>
        <v>7.7834939393939381E-4</v>
      </c>
      <c r="H1178">
        <f t="shared" si="147"/>
        <v>7.6259333333333315E-4</v>
      </c>
      <c r="I1178">
        <f t="shared" si="148"/>
        <v>2.5928173333333332E-7</v>
      </c>
      <c r="J1178">
        <f>I1178*flux_issue!$F$14</f>
        <v>3.0891474368050283E-3</v>
      </c>
      <c r="L1178" s="1">
        <f t="shared" si="150"/>
        <v>7.4177510355645678E-4</v>
      </c>
      <c r="M1178" s="1">
        <f t="shared" si="151"/>
        <v>4.3339869104282218E-10</v>
      </c>
    </row>
    <row r="1179" spans="2:13" x14ac:dyDescent="0.25">
      <c r="B1179">
        <v>34166.699999999997</v>
      </c>
      <c r="C1179">
        <f t="shared" si="149"/>
        <v>67166.7</v>
      </c>
      <c r="D1179">
        <v>0.16700000000000001</v>
      </c>
      <c r="E1179">
        <f t="shared" si="144"/>
        <v>0.17366330000000002</v>
      </c>
      <c r="F1179">
        <f t="shared" si="145"/>
        <v>1.3156310606060608</v>
      </c>
      <c r="G1179">
        <f t="shared" si="146"/>
        <v>1.3156310606060608E-3</v>
      </c>
      <c r="H1179">
        <f t="shared" si="147"/>
        <v>1.2998750000000002E-3</v>
      </c>
      <c r="I1179">
        <f t="shared" si="148"/>
        <v>4.4195750000000011E-7</v>
      </c>
      <c r="J1179">
        <f>I1179*flux_issue!$F$14</f>
        <v>5.2655922218267544E-3</v>
      </c>
      <c r="L1179" s="1">
        <f t="shared" si="150"/>
        <v>7.3135307398072434E-4</v>
      </c>
      <c r="M1179" s="1">
        <f t="shared" si="151"/>
        <v>3.2321718036466705E-7</v>
      </c>
    </row>
    <row r="1180" spans="2:13" x14ac:dyDescent="0.25">
      <c r="B1180">
        <v>34195.599999999999</v>
      </c>
      <c r="C1180">
        <f t="shared" si="149"/>
        <v>67195.600000000006</v>
      </c>
      <c r="D1180">
        <v>0.13059999999999999</v>
      </c>
      <c r="E1180">
        <f t="shared" si="144"/>
        <v>0.13581093999999999</v>
      </c>
      <c r="F1180">
        <f t="shared" si="145"/>
        <v>1.0288707575757574</v>
      </c>
      <c r="G1180">
        <f t="shared" si="146"/>
        <v>1.0288707575757574E-3</v>
      </c>
      <c r="H1180">
        <f t="shared" si="147"/>
        <v>1.0131146969696969E-3</v>
      </c>
      <c r="I1180">
        <f t="shared" si="148"/>
        <v>3.4445899696969694E-7</v>
      </c>
      <c r="J1180">
        <f>I1180*flux_issue!$F$14</f>
        <v>4.1039706650116388E-3</v>
      </c>
      <c r="L1180" s="1">
        <f t="shared" si="150"/>
        <v>7.2108134127608285E-4</v>
      </c>
      <c r="M1180" s="1">
        <f t="shared" si="151"/>
        <v>8.528348083767288E-8</v>
      </c>
    </row>
    <row r="1181" spans="2:13" x14ac:dyDescent="0.25">
      <c r="B1181">
        <v>34224.5</v>
      </c>
      <c r="C1181">
        <f t="shared" si="149"/>
        <v>67224.5</v>
      </c>
      <c r="D1181">
        <v>0.1032</v>
      </c>
      <c r="E1181">
        <f t="shared" si="144"/>
        <v>0.10731768</v>
      </c>
      <c r="F1181">
        <f t="shared" si="145"/>
        <v>0.81301272727272722</v>
      </c>
      <c r="G1181">
        <f t="shared" si="146"/>
        <v>8.1301272727272718E-4</v>
      </c>
      <c r="H1181">
        <f t="shared" si="147"/>
        <v>7.9725666666666663E-4</v>
      </c>
      <c r="I1181">
        <f t="shared" si="148"/>
        <v>2.7106726666666669E-7</v>
      </c>
      <c r="J1181">
        <f>I1181*flux_issue!$F$14</f>
        <v>3.2295632293870757E-3</v>
      </c>
      <c r="L1181" s="1">
        <f t="shared" si="150"/>
        <v>7.1092308993706726E-4</v>
      </c>
      <c r="M1181" s="1">
        <f t="shared" si="151"/>
        <v>7.4534864709256208E-9</v>
      </c>
    </row>
    <row r="1182" spans="2:13" x14ac:dyDescent="0.25">
      <c r="B1182">
        <v>34253.5</v>
      </c>
      <c r="C1182">
        <f t="shared" si="149"/>
        <v>67253.5</v>
      </c>
      <c r="D1182">
        <v>0.18540000000000001</v>
      </c>
      <c r="E1182">
        <f t="shared" si="144"/>
        <v>0.19279746</v>
      </c>
      <c r="F1182">
        <f t="shared" si="145"/>
        <v>1.460586818181818</v>
      </c>
      <c r="G1182">
        <f t="shared" si="146"/>
        <v>1.4605868181818179E-3</v>
      </c>
      <c r="H1182">
        <f t="shared" si="147"/>
        <v>1.4448307575757574E-3</v>
      </c>
      <c r="I1182">
        <f t="shared" si="148"/>
        <v>4.9124245757575753E-7</v>
      </c>
      <c r="J1182">
        <f>I1182*flux_issue!$F$14</f>
        <v>5.8527855362607668E-3</v>
      </c>
      <c r="L1182" s="1">
        <f t="shared" si="150"/>
        <v>7.0084306958428813E-4</v>
      </c>
      <c r="M1182" s="1">
        <f t="shared" si="151"/>
        <v>5.5351767988289182E-7</v>
      </c>
    </row>
    <row r="1183" spans="2:13" x14ac:dyDescent="0.25">
      <c r="B1183">
        <v>34282.400000000001</v>
      </c>
      <c r="C1183">
        <f t="shared" si="149"/>
        <v>67282.399999999994</v>
      </c>
      <c r="D1183">
        <v>0.10440000000000001</v>
      </c>
      <c r="E1183">
        <f t="shared" si="144"/>
        <v>0.10856556000000001</v>
      </c>
      <c r="F1183">
        <f t="shared" si="145"/>
        <v>0.82246636363636361</v>
      </c>
      <c r="G1183">
        <f t="shared" si="146"/>
        <v>8.2246636363636364E-4</v>
      </c>
      <c r="H1183">
        <f t="shared" si="147"/>
        <v>8.0671030303030309E-4</v>
      </c>
      <c r="I1183">
        <f t="shared" si="148"/>
        <v>2.7428150303030307E-7</v>
      </c>
      <c r="J1183">
        <f>I1183*flux_issue!$F$14</f>
        <v>3.2678584455458157E-3</v>
      </c>
      <c r="L1183" s="1">
        <f t="shared" si="150"/>
        <v>6.9091010295468491E-4</v>
      </c>
      <c r="M1183" s="1">
        <f t="shared" si="151"/>
        <v>1.3409686337553201E-8</v>
      </c>
    </row>
    <row r="1184" spans="2:13" x14ac:dyDescent="0.25">
      <c r="B1184">
        <v>34311.300000000003</v>
      </c>
      <c r="C1184">
        <f t="shared" si="149"/>
        <v>67311.3</v>
      </c>
      <c r="D1184">
        <v>0.106</v>
      </c>
      <c r="E1184">
        <f t="shared" si="144"/>
        <v>0.11022939999999999</v>
      </c>
      <c r="F1184">
        <f t="shared" si="145"/>
        <v>0.83507121212121205</v>
      </c>
      <c r="G1184">
        <f t="shared" si="146"/>
        <v>8.3507121212121204E-4</v>
      </c>
      <c r="H1184">
        <f t="shared" si="147"/>
        <v>8.1931515151515148E-4</v>
      </c>
      <c r="I1184">
        <f t="shared" si="148"/>
        <v>2.7856715151515154E-7</v>
      </c>
      <c r="J1184">
        <f>I1184*flux_issue!$F$14</f>
        <v>3.318918733757469E-3</v>
      </c>
      <c r="L1184" s="1">
        <f t="shared" si="150"/>
        <v>6.8108853760956477E-4</v>
      </c>
      <c r="M1184" s="1">
        <f t="shared" si="151"/>
        <v>1.9106596791804136E-8</v>
      </c>
    </row>
    <row r="1185" spans="2:13" x14ac:dyDescent="0.25">
      <c r="B1185">
        <v>34340.300000000003</v>
      </c>
      <c r="C1185">
        <f t="shared" si="149"/>
        <v>67340.3</v>
      </c>
      <c r="D1185">
        <v>0.1062</v>
      </c>
      <c r="E1185">
        <f t="shared" si="144"/>
        <v>0.11043738</v>
      </c>
      <c r="F1185">
        <f t="shared" si="145"/>
        <v>0.83664681818181807</v>
      </c>
      <c r="G1185">
        <f t="shared" si="146"/>
        <v>8.3664681818181811E-4</v>
      </c>
      <c r="H1185">
        <f t="shared" si="147"/>
        <v>8.2089075757575745E-4</v>
      </c>
      <c r="I1185">
        <f t="shared" si="148"/>
        <v>2.7910285757575756E-7</v>
      </c>
      <c r="J1185">
        <f>I1185*flux_issue!$F$14</f>
        <v>3.3253012697839254E-3</v>
      </c>
      <c r="L1185" s="1">
        <f t="shared" si="150"/>
        <v>6.7134425818866797E-4</v>
      </c>
      <c r="M1185" s="1">
        <f t="shared" si="151"/>
        <v>2.2364155478932755E-8</v>
      </c>
    </row>
    <row r="1186" spans="2:13" x14ac:dyDescent="0.25">
      <c r="B1186">
        <v>34369.199999999997</v>
      </c>
      <c r="C1186">
        <f t="shared" si="149"/>
        <v>67369.2</v>
      </c>
      <c r="D1186">
        <v>0.1512</v>
      </c>
      <c r="E1186">
        <f t="shared" si="144"/>
        <v>0.15723287999999999</v>
      </c>
      <c r="F1186">
        <f t="shared" si="145"/>
        <v>1.1911581818181818</v>
      </c>
      <c r="G1186">
        <f t="shared" si="146"/>
        <v>1.1911581818181817E-3</v>
      </c>
      <c r="H1186">
        <f t="shared" si="147"/>
        <v>1.1754021212121212E-3</v>
      </c>
      <c r="I1186">
        <f t="shared" si="148"/>
        <v>3.996367212121212E-7</v>
      </c>
      <c r="J1186">
        <f>I1186*flux_issue!$F$14</f>
        <v>4.7613718757366762E-3</v>
      </c>
      <c r="L1186" s="1">
        <f t="shared" si="150"/>
        <v>6.6174375362045511E-4</v>
      </c>
      <c r="M1186" s="1">
        <f t="shared" si="151"/>
        <v>2.638449185969351E-7</v>
      </c>
    </row>
    <row r="1187" spans="2:13" x14ac:dyDescent="0.25">
      <c r="B1187">
        <v>34398.1</v>
      </c>
      <c r="C1187">
        <f t="shared" si="149"/>
        <v>67398.100000000006</v>
      </c>
      <c r="D1187">
        <v>0.121</v>
      </c>
      <c r="E1187">
        <f t="shared" si="144"/>
        <v>0.12582789999999999</v>
      </c>
      <c r="F1187">
        <f t="shared" si="145"/>
        <v>0.95324166666666654</v>
      </c>
      <c r="G1187">
        <f t="shared" si="146"/>
        <v>9.532416666666665E-4</v>
      </c>
      <c r="H1187">
        <f t="shared" si="147"/>
        <v>9.3748560606060584E-4</v>
      </c>
      <c r="I1187">
        <f t="shared" si="148"/>
        <v>3.18745106060606E-7</v>
      </c>
      <c r="J1187">
        <f>I1187*flux_issue!$F$14</f>
        <v>3.7976089357417181E-3</v>
      </c>
      <c r="L1187" s="1">
        <f t="shared" si="150"/>
        <v>6.5225251528111105E-4</v>
      </c>
      <c r="M1187" s="1">
        <f t="shared" si="151"/>
        <v>8.1357916075623518E-8</v>
      </c>
    </row>
    <row r="1188" spans="2:13" x14ac:dyDescent="0.25">
      <c r="B1188">
        <v>34427.1</v>
      </c>
      <c r="C1188">
        <f t="shared" si="149"/>
        <v>67427.100000000006</v>
      </c>
      <c r="D1188">
        <v>0.13159999999999999</v>
      </c>
      <c r="E1188">
        <f t="shared" si="144"/>
        <v>0.13685084</v>
      </c>
      <c r="F1188">
        <f t="shared" si="145"/>
        <v>1.0367487878787878</v>
      </c>
      <c r="G1188">
        <f t="shared" si="146"/>
        <v>1.0367487878787877E-3</v>
      </c>
      <c r="H1188">
        <f t="shared" si="147"/>
        <v>1.0209927272727271E-3</v>
      </c>
      <c r="I1188">
        <f t="shared" si="148"/>
        <v>3.4713752727272724E-7</v>
      </c>
      <c r="J1188">
        <f>I1188*flux_issue!$F$14</f>
        <v>4.135883345143922E-3</v>
      </c>
      <c r="L1188" s="1">
        <f t="shared" si="150"/>
        <v>6.4283754279094137E-4</v>
      </c>
      <c r="M1188" s="1">
        <f t="shared" si="151"/>
        <v>1.4300134355045344E-7</v>
      </c>
    </row>
    <row r="1189" spans="2:13" x14ac:dyDescent="0.25">
      <c r="B1189">
        <v>34456</v>
      </c>
      <c r="C1189">
        <f t="shared" si="149"/>
        <v>67456</v>
      </c>
      <c r="D1189" s="1">
        <v>8.9399999999999993E-2</v>
      </c>
      <c r="E1189">
        <f t="shared" si="144"/>
        <v>9.296705999999999E-2</v>
      </c>
      <c r="F1189">
        <f t="shared" si="145"/>
        <v>0.704295909090909</v>
      </c>
      <c r="G1189">
        <f t="shared" si="146"/>
        <v>7.0429590909090896E-4</v>
      </c>
      <c r="H1189">
        <f t="shared" si="147"/>
        <v>6.885398484848483E-4</v>
      </c>
      <c r="I1189">
        <f t="shared" si="148"/>
        <v>2.3410354848484843E-7</v>
      </c>
      <c r="J1189">
        <f>I1189*flux_issue!$F$14</f>
        <v>2.7891682435615644E-3</v>
      </c>
      <c r="L1189" s="1">
        <f t="shared" si="150"/>
        <v>6.3356303785995201E-4</v>
      </c>
      <c r="M1189" s="1">
        <f t="shared" si="151"/>
        <v>3.0224497064857097E-9</v>
      </c>
    </row>
    <row r="1190" spans="2:13" x14ac:dyDescent="0.25">
      <c r="B1190">
        <v>34485</v>
      </c>
      <c r="C1190">
        <f t="shared" si="149"/>
        <v>67485</v>
      </c>
      <c r="D1190" s="1">
        <v>8.5000000000000006E-2</v>
      </c>
      <c r="E1190">
        <f t="shared" si="144"/>
        <v>8.8391500000000012E-2</v>
      </c>
      <c r="F1190">
        <f t="shared" si="145"/>
        <v>0.66963257575757573</v>
      </c>
      <c r="G1190">
        <f t="shared" si="146"/>
        <v>6.6963257575757571E-4</v>
      </c>
      <c r="H1190">
        <f t="shared" si="147"/>
        <v>6.5387651515151505E-4</v>
      </c>
      <c r="I1190">
        <f t="shared" si="148"/>
        <v>2.2231801515151513E-7</v>
      </c>
      <c r="J1190">
        <f>I1190*flux_issue!$F$14</f>
        <v>2.6487524509795179E-3</v>
      </c>
      <c r="L1190" s="1">
        <f t="shared" si="150"/>
        <v>6.2436407963784501E-4</v>
      </c>
      <c r="M1190" s="1">
        <f t="shared" si="151"/>
        <v>8.7098384994853221E-10</v>
      </c>
    </row>
    <row r="1191" spans="2:13" x14ac:dyDescent="0.25">
      <c r="B1191">
        <v>34513.9</v>
      </c>
      <c r="C1191">
        <f t="shared" si="149"/>
        <v>67513.899999999994</v>
      </c>
      <c r="D1191">
        <v>0.105</v>
      </c>
      <c r="E1191">
        <f t="shared" si="144"/>
        <v>0.10918949999999999</v>
      </c>
      <c r="F1191">
        <f t="shared" si="145"/>
        <v>0.82719318181818169</v>
      </c>
      <c r="G1191">
        <f t="shared" si="146"/>
        <v>8.2719318181818165E-4</v>
      </c>
      <c r="H1191">
        <f t="shared" si="147"/>
        <v>8.1143712121212099E-4</v>
      </c>
      <c r="I1191">
        <f t="shared" si="148"/>
        <v>2.7588862121212118E-7</v>
      </c>
      <c r="J1191">
        <f>I1191*flux_issue!$F$14</f>
        <v>3.2870060536251849E-3</v>
      </c>
      <c r="L1191" s="1">
        <f t="shared" si="150"/>
        <v>6.153033705123827E-4</v>
      </c>
      <c r="M1191" s="1">
        <f t="shared" si="151"/>
        <v>3.8468448163547095E-8</v>
      </c>
    </row>
    <row r="1192" spans="2:13" x14ac:dyDescent="0.25">
      <c r="B1192">
        <v>34542.800000000003</v>
      </c>
      <c r="C1192">
        <f t="shared" si="149"/>
        <v>67542.8</v>
      </c>
      <c r="D1192" s="1">
        <v>6.2600000000000003E-2</v>
      </c>
      <c r="E1192">
        <f t="shared" si="144"/>
        <v>6.5097740000000001E-2</v>
      </c>
      <c r="F1192">
        <f t="shared" si="145"/>
        <v>0.49316469696969695</v>
      </c>
      <c r="G1192">
        <f t="shared" si="146"/>
        <v>4.9316469696969695E-4</v>
      </c>
      <c r="H1192">
        <f t="shared" si="147"/>
        <v>4.7740863636363634E-4</v>
      </c>
      <c r="I1192">
        <f t="shared" si="148"/>
        <v>1.6231893636363637E-7</v>
      </c>
      <c r="J1192">
        <f>I1192*flux_issue!$F$14</f>
        <v>1.9339084160163713E-3</v>
      </c>
      <c r="L1192" s="1">
        <f t="shared" si="150"/>
        <v>6.0634826410018805E-4</v>
      </c>
      <c r="M1192" s="1">
        <f t="shared" si="151"/>
        <v>1.6625427600840537E-8</v>
      </c>
    </row>
    <row r="1193" spans="2:13" x14ac:dyDescent="0.25">
      <c r="B1193">
        <v>34571.800000000003</v>
      </c>
      <c r="C1193">
        <f t="shared" si="149"/>
        <v>67571.8</v>
      </c>
      <c r="D1193" s="1">
        <v>7.3599999999999999E-2</v>
      </c>
      <c r="E1193">
        <f t="shared" si="144"/>
        <v>7.6536640000000003E-2</v>
      </c>
      <c r="F1193">
        <f t="shared" si="145"/>
        <v>0.57982303030303028</v>
      </c>
      <c r="G1193">
        <f t="shared" si="146"/>
        <v>5.798230303030303E-4</v>
      </c>
      <c r="H1193">
        <f t="shared" si="147"/>
        <v>5.6406696969696964E-4</v>
      </c>
      <c r="I1193">
        <f t="shared" si="148"/>
        <v>1.9178276969696971E-7</v>
      </c>
      <c r="J1193">
        <f>I1193*flux_issue!$F$14</f>
        <v>2.284947897471488E-3</v>
      </c>
      <c r="L1193" s="1">
        <f t="shared" si="150"/>
        <v>5.9746757269169915E-4</v>
      </c>
      <c r="M1193" s="1">
        <f t="shared" si="151"/>
        <v>1.1156002804115335E-9</v>
      </c>
    </row>
    <row r="1194" spans="2:13" x14ac:dyDescent="0.25">
      <c r="B1194">
        <v>34600.699999999997</v>
      </c>
      <c r="C1194">
        <f t="shared" si="149"/>
        <v>67600.7</v>
      </c>
      <c r="D1194">
        <v>0.10580000000000001</v>
      </c>
      <c r="E1194">
        <f t="shared" si="144"/>
        <v>0.11002142000000001</v>
      </c>
      <c r="F1194">
        <f t="shared" si="145"/>
        <v>0.83349560606060602</v>
      </c>
      <c r="G1194">
        <f t="shared" si="146"/>
        <v>8.3349560606060607E-4</v>
      </c>
      <c r="H1194">
        <f t="shared" si="147"/>
        <v>8.1773954545454552E-4</v>
      </c>
      <c r="I1194">
        <f t="shared" si="148"/>
        <v>2.7803144545454547E-7</v>
      </c>
      <c r="J1194">
        <f>I1194*flux_issue!$F$14</f>
        <v>3.3125361977310122E-3</v>
      </c>
      <c r="L1194" s="1">
        <f t="shared" si="150"/>
        <v>5.8872179111965693E-4</v>
      </c>
      <c r="M1194" s="1">
        <f t="shared" si="151"/>
        <v>5.2449131800595379E-8</v>
      </c>
    </row>
    <row r="1195" spans="2:13" x14ac:dyDescent="0.25">
      <c r="B1195">
        <v>34629.599999999999</v>
      </c>
      <c r="C1195">
        <f t="shared" si="149"/>
        <v>67629.600000000006</v>
      </c>
      <c r="D1195" s="1">
        <v>7.8E-2</v>
      </c>
      <c r="E1195">
        <f t="shared" si="144"/>
        <v>8.1112199999999995E-2</v>
      </c>
      <c r="F1195">
        <f t="shared" si="145"/>
        <v>0.61448636363636355</v>
      </c>
      <c r="G1195">
        <f t="shared" si="146"/>
        <v>6.1448636363636356E-4</v>
      </c>
      <c r="H1195">
        <f t="shared" si="147"/>
        <v>5.987303030303029E-4</v>
      </c>
      <c r="I1195">
        <f t="shared" si="148"/>
        <v>2.03568303030303E-7</v>
      </c>
      <c r="J1195">
        <f>I1195*flux_issue!$F$14</f>
        <v>2.4253636900535345E-3</v>
      </c>
      <c r="L1195" s="1">
        <f t="shared" si="150"/>
        <v>5.8007936243159738E-4</v>
      </c>
      <c r="M1195" s="1">
        <f t="shared" si="151"/>
        <v>3.4785758521644196E-10</v>
      </c>
    </row>
    <row r="1196" spans="2:13" x14ac:dyDescent="0.25">
      <c r="B1196">
        <v>34658.6</v>
      </c>
      <c r="C1196">
        <f t="shared" si="149"/>
        <v>67658.600000000006</v>
      </c>
      <c r="D1196">
        <v>0.11020000000000001</v>
      </c>
      <c r="E1196">
        <f t="shared" si="144"/>
        <v>0.11459698</v>
      </c>
      <c r="F1196">
        <f t="shared" si="145"/>
        <v>0.8681589393939394</v>
      </c>
      <c r="G1196">
        <f t="shared" si="146"/>
        <v>8.6815893939393943E-4</v>
      </c>
      <c r="H1196">
        <f t="shared" si="147"/>
        <v>8.5240287878787877E-4</v>
      </c>
      <c r="I1196">
        <f t="shared" si="148"/>
        <v>2.8981697878787879E-7</v>
      </c>
      <c r="J1196">
        <f>I1196*flux_issue!$F$14</f>
        <v>3.4529519903130587E-3</v>
      </c>
      <c r="L1196" s="1">
        <f t="shared" si="150"/>
        <v>5.715101578546212E-4</v>
      </c>
      <c r="M1196" s="1">
        <f t="shared" si="151"/>
        <v>7.8900720673288917E-8</v>
      </c>
    </row>
    <row r="1197" spans="2:13" x14ac:dyDescent="0.25">
      <c r="B1197">
        <v>34687.5</v>
      </c>
      <c r="C1197">
        <f t="shared" si="149"/>
        <v>67687.5</v>
      </c>
      <c r="D1197" s="1">
        <v>8.3799999999999999E-2</v>
      </c>
      <c r="E1197">
        <f t="shared" si="144"/>
        <v>8.7143620000000005E-2</v>
      </c>
      <c r="F1197">
        <f t="shared" si="145"/>
        <v>0.66017893939393935</v>
      </c>
      <c r="G1197">
        <f t="shared" si="146"/>
        <v>6.6017893939393935E-4</v>
      </c>
      <c r="H1197">
        <f t="shared" si="147"/>
        <v>6.444228787878788E-4</v>
      </c>
      <c r="I1197">
        <f t="shared" si="148"/>
        <v>2.191037787878788E-7</v>
      </c>
      <c r="J1197">
        <f>I1197*flux_issue!$F$14</f>
        <v>2.6104572348207783E-3</v>
      </c>
      <c r="L1197" s="1">
        <f t="shared" si="150"/>
        <v>5.630725134333249E-4</v>
      </c>
      <c r="M1197" s="1">
        <f t="shared" si="151"/>
        <v>6.6178819433194037E-9</v>
      </c>
    </row>
    <row r="1198" spans="2:13" x14ac:dyDescent="0.25">
      <c r="B1198">
        <v>34716.400000000001</v>
      </c>
      <c r="C1198">
        <f t="shared" si="149"/>
        <v>67716.399999999994</v>
      </c>
      <c r="D1198" s="1">
        <v>8.8200000000000001E-2</v>
      </c>
      <c r="E1198">
        <f t="shared" si="144"/>
        <v>9.1719179999999997E-2</v>
      </c>
      <c r="F1198">
        <f t="shared" si="145"/>
        <v>0.69484227272727273</v>
      </c>
      <c r="G1198">
        <f t="shared" si="146"/>
        <v>6.9484227272727272E-4</v>
      </c>
      <c r="H1198">
        <f t="shared" si="147"/>
        <v>6.7908621212121206E-4</v>
      </c>
      <c r="I1198">
        <f t="shared" si="148"/>
        <v>2.3088931212121213E-7</v>
      </c>
      <c r="J1198">
        <f>I1198*flux_issue!$F$14</f>
        <v>2.7508730274028253E-3</v>
      </c>
      <c r="L1198" s="1">
        <f t="shared" si="150"/>
        <v>5.5473594030339287E-4</v>
      </c>
      <c r="M1198" s="1">
        <f t="shared" si="151"/>
        <v>1.5462990101165517E-8</v>
      </c>
    </row>
    <row r="1199" spans="2:13" x14ac:dyDescent="0.25">
      <c r="B1199">
        <v>34745.4</v>
      </c>
      <c r="C1199">
        <f t="shared" si="149"/>
        <v>67745.399999999994</v>
      </c>
      <c r="D1199">
        <v>0.12820000000000001</v>
      </c>
      <c r="E1199">
        <f t="shared" si="144"/>
        <v>0.13331518000000001</v>
      </c>
      <c r="F1199">
        <f t="shared" si="145"/>
        <v>1.0099634848484849</v>
      </c>
      <c r="G1199">
        <f t="shared" si="146"/>
        <v>1.0099634848484849E-3</v>
      </c>
      <c r="H1199">
        <f t="shared" si="147"/>
        <v>9.9420742424242438E-4</v>
      </c>
      <c r="I1199">
        <f t="shared" si="148"/>
        <v>3.3803052424242434E-7</v>
      </c>
      <c r="J1199">
        <f>I1199*flux_issue!$F$14</f>
        <v>4.0273802326941605E-3</v>
      </c>
      <c r="L1199" s="1">
        <f t="shared" si="150"/>
        <v>5.4647134681868595E-4</v>
      </c>
      <c r="M1199" s="1">
        <f t="shared" si="151"/>
        <v>2.0046759502679589E-7</v>
      </c>
    </row>
    <row r="1200" spans="2:13" x14ac:dyDescent="0.25">
      <c r="B1200">
        <v>34774.300000000003</v>
      </c>
      <c r="C1200">
        <f t="shared" si="149"/>
        <v>67774.3</v>
      </c>
      <c r="D1200" s="1">
        <v>8.2600000000000007E-2</v>
      </c>
      <c r="E1200">
        <f t="shared" si="144"/>
        <v>8.5895740000000012E-2</v>
      </c>
      <c r="F1200">
        <f t="shared" si="145"/>
        <v>0.65072530303030307</v>
      </c>
      <c r="G1200">
        <f t="shared" si="146"/>
        <v>6.5072530303030311E-4</v>
      </c>
      <c r="H1200">
        <f t="shared" si="147"/>
        <v>6.3496924242424256E-4</v>
      </c>
      <c r="I1200">
        <f t="shared" si="148"/>
        <v>2.1588954242424248E-7</v>
      </c>
      <c r="J1200">
        <f>I1200*flux_issue!$F$14</f>
        <v>2.5721620186620387E-3</v>
      </c>
      <c r="L1200" s="1">
        <f t="shared" si="150"/>
        <v>5.3833495958195308E-4</v>
      </c>
      <c r="M1200" s="1">
        <f t="shared" si="151"/>
        <v>9.3381846204436017E-9</v>
      </c>
    </row>
    <row r="1201" spans="2:13" x14ac:dyDescent="0.25">
      <c r="B1201">
        <v>34803.199999999997</v>
      </c>
      <c r="C1201">
        <f t="shared" si="149"/>
        <v>67803.199999999997</v>
      </c>
      <c r="D1201" s="1">
        <v>9.0200000000000002E-2</v>
      </c>
      <c r="E1201">
        <f t="shared" si="144"/>
        <v>9.3798980000000004E-2</v>
      </c>
      <c r="F1201">
        <f t="shared" si="145"/>
        <v>0.71059833333333333</v>
      </c>
      <c r="G1201">
        <f t="shared" si="146"/>
        <v>7.1059833333333338E-4</v>
      </c>
      <c r="H1201">
        <f t="shared" si="147"/>
        <v>6.9484227272727283E-4</v>
      </c>
      <c r="I1201">
        <f t="shared" si="148"/>
        <v>2.3624637272727277E-7</v>
      </c>
      <c r="J1201">
        <f>I1201*flux_issue!$F$14</f>
        <v>2.8146983876673921E-3</v>
      </c>
      <c r="L1201" s="1">
        <f t="shared" si="150"/>
        <v>5.3029733605277241E-4</v>
      </c>
      <c r="M1201" s="1">
        <f t="shared" si="151"/>
        <v>2.7075036185215352E-8</v>
      </c>
    </row>
    <row r="1202" spans="2:13" x14ac:dyDescent="0.25">
      <c r="B1202">
        <v>34832.199999999997</v>
      </c>
      <c r="C1202">
        <f t="shared" si="149"/>
        <v>67832.2</v>
      </c>
      <c r="D1202" s="1">
        <v>6.08E-2</v>
      </c>
      <c r="E1202">
        <f t="shared" si="144"/>
        <v>6.3225920000000005E-2</v>
      </c>
      <c r="F1202">
        <f t="shared" si="145"/>
        <v>0.47898424242424242</v>
      </c>
      <c r="G1202">
        <f t="shared" si="146"/>
        <v>4.7898424242424242E-4</v>
      </c>
      <c r="H1202">
        <f t="shared" si="147"/>
        <v>4.6322818181818181E-4</v>
      </c>
      <c r="I1202">
        <f t="shared" si="148"/>
        <v>1.5749758181818183E-7</v>
      </c>
      <c r="J1202">
        <f>I1202*flux_issue!$F$14</f>
        <v>1.8764655917782613E-3</v>
      </c>
      <c r="L1202" s="1">
        <f t="shared" si="150"/>
        <v>5.223303995600555E-4</v>
      </c>
      <c r="M1202" s="1">
        <f t="shared" si="151"/>
        <v>3.4930721420078492E-9</v>
      </c>
    </row>
    <row r="1203" spans="2:13" x14ac:dyDescent="0.25">
      <c r="B1203">
        <v>34861.1</v>
      </c>
      <c r="C1203">
        <f t="shared" si="149"/>
        <v>67861.100000000006</v>
      </c>
      <c r="D1203">
        <v>0.1038</v>
      </c>
      <c r="E1203">
        <f t="shared" si="144"/>
        <v>0.10794162</v>
      </c>
      <c r="F1203">
        <f t="shared" si="145"/>
        <v>0.81773954545454541</v>
      </c>
      <c r="G1203">
        <f t="shared" si="146"/>
        <v>8.1773954545454541E-4</v>
      </c>
      <c r="H1203">
        <f t="shared" si="147"/>
        <v>8.0198348484848475E-4</v>
      </c>
      <c r="I1203">
        <f t="shared" si="148"/>
        <v>2.7267438484848485E-7</v>
      </c>
      <c r="J1203">
        <f>I1203*flux_issue!$F$14</f>
        <v>3.2487108374664453E-3</v>
      </c>
      <c r="L1203" s="1">
        <f t="shared" si="150"/>
        <v>5.1448831706957124E-4</v>
      </c>
      <c r="M1203" s="1">
        <f t="shared" si="151"/>
        <v>8.265347149622563E-8</v>
      </c>
    </row>
    <row r="1204" spans="2:13" x14ac:dyDescent="0.25">
      <c r="B1204">
        <v>34890</v>
      </c>
      <c r="C1204">
        <f t="shared" si="149"/>
        <v>67890</v>
      </c>
      <c r="D1204" s="1">
        <v>5.1799999999999999E-2</v>
      </c>
      <c r="E1204">
        <f t="shared" si="144"/>
        <v>5.3866819999999996E-2</v>
      </c>
      <c r="F1204">
        <f t="shared" si="145"/>
        <v>0.40808196969696964</v>
      </c>
      <c r="G1204">
        <f t="shared" si="146"/>
        <v>4.0808196969696961E-4</v>
      </c>
      <c r="H1204">
        <f t="shared" si="147"/>
        <v>3.9232590909090901E-4</v>
      </c>
      <c r="I1204">
        <f t="shared" si="148"/>
        <v>1.3339080909090908E-7</v>
      </c>
      <c r="J1204">
        <f>I1204*flux_issue!$F$14</f>
        <v>1.5892514705877108E-3</v>
      </c>
      <c r="L1204" s="1">
        <f t="shared" si="150"/>
        <v>5.0674267023867567E-4</v>
      </c>
      <c r="M1204" s="1">
        <f t="shared" si="151"/>
        <v>1.3091195231545087E-8</v>
      </c>
    </row>
    <row r="1205" spans="2:13" x14ac:dyDescent="0.25">
      <c r="B1205">
        <v>34919</v>
      </c>
      <c r="C1205">
        <f t="shared" si="149"/>
        <v>67919</v>
      </c>
      <c r="D1205" s="1">
        <v>6.1400000000000003E-2</v>
      </c>
      <c r="E1205">
        <f t="shared" si="144"/>
        <v>6.3849860000000008E-2</v>
      </c>
      <c r="F1205">
        <f t="shared" si="145"/>
        <v>0.48371106060606067</v>
      </c>
      <c r="G1205">
        <f t="shared" si="146"/>
        <v>4.8371106060606065E-4</v>
      </c>
      <c r="H1205">
        <f t="shared" si="147"/>
        <v>4.6795500000000004E-4</v>
      </c>
      <c r="I1205">
        <f t="shared" si="148"/>
        <v>1.5910470000000002E-7</v>
      </c>
      <c r="J1205">
        <f>I1205*flux_issue!$F$14</f>
        <v>1.8956131998576313E-3</v>
      </c>
      <c r="L1205" s="1">
        <f t="shared" si="150"/>
        <v>4.9906637493415495E-4</v>
      </c>
      <c r="M1205" s="1">
        <f t="shared" si="151"/>
        <v>9.6791765029356245E-10</v>
      </c>
    </row>
    <row r="1206" spans="2:13" x14ac:dyDescent="0.25">
      <c r="B1206">
        <v>34947.9</v>
      </c>
      <c r="C1206">
        <f t="shared" si="149"/>
        <v>67947.899999999994</v>
      </c>
      <c r="D1206">
        <v>0.1004</v>
      </c>
      <c r="E1206">
        <f t="shared" si="144"/>
        <v>0.10440596000000001</v>
      </c>
      <c r="F1206">
        <f t="shared" si="145"/>
        <v>0.79095424242424239</v>
      </c>
      <c r="G1206">
        <f t="shared" si="146"/>
        <v>7.9095424242424243E-4</v>
      </c>
      <c r="H1206">
        <f t="shared" si="147"/>
        <v>7.7519818181818177E-4</v>
      </c>
      <c r="I1206">
        <f t="shared" si="148"/>
        <v>2.6356738181818184E-7</v>
      </c>
      <c r="J1206">
        <f>I1206*flux_issue!$F$14</f>
        <v>3.140207725016682E-3</v>
      </c>
      <c r="L1206" s="1">
        <f t="shared" si="150"/>
        <v>4.9151158863281873E-4</v>
      </c>
      <c r="M1206" s="1">
        <f t="shared" si="151"/>
        <v>8.0478083153117667E-8</v>
      </c>
    </row>
    <row r="1207" spans="2:13" x14ac:dyDescent="0.25">
      <c r="B1207">
        <v>34976.9</v>
      </c>
      <c r="C1207">
        <f t="shared" si="149"/>
        <v>67976.899999999994</v>
      </c>
      <c r="D1207">
        <v>0.1208</v>
      </c>
      <c r="E1207">
        <f t="shared" si="144"/>
        <v>0.12561992</v>
      </c>
      <c r="F1207">
        <f t="shared" si="145"/>
        <v>0.95166606060606052</v>
      </c>
      <c r="G1207">
        <f t="shared" si="146"/>
        <v>9.5166606060606053E-4</v>
      </c>
      <c r="H1207">
        <f t="shared" si="147"/>
        <v>9.3590999999999987E-4</v>
      </c>
      <c r="I1207">
        <f t="shared" si="148"/>
        <v>3.1820939999999998E-7</v>
      </c>
      <c r="J1207">
        <f>I1207*flux_issue!$F$14</f>
        <v>3.7912263997152622E-3</v>
      </c>
      <c r="L1207" s="1">
        <f t="shared" si="150"/>
        <v>4.8402524165532158E-4</v>
      </c>
      <c r="M1207" s="1">
        <f t="shared" si="151"/>
        <v>2.041998348242283E-7</v>
      </c>
    </row>
    <row r="1208" spans="2:13" x14ac:dyDescent="0.25">
      <c r="B1208">
        <v>35005.800000000003</v>
      </c>
      <c r="C1208">
        <f t="shared" si="149"/>
        <v>68005.8</v>
      </c>
      <c r="D1208" s="1">
        <v>5.1200000000000002E-2</v>
      </c>
      <c r="E1208">
        <f t="shared" si="144"/>
        <v>5.3242880000000006E-2</v>
      </c>
      <c r="F1208">
        <f t="shared" si="145"/>
        <v>0.40335515151515156</v>
      </c>
      <c r="G1208">
        <f t="shared" si="146"/>
        <v>4.0335515151515154E-4</v>
      </c>
      <c r="H1208">
        <f t="shared" si="147"/>
        <v>3.8759909090909094E-4</v>
      </c>
      <c r="I1208">
        <f t="shared" si="148"/>
        <v>1.3178369090909092E-7</v>
      </c>
      <c r="J1208">
        <f>I1208*flux_issue!$F$14</f>
        <v>1.570103862508341E-3</v>
      </c>
      <c r="L1208" s="1">
        <f t="shared" si="150"/>
        <v>4.7665817904952578E-4</v>
      </c>
      <c r="M1208" s="1">
        <f t="shared" si="151"/>
        <v>7.9315211804057414E-9</v>
      </c>
    </row>
    <row r="1209" spans="2:13" x14ac:dyDescent="0.25">
      <c r="B1209">
        <v>35034.699999999997</v>
      </c>
      <c r="C1209">
        <f t="shared" si="149"/>
        <v>68034.7</v>
      </c>
      <c r="D1209" s="1">
        <v>7.0800000000000002E-2</v>
      </c>
      <c r="E1209">
        <f t="shared" si="144"/>
        <v>7.3624919999999996E-2</v>
      </c>
      <c r="F1209">
        <f t="shared" si="145"/>
        <v>0.55776454545454546</v>
      </c>
      <c r="G1209">
        <f t="shared" si="146"/>
        <v>5.5776454545454544E-4</v>
      </c>
      <c r="H1209">
        <f t="shared" si="147"/>
        <v>5.4200848484848478E-4</v>
      </c>
      <c r="I1209">
        <f t="shared" si="148"/>
        <v>1.8428288484848483E-7</v>
      </c>
      <c r="J1209">
        <f>I1209*flux_issue!$F$14</f>
        <v>2.1955923931010943E-3</v>
      </c>
      <c r="L1209" s="1">
        <f t="shared" si="150"/>
        <v>4.6938363987263798E-4</v>
      </c>
      <c r="M1209" s="1">
        <f t="shared" si="151"/>
        <v>5.2743681077657814E-9</v>
      </c>
    </row>
    <row r="1210" spans="2:13" x14ac:dyDescent="0.25">
      <c r="B1210">
        <v>35063.699999999997</v>
      </c>
      <c r="C1210">
        <f t="shared" si="149"/>
        <v>68063.7</v>
      </c>
      <c r="D1210" s="1">
        <v>7.4399999999999994E-2</v>
      </c>
      <c r="E1210">
        <f t="shared" si="144"/>
        <v>7.7368559999999989E-2</v>
      </c>
      <c r="F1210">
        <f t="shared" si="145"/>
        <v>0.58612545454545439</v>
      </c>
      <c r="G1210">
        <f t="shared" si="146"/>
        <v>5.8612545454545439E-4</v>
      </c>
      <c r="H1210">
        <f t="shared" si="147"/>
        <v>5.7036939393939373E-4</v>
      </c>
      <c r="I1210">
        <f t="shared" si="148"/>
        <v>1.9392559393939389E-7</v>
      </c>
      <c r="J1210">
        <f>I1210*flux_issue!$F$14</f>
        <v>2.310478041577314E-3</v>
      </c>
      <c r="L1210" s="1">
        <f t="shared" si="150"/>
        <v>4.6217614411813834E-4</v>
      </c>
      <c r="M1210" s="1">
        <f t="shared" si="151"/>
        <v>1.1705779306884581E-8</v>
      </c>
    </row>
    <row r="1211" spans="2:13" x14ac:dyDescent="0.25">
      <c r="B1211">
        <v>35092.6</v>
      </c>
      <c r="C1211">
        <f t="shared" si="149"/>
        <v>68092.600000000006</v>
      </c>
      <c r="D1211" s="1">
        <v>9.7799999999999998E-2</v>
      </c>
      <c r="E1211">
        <f t="shared" si="144"/>
        <v>0.10170222</v>
      </c>
      <c r="F1211">
        <f t="shared" si="145"/>
        <v>0.77047136363636359</v>
      </c>
      <c r="G1211">
        <f t="shared" si="146"/>
        <v>7.7047136363636365E-4</v>
      </c>
      <c r="H1211">
        <f t="shared" si="147"/>
        <v>7.5471530303030309E-4</v>
      </c>
      <c r="I1211">
        <f t="shared" si="148"/>
        <v>2.5660320303030306E-7</v>
      </c>
      <c r="J1211">
        <f>I1211*flux_issue!$F$14</f>
        <v>3.0572347566727455E-3</v>
      </c>
      <c r="L1211" s="1">
        <f t="shared" si="150"/>
        <v>4.5508461141047875E-4</v>
      </c>
      <c r="M1211" s="1">
        <f t="shared" si="151"/>
        <v>8.9778551360574274E-8</v>
      </c>
    </row>
    <row r="1212" spans="2:13" x14ac:dyDescent="0.25">
      <c r="B1212">
        <v>35121.5</v>
      </c>
      <c r="C1212">
        <f t="shared" si="149"/>
        <v>68121.5</v>
      </c>
      <c r="D1212" s="1">
        <v>8.14E-2</v>
      </c>
      <c r="E1212">
        <f t="shared" si="144"/>
        <v>8.4647860000000005E-2</v>
      </c>
      <c r="F1212">
        <f t="shared" si="145"/>
        <v>0.64127166666666668</v>
      </c>
      <c r="G1212">
        <f t="shared" si="146"/>
        <v>6.4127166666666665E-4</v>
      </c>
      <c r="H1212">
        <f t="shared" si="147"/>
        <v>6.255156060606061E-4</v>
      </c>
      <c r="I1212">
        <f t="shared" si="148"/>
        <v>2.126753060606061E-7</v>
      </c>
      <c r="J1212">
        <f>I1212*flux_issue!$F$14</f>
        <v>2.5338668025032987E-3</v>
      </c>
      <c r="L1212" s="1">
        <f t="shared" si="150"/>
        <v>4.4808324465322866E-4</v>
      </c>
      <c r="M1212" s="1">
        <f t="shared" si="151"/>
        <v>3.14822428745982E-8</v>
      </c>
    </row>
    <row r="1213" spans="2:13" x14ac:dyDescent="0.25">
      <c r="B1213">
        <v>35150.5</v>
      </c>
      <c r="C1213">
        <f t="shared" si="149"/>
        <v>68150.5</v>
      </c>
      <c r="D1213" s="1">
        <v>9.9000000000000005E-2</v>
      </c>
      <c r="E1213">
        <f t="shared" si="144"/>
        <v>0.1029501</v>
      </c>
      <c r="F1213">
        <f t="shared" si="145"/>
        <v>0.77992499999999998</v>
      </c>
      <c r="G1213">
        <f t="shared" si="146"/>
        <v>7.79925E-4</v>
      </c>
      <c r="H1213">
        <f t="shared" si="147"/>
        <v>7.6416893939393934E-4</v>
      </c>
      <c r="I1213">
        <f t="shared" si="148"/>
        <v>2.5981743939393939E-7</v>
      </c>
      <c r="J1213">
        <f>I1213*flux_issue!$F$14</f>
        <v>3.0955299728314851E-3</v>
      </c>
      <c r="L1213" s="1">
        <f t="shared" si="150"/>
        <v>4.4114749554489182E-4</v>
      </c>
      <c r="M1213" s="1">
        <f t="shared" si="151"/>
        <v>1.0434285318632335E-7</v>
      </c>
    </row>
    <row r="1214" spans="2:13" x14ac:dyDescent="0.25">
      <c r="B1214">
        <v>35179.4</v>
      </c>
      <c r="C1214">
        <f t="shared" si="149"/>
        <v>68179.399999999994</v>
      </c>
      <c r="D1214" s="1">
        <v>9.2399999999999996E-2</v>
      </c>
      <c r="E1214">
        <f t="shared" si="144"/>
        <v>9.6086759999999993E-2</v>
      </c>
      <c r="F1214">
        <f t="shared" si="145"/>
        <v>0.72792999999999997</v>
      </c>
      <c r="G1214">
        <f t="shared" si="146"/>
        <v>7.2793E-4</v>
      </c>
      <c r="H1214">
        <f t="shared" si="147"/>
        <v>7.1217393939393935E-4</v>
      </c>
      <c r="I1214">
        <f t="shared" si="148"/>
        <v>2.4213913939393938E-7</v>
      </c>
      <c r="J1214">
        <f>I1214*flux_issue!$F$14</f>
        <v>2.884906283958415E-3</v>
      </c>
      <c r="L1214" s="1">
        <f t="shared" si="150"/>
        <v>4.34324408826383E-4</v>
      </c>
      <c r="M1214" s="1">
        <f t="shared" si="151"/>
        <v>7.7200361636611437E-8</v>
      </c>
    </row>
    <row r="1215" spans="2:13" x14ac:dyDescent="0.25">
      <c r="B1215">
        <v>35208.300000000003</v>
      </c>
      <c r="C1215">
        <f t="shared" si="149"/>
        <v>68208.3</v>
      </c>
      <c r="D1215" s="1">
        <v>6.8400000000000002E-2</v>
      </c>
      <c r="E1215">
        <f t="shared" si="144"/>
        <v>7.1129159999999997E-2</v>
      </c>
      <c r="F1215">
        <f t="shared" si="145"/>
        <v>0.53885727272727268</v>
      </c>
      <c r="G1215">
        <f t="shared" si="146"/>
        <v>5.3885727272727263E-4</v>
      </c>
      <c r="H1215">
        <f t="shared" si="147"/>
        <v>5.2310121212121208E-4</v>
      </c>
      <c r="I1215">
        <f t="shared" si="148"/>
        <v>1.7785441212121212E-7</v>
      </c>
      <c r="J1215">
        <f>I1215*flux_issue!$F$14</f>
        <v>2.1190019607836147E-3</v>
      </c>
      <c r="L1215" s="1">
        <f t="shared" si="150"/>
        <v>4.2758912826847465E-4</v>
      </c>
      <c r="M1215" s="1">
        <f t="shared" si="151"/>
        <v>9.1225581618923465E-9</v>
      </c>
    </row>
    <row r="1216" spans="2:13" x14ac:dyDescent="0.25">
      <c r="B1216">
        <v>35237.300000000003</v>
      </c>
      <c r="C1216">
        <f t="shared" si="149"/>
        <v>68237.3</v>
      </c>
      <c r="D1216" s="1">
        <v>5.1400000000000001E-2</v>
      </c>
      <c r="E1216">
        <f t="shared" ref="E1216:E1279" si="152">D1216+D1216*(-0.0035*(8.6-20))</f>
        <v>5.3450860000000003E-2</v>
      </c>
      <c r="F1216">
        <f t="shared" ref="F1216:F1279" si="153">(E1216/0.0044)/30</f>
        <v>0.40493075757575758</v>
      </c>
      <c r="G1216">
        <f t="shared" ref="G1216:G1279" si="154">F1216/10^3</f>
        <v>4.0493075757575757E-4</v>
      </c>
      <c r="H1216">
        <f t="shared" ref="H1216:H1279" si="155">(G1216-$G$4)</f>
        <v>3.8917469696969696E-4</v>
      </c>
      <c r="I1216">
        <f t="shared" ref="I1216:I1279" si="156">H1216*(340/10^6)</f>
        <v>1.3231939696969697E-7</v>
      </c>
      <c r="J1216">
        <f>I1216*flux_issue!$F$14</f>
        <v>1.5764863985347976E-3</v>
      </c>
      <c r="L1216" s="1">
        <f t="shared" si="150"/>
        <v>4.2091801423604371E-4</v>
      </c>
      <c r="M1216" s="1">
        <f t="shared" si="151"/>
        <v>1.0076381910719477E-9</v>
      </c>
    </row>
    <row r="1217" spans="2:13" x14ac:dyDescent="0.25">
      <c r="B1217">
        <v>35266.199999999997</v>
      </c>
      <c r="C1217">
        <f t="shared" si="149"/>
        <v>68266.2</v>
      </c>
      <c r="D1217">
        <v>0.104</v>
      </c>
      <c r="E1217">
        <f t="shared" si="152"/>
        <v>0.1081496</v>
      </c>
      <c r="F1217">
        <f t="shared" si="153"/>
        <v>0.81931515151515144</v>
      </c>
      <c r="G1217">
        <f t="shared" si="154"/>
        <v>8.1931515151515148E-4</v>
      </c>
      <c r="H1217">
        <f t="shared" si="155"/>
        <v>8.0355909090909093E-4</v>
      </c>
      <c r="I1217">
        <f t="shared" si="156"/>
        <v>2.7321009090909093E-7</v>
      </c>
      <c r="J1217">
        <f>I1217*flux_issue!$F$14</f>
        <v>3.2550933734929021E-3</v>
      </c>
      <c r="L1217" s="1">
        <f t="shared" si="150"/>
        <v>4.1435628709250683E-4</v>
      </c>
      <c r="M1217" s="1">
        <f t="shared" si="151"/>
        <v>1.5147882249869045E-7</v>
      </c>
    </row>
    <row r="1218" spans="2:13" x14ac:dyDescent="0.25">
      <c r="B1218">
        <v>35295.1</v>
      </c>
      <c r="C1218">
        <f t="shared" si="149"/>
        <v>68295.100000000006</v>
      </c>
      <c r="D1218" s="1">
        <v>5.1200000000000002E-2</v>
      </c>
      <c r="E1218">
        <f t="shared" si="152"/>
        <v>5.3242880000000006E-2</v>
      </c>
      <c r="F1218">
        <f t="shared" si="153"/>
        <v>0.40335515151515156</v>
      </c>
      <c r="G1218">
        <f t="shared" si="154"/>
        <v>4.0335515151515154E-4</v>
      </c>
      <c r="H1218">
        <f t="shared" si="155"/>
        <v>3.8759909090909094E-4</v>
      </c>
      <c r="I1218">
        <f t="shared" si="156"/>
        <v>1.3178369090909092E-7</v>
      </c>
      <c r="J1218">
        <f>I1218*flux_issue!$F$14</f>
        <v>1.570103862508341E-3</v>
      </c>
      <c r="L1218" s="1">
        <f t="shared" si="150"/>
        <v>4.0788000838312477E-4</v>
      </c>
      <c r="M1218" s="1">
        <f t="shared" si="151"/>
        <v>4.1131561358857065E-10</v>
      </c>
    </row>
    <row r="1219" spans="2:13" x14ac:dyDescent="0.25">
      <c r="B1219">
        <v>35324.1</v>
      </c>
      <c r="C1219">
        <f t="shared" si="149"/>
        <v>68324.100000000006</v>
      </c>
      <c r="D1219" s="1">
        <v>4.9399999999999999E-2</v>
      </c>
      <c r="E1219">
        <f t="shared" si="152"/>
        <v>5.1371059999999996E-2</v>
      </c>
      <c r="F1219">
        <f t="shared" si="153"/>
        <v>0.38917469696969692</v>
      </c>
      <c r="G1219">
        <f t="shared" si="154"/>
        <v>3.8917469696969691E-4</v>
      </c>
      <c r="H1219">
        <f t="shared" si="155"/>
        <v>3.734186363636363E-4</v>
      </c>
      <c r="I1219">
        <f t="shared" si="156"/>
        <v>1.2696233636363635E-7</v>
      </c>
      <c r="J1219">
        <f>I1219*flux_issue!$F$14</f>
        <v>1.5126610382702307E-3</v>
      </c>
      <c r="L1219" s="1">
        <f t="shared" si="150"/>
        <v>4.0146642404775167E-4</v>
      </c>
      <c r="M1219" s="1">
        <f t="shared" si="151"/>
        <v>7.8667839397321399E-10</v>
      </c>
    </row>
    <row r="1220" spans="2:13" x14ac:dyDescent="0.25">
      <c r="B1220">
        <v>35353</v>
      </c>
      <c r="C1220">
        <f t="shared" si="149"/>
        <v>68353</v>
      </c>
      <c r="D1220" s="1">
        <v>6.88E-2</v>
      </c>
      <c r="E1220">
        <f t="shared" si="152"/>
        <v>7.1545120000000004E-2</v>
      </c>
      <c r="F1220">
        <f t="shared" si="153"/>
        <v>0.54200848484848485</v>
      </c>
      <c r="G1220">
        <f t="shared" si="154"/>
        <v>5.4200848484848489E-4</v>
      </c>
      <c r="H1220">
        <f t="shared" si="155"/>
        <v>5.2625242424242423E-4</v>
      </c>
      <c r="I1220">
        <f t="shared" si="156"/>
        <v>1.7892582424242426E-7</v>
      </c>
      <c r="J1220">
        <f>I1220*flux_issue!$F$14</f>
        <v>2.1317670328365283E-3</v>
      </c>
      <c r="L1220" s="1">
        <f t="shared" si="150"/>
        <v>3.9515898045423099E-4</v>
      </c>
      <c r="M1220" s="1">
        <f t="shared" si="151"/>
        <v>1.7185491004248184E-8</v>
      </c>
    </row>
    <row r="1221" spans="2:13" x14ac:dyDescent="0.25">
      <c r="B1221">
        <v>35381.9</v>
      </c>
      <c r="C1221">
        <f t="shared" ref="C1221:C1284" si="157">B1221+$F$1</f>
        <v>68381.899999999994</v>
      </c>
      <c r="D1221" s="1">
        <v>6.0199999999999997E-2</v>
      </c>
      <c r="E1221">
        <f t="shared" si="152"/>
        <v>6.2601980000000002E-2</v>
      </c>
      <c r="F1221">
        <f t="shared" si="153"/>
        <v>0.47425742424242423</v>
      </c>
      <c r="G1221">
        <f t="shared" si="154"/>
        <v>4.7425742424242424E-4</v>
      </c>
      <c r="H1221">
        <f t="shared" si="155"/>
        <v>4.5850136363636364E-4</v>
      </c>
      <c r="I1221">
        <f t="shared" si="156"/>
        <v>1.5589046363636364E-7</v>
      </c>
      <c r="J1221">
        <f>I1221*flux_issue!$F$14</f>
        <v>1.8573179836988913E-3</v>
      </c>
      <c r="L1221" s="1">
        <f t="shared" ref="L1221:L1284" si="158">($W$7/2)*1/SQRT(4*PI()*$W$6*$W$4*C1221)*EXP(-1*($W$3-$W$4*C1221)^2/(4*$W$6*$W$4*C1221))</f>
        <v>3.8893463376266178E-4</v>
      </c>
      <c r="M1221" s="1">
        <f t="shared" ref="M1221:M1284" si="159">(H1221-L1221)^2</f>
        <v>4.8395299053206024E-9</v>
      </c>
    </row>
    <row r="1222" spans="2:13" x14ac:dyDescent="0.25">
      <c r="B1222">
        <v>35410.9</v>
      </c>
      <c r="C1222">
        <f t="shared" si="157"/>
        <v>68410.899999999994</v>
      </c>
      <c r="D1222">
        <v>0.1022</v>
      </c>
      <c r="E1222">
        <f t="shared" si="152"/>
        <v>0.10627778</v>
      </c>
      <c r="F1222">
        <f t="shared" si="153"/>
        <v>0.80513469696969697</v>
      </c>
      <c r="G1222">
        <f t="shared" si="154"/>
        <v>8.0513469696969701E-4</v>
      </c>
      <c r="H1222">
        <f t="shared" si="155"/>
        <v>7.8937863636363635E-4</v>
      </c>
      <c r="I1222">
        <f t="shared" si="156"/>
        <v>2.6838873636363638E-7</v>
      </c>
      <c r="J1222">
        <f>I1222*flux_issue!$F$14</f>
        <v>3.1976505492547921E-3</v>
      </c>
      <c r="L1222" s="1">
        <f t="shared" si="158"/>
        <v>3.8277149238708104E-4</v>
      </c>
      <c r="M1222" s="1">
        <f t="shared" si="159"/>
        <v>1.6532936953277118E-7</v>
      </c>
    </row>
    <row r="1223" spans="2:13" x14ac:dyDescent="0.25">
      <c r="B1223">
        <v>35439.800000000003</v>
      </c>
      <c r="C1223">
        <f t="shared" si="157"/>
        <v>68439.8</v>
      </c>
      <c r="D1223" s="1">
        <v>7.3999999999999996E-2</v>
      </c>
      <c r="E1223">
        <f t="shared" si="152"/>
        <v>7.6952599999999996E-2</v>
      </c>
      <c r="F1223">
        <f t="shared" si="153"/>
        <v>0.58297424242424234</v>
      </c>
      <c r="G1223">
        <f t="shared" si="154"/>
        <v>5.8297424242424235E-4</v>
      </c>
      <c r="H1223">
        <f t="shared" si="155"/>
        <v>5.672181818181818E-4</v>
      </c>
      <c r="I1223">
        <f t="shared" si="156"/>
        <v>1.9285418181818182E-7</v>
      </c>
      <c r="J1223">
        <f>I1223*flux_issue!$F$14</f>
        <v>2.2977129695244017E-3</v>
      </c>
      <c r="L1223" s="1">
        <f t="shared" si="158"/>
        <v>3.7671127887259896E-4</v>
      </c>
      <c r="M1223" s="1">
        <f t="shared" si="159"/>
        <v>3.629288006991772E-8</v>
      </c>
    </row>
    <row r="1224" spans="2:13" x14ac:dyDescent="0.25">
      <c r="B1224">
        <v>35468.800000000003</v>
      </c>
      <c r="C1224">
        <f t="shared" si="157"/>
        <v>68468.800000000003</v>
      </c>
      <c r="D1224" s="1">
        <v>8.2600000000000007E-2</v>
      </c>
      <c r="E1224">
        <f t="shared" si="152"/>
        <v>8.5895740000000012E-2</v>
      </c>
      <c r="F1224">
        <f t="shared" si="153"/>
        <v>0.65072530303030307</v>
      </c>
      <c r="G1224">
        <f t="shared" si="154"/>
        <v>6.5072530303030311E-4</v>
      </c>
      <c r="H1224">
        <f t="shared" si="155"/>
        <v>6.3496924242424256E-4</v>
      </c>
      <c r="I1224">
        <f t="shared" si="156"/>
        <v>2.1588954242424248E-7</v>
      </c>
      <c r="J1224">
        <f>I1224*flux_issue!$F$14</f>
        <v>2.5721620186620387E-3</v>
      </c>
      <c r="L1224" s="1">
        <f t="shared" si="158"/>
        <v>3.7071126994335865E-4</v>
      </c>
      <c r="M1224" s="1">
        <f t="shared" si="159"/>
        <v>6.9832276019707593E-8</v>
      </c>
    </row>
    <row r="1225" spans="2:13" x14ac:dyDescent="0.25">
      <c r="B1225">
        <v>35497.699999999997</v>
      </c>
      <c r="C1225">
        <f t="shared" si="157"/>
        <v>68497.7</v>
      </c>
      <c r="D1225" s="1">
        <v>4.2200000000000001E-2</v>
      </c>
      <c r="E1225">
        <f t="shared" si="152"/>
        <v>4.3883780000000004E-2</v>
      </c>
      <c r="F1225">
        <f t="shared" si="153"/>
        <v>0.33245287878787882</v>
      </c>
      <c r="G1225">
        <f t="shared" si="154"/>
        <v>3.3245287878787885E-4</v>
      </c>
      <c r="H1225">
        <f t="shared" si="155"/>
        <v>3.1669681818181824E-4</v>
      </c>
      <c r="I1225">
        <f t="shared" si="156"/>
        <v>1.0767691818181822E-7</v>
      </c>
      <c r="J1225">
        <f>I1225*flux_issue!$F$14</f>
        <v>1.2828897413177912E-3</v>
      </c>
      <c r="L1225" s="1">
        <f t="shared" si="158"/>
        <v>3.6481206602395887E-4</v>
      </c>
      <c r="M1225" s="1">
        <f t="shared" si="159"/>
        <v>2.3150770749106187E-9</v>
      </c>
    </row>
    <row r="1226" spans="2:13" x14ac:dyDescent="0.25">
      <c r="B1226">
        <v>35526.6</v>
      </c>
      <c r="C1226">
        <f t="shared" si="157"/>
        <v>68526.600000000006</v>
      </c>
      <c r="D1226" s="1">
        <v>5.96E-2</v>
      </c>
      <c r="E1226">
        <f t="shared" si="152"/>
        <v>6.1978039999999998E-2</v>
      </c>
      <c r="F1226">
        <f t="shared" si="153"/>
        <v>0.46953060606060604</v>
      </c>
      <c r="G1226">
        <f t="shared" si="154"/>
        <v>4.6953060606060601E-4</v>
      </c>
      <c r="H1226">
        <f t="shared" si="155"/>
        <v>4.537745454545454E-4</v>
      </c>
      <c r="I1226">
        <f t="shared" si="156"/>
        <v>1.5428334545454545E-7</v>
      </c>
      <c r="J1226">
        <f>I1226*flux_issue!$F$14</f>
        <v>1.838170375619521E-3</v>
      </c>
      <c r="L1226" s="1">
        <f t="shared" si="158"/>
        <v>3.5899206311522147E-4</v>
      </c>
      <c r="M1226" s="1">
        <f t="shared" si="159"/>
        <v>8.9837189584042528E-9</v>
      </c>
    </row>
    <row r="1227" spans="2:13" x14ac:dyDescent="0.25">
      <c r="B1227">
        <v>35555.599999999999</v>
      </c>
      <c r="C1227">
        <f t="shared" si="157"/>
        <v>68555.600000000006</v>
      </c>
      <c r="D1227" s="1">
        <v>6.08E-2</v>
      </c>
      <c r="E1227">
        <f t="shared" si="152"/>
        <v>6.3225920000000005E-2</v>
      </c>
      <c r="F1227">
        <f t="shared" si="153"/>
        <v>0.47898424242424242</v>
      </c>
      <c r="G1227">
        <f t="shared" si="154"/>
        <v>4.7898424242424242E-4</v>
      </c>
      <c r="H1227">
        <f t="shared" si="155"/>
        <v>4.6322818181818181E-4</v>
      </c>
      <c r="I1227">
        <f t="shared" si="156"/>
        <v>1.5749758181818183E-7</v>
      </c>
      <c r="J1227">
        <f>I1227*flux_issue!$F$14</f>
        <v>1.8764655917782613E-3</v>
      </c>
      <c r="L1227" s="1">
        <f t="shared" si="158"/>
        <v>3.532307561686178E-4</v>
      </c>
      <c r="M1227" s="1">
        <f t="shared" si="159"/>
        <v>1.2099433649531364E-8</v>
      </c>
    </row>
    <row r="1228" spans="2:13" x14ac:dyDescent="0.25">
      <c r="B1228">
        <v>35584.5</v>
      </c>
      <c r="C1228">
        <f t="shared" si="157"/>
        <v>68584.5</v>
      </c>
      <c r="D1228">
        <v>0.1056</v>
      </c>
      <c r="E1228">
        <f t="shared" si="152"/>
        <v>0.10981344</v>
      </c>
      <c r="F1228">
        <f t="shared" si="153"/>
        <v>0.83191999999999999</v>
      </c>
      <c r="G1228">
        <f t="shared" si="154"/>
        <v>8.3191999999999999E-4</v>
      </c>
      <c r="H1228">
        <f t="shared" si="155"/>
        <v>8.1616393939393933E-4</v>
      </c>
      <c r="I1228">
        <f t="shared" si="156"/>
        <v>2.774957393939394E-7</v>
      </c>
      <c r="J1228">
        <f>I1228*flux_issue!$F$14</f>
        <v>3.3061536617045553E-3</v>
      </c>
      <c r="L1228" s="1">
        <f t="shared" si="158"/>
        <v>3.4756710474746311E-4</v>
      </c>
      <c r="M1228" s="1">
        <f t="shared" si="159"/>
        <v>2.1958299344069699E-7</v>
      </c>
    </row>
    <row r="1229" spans="2:13" x14ac:dyDescent="0.25">
      <c r="B1229">
        <v>35613.4</v>
      </c>
      <c r="C1229">
        <f t="shared" si="157"/>
        <v>68613.399999999994</v>
      </c>
      <c r="D1229" s="1">
        <v>4.8800000000000003E-2</v>
      </c>
      <c r="E1229">
        <f t="shared" si="152"/>
        <v>5.0747120000000007E-2</v>
      </c>
      <c r="F1229">
        <f t="shared" si="153"/>
        <v>0.38444787878787878</v>
      </c>
      <c r="G1229">
        <f t="shared" si="154"/>
        <v>3.8444787878787878E-4</v>
      </c>
      <c r="H1229">
        <f t="shared" si="155"/>
        <v>3.6869181818181818E-4</v>
      </c>
      <c r="I1229">
        <f t="shared" si="156"/>
        <v>1.2535521818181819E-7</v>
      </c>
      <c r="J1229">
        <f>I1229*flux_issue!$F$14</f>
        <v>1.4935134301908609E-3</v>
      </c>
      <c r="L1229" s="1">
        <f t="shared" si="158"/>
        <v>3.4198033770186346E-4</v>
      </c>
      <c r="M1229" s="1">
        <f t="shared" si="159"/>
        <v>7.135031894310017E-10</v>
      </c>
    </row>
    <row r="1230" spans="2:13" x14ac:dyDescent="0.25">
      <c r="B1230">
        <v>35642.400000000001</v>
      </c>
      <c r="C1230">
        <f t="shared" si="157"/>
        <v>68642.399999999994</v>
      </c>
      <c r="D1230" s="1">
        <v>7.4399999999999994E-2</v>
      </c>
      <c r="E1230">
        <f t="shared" si="152"/>
        <v>7.7368559999999989E-2</v>
      </c>
      <c r="F1230">
        <f t="shared" si="153"/>
        <v>0.58612545454545439</v>
      </c>
      <c r="G1230">
        <f t="shared" si="154"/>
        <v>5.8612545454545439E-4</v>
      </c>
      <c r="H1230">
        <f t="shared" si="155"/>
        <v>5.7036939393939373E-4</v>
      </c>
      <c r="I1230">
        <f t="shared" si="156"/>
        <v>1.9392559393939389E-7</v>
      </c>
      <c r="J1230">
        <f>I1230*flux_issue!$F$14</f>
        <v>2.310478041577314E-3</v>
      </c>
      <c r="L1230" s="1">
        <f t="shared" si="158"/>
        <v>3.3645075110540923E-4</v>
      </c>
      <c r="M1230" s="1">
        <f t="shared" si="159"/>
        <v>5.4717931465293212E-8</v>
      </c>
    </row>
    <row r="1231" spans="2:13" x14ac:dyDescent="0.25">
      <c r="B1231">
        <v>35671.300000000003</v>
      </c>
      <c r="C1231">
        <f t="shared" si="157"/>
        <v>68671.3</v>
      </c>
      <c r="D1231">
        <v>0.104</v>
      </c>
      <c r="E1231">
        <f t="shared" si="152"/>
        <v>0.1081496</v>
      </c>
      <c r="F1231">
        <f t="shared" si="153"/>
        <v>0.81931515151515144</v>
      </c>
      <c r="G1231">
        <f t="shared" si="154"/>
        <v>8.1931515151515148E-4</v>
      </c>
      <c r="H1231">
        <f t="shared" si="155"/>
        <v>8.0355909090909093E-4</v>
      </c>
      <c r="I1231">
        <f t="shared" si="156"/>
        <v>2.7321009090909093E-7</v>
      </c>
      <c r="J1231">
        <f>I1231*flux_issue!$F$14</f>
        <v>3.2550933734929021E-3</v>
      </c>
      <c r="L1231" s="1">
        <f t="shared" si="158"/>
        <v>3.310157128991807E-4</v>
      </c>
      <c r="M1231" s="1">
        <f t="shared" si="159"/>
        <v>2.2329724410101691E-7</v>
      </c>
    </row>
    <row r="1232" spans="2:13" x14ac:dyDescent="0.25">
      <c r="B1232">
        <v>35700.199999999997</v>
      </c>
      <c r="C1232">
        <f t="shared" si="157"/>
        <v>68700.2</v>
      </c>
      <c r="D1232" s="1">
        <v>3.9399999999999998E-2</v>
      </c>
      <c r="E1232">
        <f t="shared" si="152"/>
        <v>4.0972059999999998E-2</v>
      </c>
      <c r="F1232">
        <f t="shared" si="153"/>
        <v>0.31039439393939389</v>
      </c>
      <c r="G1232">
        <f t="shared" si="154"/>
        <v>3.1039439393939388E-4</v>
      </c>
      <c r="H1232">
        <f t="shared" si="155"/>
        <v>2.9463833333333327E-4</v>
      </c>
      <c r="I1232">
        <f t="shared" si="156"/>
        <v>1.0017703333333332E-7</v>
      </c>
      <c r="J1232">
        <f>I1232*flux_issue!$F$14</f>
        <v>1.1935342369473973E-3</v>
      </c>
      <c r="L1232" s="1">
        <f t="shared" si="158"/>
        <v>3.2565526173904808E-4</v>
      </c>
      <c r="M1232" s="1">
        <f t="shared" si="159"/>
        <v>9.6204984772523776E-10</v>
      </c>
    </row>
    <row r="1233" spans="2:13" x14ac:dyDescent="0.25">
      <c r="B1233">
        <v>35729.199999999997</v>
      </c>
      <c r="C1233">
        <f t="shared" si="157"/>
        <v>68729.2</v>
      </c>
      <c r="D1233" s="1">
        <v>4.3200000000000002E-2</v>
      </c>
      <c r="E1233">
        <f t="shared" si="152"/>
        <v>4.4923680000000001E-2</v>
      </c>
      <c r="F1233">
        <f t="shared" si="153"/>
        <v>0.34033090909090907</v>
      </c>
      <c r="G1233">
        <f t="shared" si="154"/>
        <v>3.4033090909090907E-4</v>
      </c>
      <c r="H1233">
        <f t="shared" si="155"/>
        <v>3.2457484848484846E-4</v>
      </c>
      <c r="I1233">
        <f t="shared" si="156"/>
        <v>1.1035544848484848E-7</v>
      </c>
      <c r="J1233">
        <f>I1233*flux_issue!$F$14</f>
        <v>1.3148024214500742E-3</v>
      </c>
      <c r="L1233" s="1">
        <f t="shared" si="158"/>
        <v>3.2035047201930456E-4</v>
      </c>
      <c r="M1233" s="1">
        <f t="shared" si="159"/>
        <v>1.7845356522641155E-11</v>
      </c>
    </row>
    <row r="1234" spans="2:13" x14ac:dyDescent="0.25">
      <c r="B1234">
        <v>35758.1</v>
      </c>
      <c r="C1234">
        <f t="shared" si="157"/>
        <v>68758.100000000006</v>
      </c>
      <c r="D1234" s="1">
        <v>5.6399999999999999E-2</v>
      </c>
      <c r="E1234">
        <f t="shared" si="152"/>
        <v>5.8650359999999999E-2</v>
      </c>
      <c r="F1234">
        <f t="shared" si="153"/>
        <v>0.4443209090909091</v>
      </c>
      <c r="G1234">
        <f t="shared" si="154"/>
        <v>4.4432090909090911E-4</v>
      </c>
      <c r="H1234">
        <f t="shared" si="155"/>
        <v>4.285648484848485E-4</v>
      </c>
      <c r="I1234">
        <f t="shared" si="156"/>
        <v>1.457120484848485E-7</v>
      </c>
      <c r="J1234">
        <f>I1234*flux_issue!$F$14</f>
        <v>1.7360497991962146E-3</v>
      </c>
      <c r="L1234" s="1">
        <f t="shared" si="158"/>
        <v>3.1513716882109632E-4</v>
      </c>
      <c r="M1234" s="1">
        <f t="shared" si="159"/>
        <v>1.2865838513902781E-8</v>
      </c>
    </row>
    <row r="1235" spans="2:13" x14ac:dyDescent="0.25">
      <c r="B1235">
        <v>35787</v>
      </c>
      <c r="C1235">
        <f t="shared" si="157"/>
        <v>68787</v>
      </c>
      <c r="D1235" s="1">
        <v>3.8800000000000001E-2</v>
      </c>
      <c r="E1235">
        <f t="shared" si="152"/>
        <v>4.0348120000000001E-2</v>
      </c>
      <c r="F1235">
        <f t="shared" si="153"/>
        <v>0.30566757575757575</v>
      </c>
      <c r="G1235">
        <f t="shared" si="154"/>
        <v>3.0566757575757576E-4</v>
      </c>
      <c r="H1235">
        <f t="shared" si="155"/>
        <v>2.8991151515151515E-4</v>
      </c>
      <c r="I1235">
        <f t="shared" si="156"/>
        <v>9.856991515151516E-8</v>
      </c>
      <c r="J1235">
        <f>I1235*flux_issue!$F$14</f>
        <v>1.1743866288680275E-3</v>
      </c>
      <c r="L1235" s="1">
        <f t="shared" si="158"/>
        <v>3.099961776826887E-4</v>
      </c>
      <c r="M1235" s="1">
        <f t="shared" si="159"/>
        <v>4.0339366899112679E-10</v>
      </c>
    </row>
    <row r="1236" spans="2:13" x14ac:dyDescent="0.25">
      <c r="B1236">
        <v>35816</v>
      </c>
      <c r="C1236">
        <f t="shared" si="157"/>
        <v>68816</v>
      </c>
      <c r="D1236" s="1">
        <v>5.8000000000000003E-2</v>
      </c>
      <c r="E1236">
        <f t="shared" si="152"/>
        <v>6.0314200000000005E-2</v>
      </c>
      <c r="F1236">
        <f t="shared" si="153"/>
        <v>0.4569257575757576</v>
      </c>
      <c r="G1236">
        <f t="shared" si="154"/>
        <v>4.5692575757575761E-4</v>
      </c>
      <c r="H1236">
        <f t="shared" si="155"/>
        <v>4.4116969696969701E-4</v>
      </c>
      <c r="I1236">
        <f t="shared" si="156"/>
        <v>1.49997696969697E-7</v>
      </c>
      <c r="J1236">
        <f>I1236*flux_issue!$F$14</f>
        <v>1.7871100874078682E-3</v>
      </c>
      <c r="L1236" s="1">
        <f t="shared" si="158"/>
        <v>3.0490932868049218E-4</v>
      </c>
      <c r="M1236" s="1">
        <f t="shared" si="159"/>
        <v>1.8566887966309735E-8</v>
      </c>
    </row>
    <row r="1237" spans="2:13" x14ac:dyDescent="0.25">
      <c r="B1237">
        <v>35844.9</v>
      </c>
      <c r="C1237">
        <f t="shared" si="157"/>
        <v>68844.899999999994</v>
      </c>
      <c r="D1237" s="1">
        <v>3.4200000000000001E-2</v>
      </c>
      <c r="E1237">
        <f t="shared" si="152"/>
        <v>3.5564579999999998E-2</v>
      </c>
      <c r="F1237">
        <f t="shared" si="153"/>
        <v>0.26942863636363634</v>
      </c>
      <c r="G1237">
        <f t="shared" si="154"/>
        <v>2.6942863636363632E-4</v>
      </c>
      <c r="H1237">
        <f t="shared" si="155"/>
        <v>2.5367257575757571E-4</v>
      </c>
      <c r="I1237">
        <f t="shared" si="156"/>
        <v>8.6248675757575752E-8</v>
      </c>
      <c r="J1237">
        <f>I1237*flux_issue!$F$14</f>
        <v>1.0275883002595239E-3</v>
      </c>
      <c r="L1237" s="1">
        <f t="shared" si="158"/>
        <v>2.9991095225979225E-4</v>
      </c>
      <c r="M1237" s="1">
        <f t="shared" si="159"/>
        <v>2.1379874615607308E-9</v>
      </c>
    </row>
    <row r="1238" spans="2:13" x14ac:dyDescent="0.25">
      <c r="B1238">
        <v>35873.800000000003</v>
      </c>
      <c r="C1238">
        <f t="shared" si="157"/>
        <v>68873.8</v>
      </c>
      <c r="D1238" s="1">
        <v>4.7600000000000003E-2</v>
      </c>
      <c r="E1238">
        <f t="shared" si="152"/>
        <v>4.9499240000000007E-2</v>
      </c>
      <c r="F1238">
        <f t="shared" si="153"/>
        <v>0.37499424242424245</v>
      </c>
      <c r="G1238">
        <f t="shared" si="154"/>
        <v>3.7499424242424243E-4</v>
      </c>
      <c r="H1238">
        <f t="shared" si="155"/>
        <v>3.5923818181818183E-4</v>
      </c>
      <c r="I1238">
        <f t="shared" si="156"/>
        <v>1.2214098181818183E-7</v>
      </c>
      <c r="J1238">
        <f>I1238*flux_issue!$F$14</f>
        <v>1.4552182140321211E-3</v>
      </c>
      <c r="L1238" s="1">
        <f t="shared" si="158"/>
        <v>2.9498263807176275E-4</v>
      </c>
      <c r="M1238" s="1">
        <f t="shared" si="159"/>
        <v>4.1287749021479758E-9</v>
      </c>
    </row>
    <row r="1239" spans="2:13" x14ac:dyDescent="0.25">
      <c r="B1239">
        <v>35902.800000000003</v>
      </c>
      <c r="C1239">
        <f t="shared" si="157"/>
        <v>68902.8</v>
      </c>
      <c r="D1239" s="1">
        <v>6.88E-2</v>
      </c>
      <c r="E1239">
        <f t="shared" si="152"/>
        <v>7.1545120000000004E-2</v>
      </c>
      <c r="F1239">
        <f t="shared" si="153"/>
        <v>0.54200848484848485</v>
      </c>
      <c r="G1239">
        <f t="shared" si="154"/>
        <v>5.4200848484848489E-4</v>
      </c>
      <c r="H1239">
        <f t="shared" si="155"/>
        <v>5.2625242424242423E-4</v>
      </c>
      <c r="I1239">
        <f t="shared" si="156"/>
        <v>1.7892582424242426E-7</v>
      </c>
      <c r="J1239">
        <f>I1239*flux_issue!$F$14</f>
        <v>2.1317670328365283E-3</v>
      </c>
      <c r="L1239" s="1">
        <f t="shared" si="158"/>
        <v>2.9010694942982853E-4</v>
      </c>
      <c r="M1239" s="1">
        <f t="shared" si="159"/>
        <v>5.5764685274466275E-8</v>
      </c>
    </row>
    <row r="1240" spans="2:13" x14ac:dyDescent="0.25">
      <c r="B1240">
        <v>35931.699999999997</v>
      </c>
      <c r="C1240">
        <f t="shared" si="157"/>
        <v>68931.7</v>
      </c>
      <c r="D1240" s="1">
        <v>4.6800000000000001E-2</v>
      </c>
      <c r="E1240">
        <f t="shared" si="152"/>
        <v>4.866732E-2</v>
      </c>
      <c r="F1240">
        <f t="shared" si="153"/>
        <v>0.36869181818181818</v>
      </c>
      <c r="G1240">
        <f t="shared" si="154"/>
        <v>3.6869181818181818E-4</v>
      </c>
      <c r="H1240">
        <f t="shared" si="155"/>
        <v>3.5293575757575757E-4</v>
      </c>
      <c r="I1240">
        <f t="shared" si="156"/>
        <v>1.1999815757575757E-7</v>
      </c>
      <c r="J1240">
        <f>I1240*flux_issue!$F$14</f>
        <v>1.4296880699262941E-3</v>
      </c>
      <c r="L1240" s="1">
        <f t="shared" si="158"/>
        <v>2.8531676977255584E-4</v>
      </c>
      <c r="M1240" s="1">
        <f t="shared" si="159"/>
        <v>4.572327511529545E-9</v>
      </c>
    </row>
    <row r="1241" spans="2:13" x14ac:dyDescent="0.25">
      <c r="B1241">
        <v>35960.6</v>
      </c>
      <c r="C1241">
        <f t="shared" si="157"/>
        <v>68960.600000000006</v>
      </c>
      <c r="D1241" s="1">
        <v>6.2799999999999995E-2</v>
      </c>
      <c r="E1241">
        <f t="shared" si="152"/>
        <v>6.5305719999999998E-2</v>
      </c>
      <c r="F1241">
        <f t="shared" si="153"/>
        <v>0.49474030303030297</v>
      </c>
      <c r="G1241">
        <f t="shared" si="154"/>
        <v>4.9474030303030302E-4</v>
      </c>
      <c r="H1241">
        <f t="shared" si="155"/>
        <v>4.7898424242424242E-4</v>
      </c>
      <c r="I1241">
        <f t="shared" si="156"/>
        <v>1.6285464242424244E-7</v>
      </c>
      <c r="J1241">
        <f>I1241*flux_issue!$F$14</f>
        <v>1.9402909520428282E-3</v>
      </c>
      <c r="L1241" s="1">
        <f t="shared" si="158"/>
        <v>2.8059443027992113E-4</v>
      </c>
      <c r="M1241" s="1">
        <f t="shared" si="159"/>
        <v>3.9358517562659089E-8</v>
      </c>
    </row>
    <row r="1242" spans="2:13" x14ac:dyDescent="0.25">
      <c r="B1242">
        <v>35989.599999999999</v>
      </c>
      <c r="C1242">
        <f t="shared" si="157"/>
        <v>68989.600000000006</v>
      </c>
      <c r="D1242" s="1">
        <v>2.9600000000000001E-2</v>
      </c>
      <c r="E1242">
        <f t="shared" si="152"/>
        <v>3.0781040000000003E-2</v>
      </c>
      <c r="F1242">
        <f t="shared" si="153"/>
        <v>0.23318969696969696</v>
      </c>
      <c r="G1242">
        <f t="shared" si="154"/>
        <v>2.3318969696969696E-4</v>
      </c>
      <c r="H1242">
        <f t="shared" si="155"/>
        <v>2.1743363636363635E-4</v>
      </c>
      <c r="I1242">
        <f t="shared" si="156"/>
        <v>7.392743636363637E-8</v>
      </c>
      <c r="J1242">
        <f>I1242*flux_issue!$F$14</f>
        <v>8.8078997165102059E-4</v>
      </c>
      <c r="L1242" s="1">
        <f t="shared" si="158"/>
        <v>2.7592320527926122E-4</v>
      </c>
      <c r="M1242" s="1">
        <f t="shared" si="159"/>
        <v>3.4210296719356313E-9</v>
      </c>
    </row>
    <row r="1243" spans="2:13" x14ac:dyDescent="0.25">
      <c r="B1243">
        <v>36018.5</v>
      </c>
      <c r="C1243">
        <f t="shared" si="157"/>
        <v>69018.5</v>
      </c>
      <c r="D1243" s="1">
        <v>3.7199999999999997E-2</v>
      </c>
      <c r="E1243">
        <f t="shared" si="152"/>
        <v>3.8684279999999995E-2</v>
      </c>
      <c r="F1243">
        <f t="shared" si="153"/>
        <v>0.2930627272727272</v>
      </c>
      <c r="G1243">
        <f t="shared" si="154"/>
        <v>2.930627272727272E-4</v>
      </c>
      <c r="H1243">
        <f t="shared" si="155"/>
        <v>2.7730666666666659E-4</v>
      </c>
      <c r="I1243">
        <f t="shared" si="156"/>
        <v>9.4284266666666649E-8</v>
      </c>
      <c r="J1243">
        <f>I1243*flux_issue!$F$14</f>
        <v>1.1233263406563738E-3</v>
      </c>
      <c r="L1243" s="1">
        <f t="shared" si="158"/>
        <v>2.7133457818455712E-4</v>
      </c>
      <c r="M1243" s="1">
        <f t="shared" si="159"/>
        <v>3.5665840838144634E-11</v>
      </c>
    </row>
    <row r="1244" spans="2:13" x14ac:dyDescent="0.25">
      <c r="B1244">
        <v>36047.5</v>
      </c>
      <c r="C1244">
        <f t="shared" si="157"/>
        <v>69047.5</v>
      </c>
      <c r="D1244" s="1">
        <v>5.5E-2</v>
      </c>
      <c r="E1244">
        <f t="shared" si="152"/>
        <v>5.7194500000000002E-2</v>
      </c>
      <c r="F1244">
        <f t="shared" si="153"/>
        <v>0.43329166666666663</v>
      </c>
      <c r="G1244">
        <f t="shared" si="154"/>
        <v>4.3329166666666662E-4</v>
      </c>
      <c r="H1244">
        <f t="shared" si="155"/>
        <v>4.1753560606060602E-4</v>
      </c>
      <c r="I1244">
        <f t="shared" si="156"/>
        <v>1.4196210606060605E-7</v>
      </c>
      <c r="J1244">
        <f>I1244*flux_issue!$F$14</f>
        <v>1.6913720470110177E-3</v>
      </c>
      <c r="L1244" s="1">
        <f t="shared" si="158"/>
        <v>2.6679606202163698E-4</v>
      </c>
      <c r="M1244" s="1">
        <f t="shared" si="159"/>
        <v>2.2722410137076286E-8</v>
      </c>
    </row>
    <row r="1245" spans="2:13" x14ac:dyDescent="0.25">
      <c r="B1245">
        <v>36076.400000000001</v>
      </c>
      <c r="C1245">
        <f t="shared" si="157"/>
        <v>69076.399999999994</v>
      </c>
      <c r="D1245" s="1">
        <v>7.3800000000000004E-2</v>
      </c>
      <c r="E1245">
        <f t="shared" si="152"/>
        <v>7.674462E-2</v>
      </c>
      <c r="F1245">
        <f t="shared" si="153"/>
        <v>0.58139863636363631</v>
      </c>
      <c r="G1245">
        <f t="shared" si="154"/>
        <v>5.8139863636363627E-4</v>
      </c>
      <c r="H1245">
        <f t="shared" si="155"/>
        <v>5.6564257575757561E-4</v>
      </c>
      <c r="I1245">
        <f t="shared" si="156"/>
        <v>1.9231847575757572E-7</v>
      </c>
      <c r="J1245">
        <f>I1245*flux_issue!$F$14</f>
        <v>2.2913304334979444E-3</v>
      </c>
      <c r="L1245" s="1">
        <f t="shared" si="158"/>
        <v>2.6233823209779013E-4</v>
      </c>
      <c r="M1245" s="1">
        <f t="shared" si="159"/>
        <v>9.1993524882893255E-8</v>
      </c>
    </row>
    <row r="1246" spans="2:13" x14ac:dyDescent="0.25">
      <c r="B1246">
        <v>36105.300000000003</v>
      </c>
      <c r="C1246">
        <f t="shared" si="157"/>
        <v>69105.3</v>
      </c>
      <c r="D1246" s="1">
        <v>7.8600000000000003E-2</v>
      </c>
      <c r="E1246">
        <f t="shared" si="152"/>
        <v>8.1736139999999999E-2</v>
      </c>
      <c r="F1246">
        <f t="shared" si="153"/>
        <v>0.61921318181818175</v>
      </c>
      <c r="G1246">
        <f t="shared" si="154"/>
        <v>6.1921318181818179E-4</v>
      </c>
      <c r="H1246">
        <f t="shared" si="155"/>
        <v>6.0345712121212124E-4</v>
      </c>
      <c r="I1246">
        <f t="shared" si="156"/>
        <v>2.0517542121212124E-7</v>
      </c>
      <c r="J1246">
        <f>I1246*flux_issue!$F$14</f>
        <v>2.4445112981329054E-3</v>
      </c>
      <c r="L1246" s="1">
        <f t="shared" si="158"/>
        <v>2.579446061492312E-4</v>
      </c>
      <c r="M1246" s="1">
        <f t="shared" si="159"/>
        <v>1.1937889806508382E-7</v>
      </c>
    </row>
    <row r="1247" spans="2:13" x14ac:dyDescent="0.25">
      <c r="B1247">
        <v>36134.300000000003</v>
      </c>
      <c r="C1247">
        <f t="shared" si="157"/>
        <v>69134.3</v>
      </c>
      <c r="D1247" s="1">
        <v>6.5000000000000002E-2</v>
      </c>
      <c r="E1247">
        <f t="shared" si="152"/>
        <v>6.7593500000000001E-2</v>
      </c>
      <c r="F1247">
        <f t="shared" si="153"/>
        <v>0.51207196969696966</v>
      </c>
      <c r="G1247">
        <f t="shared" si="154"/>
        <v>5.1207196969696965E-4</v>
      </c>
      <c r="H1247">
        <f t="shared" si="155"/>
        <v>4.963159090909091E-4</v>
      </c>
      <c r="I1247">
        <f t="shared" si="156"/>
        <v>1.687474090909091E-7</v>
      </c>
      <c r="J1247">
        <f>I1247*flux_issue!$F$14</f>
        <v>2.0104988483338514E-3</v>
      </c>
      <c r="L1247" s="1">
        <f t="shared" si="158"/>
        <v>2.5359959508284083E-4</v>
      </c>
      <c r="M1247" s="1">
        <f t="shared" si="159"/>
        <v>5.8911209085663196E-8</v>
      </c>
    </row>
    <row r="1248" spans="2:13" x14ac:dyDescent="0.25">
      <c r="B1248">
        <v>36163.199999999997</v>
      </c>
      <c r="C1248">
        <f t="shared" si="157"/>
        <v>69163.199999999997</v>
      </c>
      <c r="D1248" s="1">
        <v>6.08E-2</v>
      </c>
      <c r="E1248">
        <f t="shared" si="152"/>
        <v>6.3225920000000005E-2</v>
      </c>
      <c r="F1248">
        <f t="shared" si="153"/>
        <v>0.47898424242424242</v>
      </c>
      <c r="G1248">
        <f t="shared" si="154"/>
        <v>4.7898424242424242E-4</v>
      </c>
      <c r="H1248">
        <f t="shared" si="155"/>
        <v>4.6322818181818181E-4</v>
      </c>
      <c r="I1248">
        <f t="shared" si="156"/>
        <v>1.5749758181818183E-7</v>
      </c>
      <c r="J1248">
        <f>I1248*flux_issue!$F$14</f>
        <v>1.8764655917782613E-3</v>
      </c>
      <c r="L1248" s="1">
        <f t="shared" si="158"/>
        <v>2.49332450936997E-4</v>
      </c>
      <c r="M1248" s="1">
        <f t="shared" si="159"/>
        <v>4.5751383689196236E-8</v>
      </c>
    </row>
    <row r="1249" spans="2:13" x14ac:dyDescent="0.25">
      <c r="B1249">
        <v>36192.1</v>
      </c>
      <c r="C1249">
        <f t="shared" si="157"/>
        <v>69192.100000000006</v>
      </c>
      <c r="D1249" s="1">
        <v>4.6800000000000001E-2</v>
      </c>
      <c r="E1249">
        <f t="shared" si="152"/>
        <v>4.866732E-2</v>
      </c>
      <c r="F1249">
        <f t="shared" si="153"/>
        <v>0.36869181818181818</v>
      </c>
      <c r="G1249">
        <f t="shared" si="154"/>
        <v>3.6869181818181818E-4</v>
      </c>
      <c r="H1249">
        <f t="shared" si="155"/>
        <v>3.5293575757575757E-4</v>
      </c>
      <c r="I1249">
        <f t="shared" si="156"/>
        <v>1.1999815757575757E-7</v>
      </c>
      <c r="J1249">
        <f>I1249*flux_issue!$F$14</f>
        <v>1.4296880699262941E-3</v>
      </c>
      <c r="L1249" s="1">
        <f t="shared" si="158"/>
        <v>2.4512737386684513E-4</v>
      </c>
      <c r="M1249" s="1">
        <f t="shared" si="159"/>
        <v>1.1622647597928097E-8</v>
      </c>
    </row>
    <row r="1250" spans="2:13" x14ac:dyDescent="0.25">
      <c r="B1250">
        <v>36221.1</v>
      </c>
      <c r="C1250">
        <f t="shared" si="157"/>
        <v>69221.100000000006</v>
      </c>
      <c r="D1250" s="1">
        <v>0.04</v>
      </c>
      <c r="E1250">
        <f t="shared" si="152"/>
        <v>4.1596000000000001E-2</v>
      </c>
      <c r="F1250">
        <f t="shared" si="153"/>
        <v>0.31512121212121208</v>
      </c>
      <c r="G1250">
        <f t="shared" si="154"/>
        <v>3.1512121212121206E-4</v>
      </c>
      <c r="H1250">
        <f t="shared" si="155"/>
        <v>2.9936515151515145E-4</v>
      </c>
      <c r="I1250">
        <f t="shared" si="156"/>
        <v>1.017841515151515E-7</v>
      </c>
      <c r="J1250">
        <f>I1250*flux_issue!$F$14</f>
        <v>1.2126818450267673E-3</v>
      </c>
      <c r="L1250" s="1">
        <f t="shared" si="158"/>
        <v>2.4096942780387479E-4</v>
      </c>
      <c r="M1250" s="1">
        <f t="shared" si="159"/>
        <v>3.4100605477637589E-9</v>
      </c>
    </row>
    <row r="1251" spans="2:13" x14ac:dyDescent="0.25">
      <c r="B1251">
        <v>36250</v>
      </c>
      <c r="C1251">
        <f t="shared" si="157"/>
        <v>69250</v>
      </c>
      <c r="D1251" s="1">
        <v>3.1800000000000002E-2</v>
      </c>
      <c r="E1251">
        <f t="shared" si="152"/>
        <v>3.3068819999999999E-2</v>
      </c>
      <c r="F1251">
        <f t="shared" si="153"/>
        <v>0.25052136363636363</v>
      </c>
      <c r="G1251">
        <f t="shared" si="154"/>
        <v>2.5052136363636361E-4</v>
      </c>
      <c r="H1251">
        <f t="shared" si="155"/>
        <v>2.3476530303030301E-4</v>
      </c>
      <c r="I1251">
        <f t="shared" si="156"/>
        <v>7.9820203030303032E-8</v>
      </c>
      <c r="J1251">
        <f>I1251*flux_issue!$F$14</f>
        <v>9.5099786794204395E-4</v>
      </c>
      <c r="L1251" s="1">
        <f t="shared" si="158"/>
        <v>2.3688658655272613E-4</v>
      </c>
      <c r="M1251" s="1">
        <f t="shared" si="159"/>
        <v>4.4998437825038595E-12</v>
      </c>
    </row>
    <row r="1252" spans="2:13" x14ac:dyDescent="0.25">
      <c r="B1252">
        <v>36278.9</v>
      </c>
      <c r="C1252">
        <f t="shared" si="157"/>
        <v>69278.899999999994</v>
      </c>
      <c r="D1252" s="1">
        <v>3.6600000000000001E-2</v>
      </c>
      <c r="E1252">
        <f t="shared" si="152"/>
        <v>3.8060339999999998E-2</v>
      </c>
      <c r="F1252">
        <f t="shared" si="153"/>
        <v>0.28833590909090906</v>
      </c>
      <c r="G1252">
        <f t="shared" si="154"/>
        <v>2.8833590909090907E-4</v>
      </c>
      <c r="H1252">
        <f t="shared" si="155"/>
        <v>2.7257984848484847E-4</v>
      </c>
      <c r="I1252">
        <f t="shared" si="156"/>
        <v>9.2677148484848486E-8</v>
      </c>
      <c r="J1252">
        <f>I1252*flux_issue!$F$14</f>
        <v>1.104178732577004E-3</v>
      </c>
      <c r="L1252" s="1">
        <f t="shared" si="158"/>
        <v>2.3286371101847872E-4</v>
      </c>
      <c r="M1252" s="1">
        <f t="shared" si="159"/>
        <v>1.5773715752475787E-9</v>
      </c>
    </row>
    <row r="1253" spans="2:13" x14ac:dyDescent="0.25">
      <c r="B1253">
        <v>36307.9</v>
      </c>
      <c r="C1253">
        <f t="shared" si="157"/>
        <v>69307.899999999994</v>
      </c>
      <c r="D1253" s="1">
        <v>6.9400000000000003E-2</v>
      </c>
      <c r="E1253">
        <f t="shared" si="152"/>
        <v>7.2169060000000007E-2</v>
      </c>
      <c r="F1253">
        <f t="shared" si="153"/>
        <v>0.54673530303030304</v>
      </c>
      <c r="G1253">
        <f t="shared" si="154"/>
        <v>5.4673530303030302E-4</v>
      </c>
      <c r="H1253">
        <f t="shared" si="155"/>
        <v>5.3097924242424236E-4</v>
      </c>
      <c r="I1253">
        <f t="shared" si="156"/>
        <v>1.805329424242424E-7</v>
      </c>
      <c r="J1253">
        <f>I1253*flux_issue!$F$14</f>
        <v>2.1509146409158979E-3</v>
      </c>
      <c r="L1253" s="1">
        <f t="shared" si="158"/>
        <v>2.2888649695968586E-4</v>
      </c>
      <c r="M1253" s="1">
        <f t="shared" si="159"/>
        <v>9.1260026862313329E-8</v>
      </c>
    </row>
    <row r="1254" spans="2:13" x14ac:dyDescent="0.25">
      <c r="B1254">
        <v>36336.800000000003</v>
      </c>
      <c r="C1254">
        <f t="shared" si="157"/>
        <v>69336.800000000003</v>
      </c>
      <c r="D1254" s="1">
        <v>3.2599999999999997E-2</v>
      </c>
      <c r="E1254">
        <f t="shared" si="152"/>
        <v>3.3900739999999999E-2</v>
      </c>
      <c r="F1254">
        <f t="shared" si="153"/>
        <v>0.25682378787878785</v>
      </c>
      <c r="G1254">
        <f t="shared" si="154"/>
        <v>2.5682378787878786E-4</v>
      </c>
      <c r="H1254">
        <f t="shared" si="155"/>
        <v>2.4106772727272726E-4</v>
      </c>
      <c r="I1254">
        <f t="shared" si="156"/>
        <v>8.1963027272727267E-8</v>
      </c>
      <c r="J1254">
        <f>I1254*flux_issue!$F$14</f>
        <v>9.7652801204787057E-4</v>
      </c>
      <c r="L1254" s="1">
        <f t="shared" si="158"/>
        <v>2.2498168418147969E-4</v>
      </c>
      <c r="M1254" s="1">
        <f t="shared" si="159"/>
        <v>2.5876078233347351E-10</v>
      </c>
    </row>
    <row r="1255" spans="2:13" x14ac:dyDescent="0.25">
      <c r="B1255">
        <v>36365.699999999997</v>
      </c>
      <c r="C1255">
        <f t="shared" si="157"/>
        <v>69365.7</v>
      </c>
      <c r="D1255" s="1">
        <v>4.3799999999999999E-2</v>
      </c>
      <c r="E1255">
        <f t="shared" si="152"/>
        <v>4.5547619999999997E-2</v>
      </c>
      <c r="F1255">
        <f t="shared" si="153"/>
        <v>0.34505772727272721</v>
      </c>
      <c r="G1255">
        <f t="shared" si="154"/>
        <v>3.4505772727272719E-4</v>
      </c>
      <c r="H1255">
        <f t="shared" si="155"/>
        <v>3.2930166666666658E-4</v>
      </c>
      <c r="I1255">
        <f t="shared" si="156"/>
        <v>1.1196256666666665E-7</v>
      </c>
      <c r="J1255">
        <f>I1255*flux_issue!$F$14</f>
        <v>1.333950029529444E-3</v>
      </c>
      <c r="L1255" s="1">
        <f t="shared" si="158"/>
        <v>2.211347729746587E-4</v>
      </c>
      <c r="M1255" s="1">
        <f t="shared" si="159"/>
        <v>1.1700076890978135E-8</v>
      </c>
    </row>
    <row r="1256" spans="2:13" x14ac:dyDescent="0.25">
      <c r="B1256">
        <v>36394.699999999997</v>
      </c>
      <c r="C1256">
        <f t="shared" si="157"/>
        <v>69394.7</v>
      </c>
      <c r="D1256" s="1">
        <v>5.8799999999999998E-2</v>
      </c>
      <c r="E1256">
        <f t="shared" si="152"/>
        <v>6.1146119999999998E-2</v>
      </c>
      <c r="F1256">
        <f t="shared" si="153"/>
        <v>0.46322818181818176</v>
      </c>
      <c r="G1256">
        <f t="shared" si="154"/>
        <v>4.6322818181818176E-4</v>
      </c>
      <c r="H1256">
        <f t="shared" si="155"/>
        <v>4.4747212121212115E-4</v>
      </c>
      <c r="I1256">
        <f t="shared" si="156"/>
        <v>1.5214052121212121E-7</v>
      </c>
      <c r="J1256">
        <f>I1256*flux_issue!$F$14</f>
        <v>1.8126402315136944E-3</v>
      </c>
      <c r="L1256" s="1">
        <f t="shared" si="158"/>
        <v>2.1733207005601498E-4</v>
      </c>
      <c r="M1256" s="1">
        <f t="shared" si="159"/>
        <v>5.2964443146135163E-8</v>
      </c>
    </row>
    <row r="1257" spans="2:13" x14ac:dyDescent="0.25">
      <c r="B1257">
        <v>36423.599999999999</v>
      </c>
      <c r="C1257">
        <f t="shared" si="157"/>
        <v>69423.600000000006</v>
      </c>
      <c r="D1257" s="1">
        <v>5.0599999999999999E-2</v>
      </c>
      <c r="E1257">
        <f t="shared" si="152"/>
        <v>5.2618940000000003E-2</v>
      </c>
      <c r="F1257">
        <f t="shared" si="153"/>
        <v>0.39862833333333331</v>
      </c>
      <c r="G1257">
        <f t="shared" si="154"/>
        <v>3.9862833333333331E-4</v>
      </c>
      <c r="H1257">
        <f t="shared" si="155"/>
        <v>3.8287227272727271E-4</v>
      </c>
      <c r="I1257">
        <f t="shared" si="156"/>
        <v>1.3017657272727273E-7</v>
      </c>
      <c r="J1257">
        <f>I1257*flux_issue!$F$14</f>
        <v>1.550956254428971E-3</v>
      </c>
      <c r="L1257" s="1">
        <f t="shared" si="158"/>
        <v>2.1359912463197949E-4</v>
      </c>
      <c r="M1257" s="1">
        <f t="shared" si="159"/>
        <v>2.8653398666091072E-8</v>
      </c>
    </row>
    <row r="1258" spans="2:13" x14ac:dyDescent="0.25">
      <c r="B1258">
        <v>36452.5</v>
      </c>
      <c r="C1258">
        <f t="shared" si="157"/>
        <v>69452.5</v>
      </c>
      <c r="D1258" s="1">
        <v>4.24E-2</v>
      </c>
      <c r="E1258">
        <f t="shared" si="152"/>
        <v>4.4091760000000001E-2</v>
      </c>
      <c r="F1258">
        <f t="shared" si="153"/>
        <v>0.33402848484848485</v>
      </c>
      <c r="G1258">
        <f t="shared" si="154"/>
        <v>3.3402848484848487E-4</v>
      </c>
      <c r="H1258">
        <f t="shared" si="155"/>
        <v>3.1827242424242426E-4</v>
      </c>
      <c r="I1258">
        <f t="shared" si="156"/>
        <v>1.0821262424242426E-7</v>
      </c>
      <c r="J1258">
        <f>I1258*flux_issue!$F$14</f>
        <v>1.2892722773442478E-3</v>
      </c>
      <c r="L1258" s="1">
        <f t="shared" si="158"/>
        <v>2.0992205533961993E-4</v>
      </c>
      <c r="M1258" s="1">
        <f t="shared" si="159"/>
        <v>1.1739802441373789E-8</v>
      </c>
    </row>
    <row r="1259" spans="2:13" x14ac:dyDescent="0.25">
      <c r="B1259">
        <v>36481.5</v>
      </c>
      <c r="C1259">
        <f t="shared" si="157"/>
        <v>69481.5</v>
      </c>
      <c r="D1259" s="1">
        <v>3.5000000000000003E-2</v>
      </c>
      <c r="E1259">
        <f t="shared" si="152"/>
        <v>3.6396500000000005E-2</v>
      </c>
      <c r="F1259">
        <f t="shared" si="153"/>
        <v>0.27573106060606067</v>
      </c>
      <c r="G1259">
        <f t="shared" si="154"/>
        <v>2.7573106060606068E-4</v>
      </c>
      <c r="H1259">
        <f t="shared" si="155"/>
        <v>2.5997500000000007E-4</v>
      </c>
      <c r="I1259">
        <f t="shared" si="156"/>
        <v>8.8391500000000028E-8</v>
      </c>
      <c r="J1259">
        <f>I1259*flux_issue!$F$14</f>
        <v>1.053118444365351E-3</v>
      </c>
      <c r="L1259" s="1">
        <f t="shared" si="158"/>
        <v>2.0628775933139625E-4</v>
      </c>
      <c r="M1259" s="1">
        <f t="shared" si="159"/>
        <v>2.8823198106085884E-9</v>
      </c>
    </row>
    <row r="1260" spans="2:13" x14ac:dyDescent="0.25">
      <c r="B1260">
        <v>36510.400000000001</v>
      </c>
      <c r="C1260">
        <f t="shared" si="157"/>
        <v>69510.399999999994</v>
      </c>
      <c r="D1260" s="1">
        <v>7.3800000000000004E-2</v>
      </c>
      <c r="E1260">
        <f t="shared" si="152"/>
        <v>7.674462E-2</v>
      </c>
      <c r="F1260">
        <f t="shared" si="153"/>
        <v>0.58139863636363631</v>
      </c>
      <c r="G1260">
        <f t="shared" si="154"/>
        <v>5.8139863636363627E-4</v>
      </c>
      <c r="H1260">
        <f t="shared" si="155"/>
        <v>5.6564257575757561E-4</v>
      </c>
      <c r="I1260">
        <f t="shared" si="156"/>
        <v>1.9231847575757572E-7</v>
      </c>
      <c r="J1260">
        <f>I1260*flux_issue!$F$14</f>
        <v>2.2913304334979444E-3</v>
      </c>
      <c r="L1260" s="1">
        <f t="shared" si="158"/>
        <v>2.0272063775370901E-4</v>
      </c>
      <c r="M1260" s="1">
        <f t="shared" si="159"/>
        <v>1.317123330844824E-7</v>
      </c>
    </row>
    <row r="1261" spans="2:13" x14ac:dyDescent="0.25">
      <c r="B1261">
        <v>36539.4</v>
      </c>
      <c r="C1261">
        <f t="shared" si="157"/>
        <v>69539.399999999994</v>
      </c>
      <c r="D1261" s="1">
        <v>8.14E-2</v>
      </c>
      <c r="E1261">
        <f t="shared" si="152"/>
        <v>8.4647860000000005E-2</v>
      </c>
      <c r="F1261">
        <f t="shared" si="153"/>
        <v>0.64127166666666668</v>
      </c>
      <c r="G1261">
        <f t="shared" si="154"/>
        <v>6.4127166666666665E-4</v>
      </c>
      <c r="H1261">
        <f t="shared" si="155"/>
        <v>6.255156060606061E-4</v>
      </c>
      <c r="I1261">
        <f t="shared" si="156"/>
        <v>2.126753060606061E-7</v>
      </c>
      <c r="J1261">
        <f>I1261*flux_issue!$F$14</f>
        <v>2.5338668025032987E-3</v>
      </c>
      <c r="L1261" s="1">
        <f t="shared" si="158"/>
        <v>1.9919534318718344E-4</v>
      </c>
      <c r="M1261" s="1">
        <f t="shared" si="159"/>
        <v>1.8174896653646422E-7</v>
      </c>
    </row>
    <row r="1262" spans="2:13" x14ac:dyDescent="0.25">
      <c r="B1262">
        <v>36568.300000000003</v>
      </c>
      <c r="C1262">
        <f t="shared" si="157"/>
        <v>69568.3</v>
      </c>
      <c r="D1262" s="1">
        <v>8.6400000000000005E-2</v>
      </c>
      <c r="E1262">
        <f t="shared" si="152"/>
        <v>8.9847360000000001E-2</v>
      </c>
      <c r="F1262">
        <f t="shared" si="153"/>
        <v>0.68066181818181815</v>
      </c>
      <c r="G1262">
        <f t="shared" si="154"/>
        <v>6.8066181818181813E-4</v>
      </c>
      <c r="H1262">
        <f t="shared" si="155"/>
        <v>6.6490575757575747E-4</v>
      </c>
      <c r="I1262">
        <f t="shared" si="156"/>
        <v>2.2606795757575756E-7</v>
      </c>
      <c r="J1262">
        <f>I1262*flux_issue!$F$14</f>
        <v>2.6934302031647148E-3</v>
      </c>
      <c r="L1262" s="1">
        <f t="shared" si="158"/>
        <v>1.9573553417802952E-4</v>
      </c>
      <c r="M1262" s="1">
        <f t="shared" si="159"/>
        <v>2.2012069852307393E-7</v>
      </c>
    </row>
    <row r="1263" spans="2:13" x14ac:dyDescent="0.25">
      <c r="B1263">
        <v>36597.199999999997</v>
      </c>
      <c r="C1263">
        <f t="shared" si="157"/>
        <v>69597.2</v>
      </c>
      <c r="D1263" s="1">
        <v>6.1600000000000002E-2</v>
      </c>
      <c r="E1263">
        <f t="shared" si="152"/>
        <v>6.4057840000000005E-2</v>
      </c>
      <c r="F1263">
        <f t="shared" si="153"/>
        <v>0.4852866666666667</v>
      </c>
      <c r="G1263">
        <f t="shared" si="154"/>
        <v>4.8528666666666672E-4</v>
      </c>
      <c r="H1263">
        <f t="shared" si="155"/>
        <v>4.6953060606060612E-4</v>
      </c>
      <c r="I1263">
        <f t="shared" si="156"/>
        <v>1.5964040606060609E-7</v>
      </c>
      <c r="J1263">
        <f>I1263*flux_issue!$F$14</f>
        <v>1.9019957358840881E-3</v>
      </c>
      <c r="L1263" s="1">
        <f t="shared" si="158"/>
        <v>1.9232831434544948E-4</v>
      </c>
      <c r="M1263" s="1">
        <f t="shared" si="159"/>
        <v>7.6841110532134799E-8</v>
      </c>
    </row>
    <row r="1264" spans="2:13" x14ac:dyDescent="0.25">
      <c r="B1264">
        <v>36626.199999999997</v>
      </c>
      <c r="C1264">
        <f t="shared" si="157"/>
        <v>69626.2</v>
      </c>
      <c r="D1264" s="1">
        <v>5.7000000000000002E-2</v>
      </c>
      <c r="E1264">
        <f t="shared" si="152"/>
        <v>5.9274300000000002E-2</v>
      </c>
      <c r="F1264">
        <f t="shared" si="153"/>
        <v>0.44904772727272729</v>
      </c>
      <c r="G1264">
        <f t="shared" si="154"/>
        <v>4.4904772727272728E-4</v>
      </c>
      <c r="H1264">
        <f t="shared" si="155"/>
        <v>4.3329166666666668E-4</v>
      </c>
      <c r="I1264">
        <f t="shared" si="156"/>
        <v>1.4731916666666667E-7</v>
      </c>
      <c r="J1264">
        <f>I1264*flux_issue!$F$14</f>
        <v>1.7551974072755844E-3</v>
      </c>
      <c r="L1264" s="1">
        <f t="shared" si="158"/>
        <v>1.8896152049542296E-4</v>
      </c>
      <c r="M1264" s="1">
        <f t="shared" si="159"/>
        <v>5.9697220328061312E-8</v>
      </c>
    </row>
    <row r="1265" spans="2:13" x14ac:dyDescent="0.25">
      <c r="B1265">
        <v>36655.1</v>
      </c>
      <c r="C1265">
        <f t="shared" si="157"/>
        <v>69655.100000000006</v>
      </c>
      <c r="D1265" s="1">
        <v>5.6399999999999999E-2</v>
      </c>
      <c r="E1265">
        <f t="shared" si="152"/>
        <v>5.8650359999999999E-2</v>
      </c>
      <c r="F1265">
        <f t="shared" si="153"/>
        <v>0.4443209090909091</v>
      </c>
      <c r="G1265">
        <f t="shared" si="154"/>
        <v>4.4432090909090911E-4</v>
      </c>
      <c r="H1265">
        <f t="shared" si="155"/>
        <v>4.285648484848485E-4</v>
      </c>
      <c r="I1265">
        <f t="shared" si="156"/>
        <v>1.457120484848485E-7</v>
      </c>
      <c r="J1265">
        <f>I1265*flux_issue!$F$14</f>
        <v>1.7360497991962146E-3</v>
      </c>
      <c r="L1265" s="1">
        <f t="shared" si="158"/>
        <v>1.8565773204516281E-4</v>
      </c>
      <c r="M1265" s="1">
        <f t="shared" si="159"/>
        <v>5.9003867217043025E-8</v>
      </c>
    </row>
    <row r="1266" spans="2:13" x14ac:dyDescent="0.25">
      <c r="B1266">
        <v>36684</v>
      </c>
      <c r="C1266">
        <f t="shared" si="157"/>
        <v>69684</v>
      </c>
      <c r="D1266" s="1">
        <v>0.06</v>
      </c>
      <c r="E1266">
        <f t="shared" si="152"/>
        <v>6.2393999999999998E-2</v>
      </c>
      <c r="F1266">
        <f t="shared" si="153"/>
        <v>0.47268181818181815</v>
      </c>
      <c r="G1266">
        <f t="shared" si="154"/>
        <v>4.7268181818181816E-4</v>
      </c>
      <c r="H1266">
        <f t="shared" si="155"/>
        <v>4.5692575757575756E-4</v>
      </c>
      <c r="I1266">
        <f t="shared" si="156"/>
        <v>1.5535475757575759E-7</v>
      </c>
      <c r="J1266">
        <f>I1266*flux_issue!$F$14</f>
        <v>1.8509354476724347E-3</v>
      </c>
      <c r="L1266" s="1">
        <f t="shared" si="158"/>
        <v>1.8240461656763622E-4</v>
      </c>
      <c r="M1266" s="1">
        <f t="shared" si="159"/>
        <v>7.5361856860400825E-8</v>
      </c>
    </row>
    <row r="1267" spans="2:13" x14ac:dyDescent="0.25">
      <c r="B1267">
        <v>36713</v>
      </c>
      <c r="C1267">
        <f t="shared" si="157"/>
        <v>69713</v>
      </c>
      <c r="D1267" s="1">
        <v>4.24E-2</v>
      </c>
      <c r="E1267">
        <f t="shared" si="152"/>
        <v>4.4091760000000001E-2</v>
      </c>
      <c r="F1267">
        <f t="shared" si="153"/>
        <v>0.33402848484848485</v>
      </c>
      <c r="G1267">
        <f t="shared" si="154"/>
        <v>3.3402848484848487E-4</v>
      </c>
      <c r="H1267">
        <f t="shared" si="155"/>
        <v>3.1827242424242426E-4</v>
      </c>
      <c r="I1267">
        <f t="shared" si="156"/>
        <v>1.0821262424242426E-7</v>
      </c>
      <c r="J1267">
        <f>I1267*flux_issue!$F$14</f>
        <v>1.2892722773442478E-3</v>
      </c>
      <c r="L1267" s="1">
        <f t="shared" si="158"/>
        <v>1.7919054837753817E-4</v>
      </c>
      <c r="M1267" s="1">
        <f t="shared" si="159"/>
        <v>1.9343768194095585E-8</v>
      </c>
    </row>
    <row r="1268" spans="2:13" x14ac:dyDescent="0.25">
      <c r="B1268">
        <v>36741.9</v>
      </c>
      <c r="C1268">
        <f t="shared" si="157"/>
        <v>69741.899999999994</v>
      </c>
      <c r="D1268" s="1">
        <v>3.1199999999999999E-2</v>
      </c>
      <c r="E1268">
        <f t="shared" si="152"/>
        <v>3.2444879999999995E-2</v>
      </c>
      <c r="F1268">
        <f t="shared" si="153"/>
        <v>0.2457945454545454</v>
      </c>
      <c r="G1268">
        <f t="shared" si="154"/>
        <v>2.4579454545454538E-4</v>
      </c>
      <c r="H1268">
        <f t="shared" si="155"/>
        <v>2.3003848484848477E-4</v>
      </c>
      <c r="I1268">
        <f t="shared" si="156"/>
        <v>7.8213084848484829E-8</v>
      </c>
      <c r="J1268">
        <f>I1268*flux_issue!$F$14</f>
        <v>9.3185025986267371E-4</v>
      </c>
      <c r="L1268" s="1">
        <f t="shared" si="158"/>
        <v>1.7603706788919831E-4</v>
      </c>
      <c r="M1268" s="1">
        <f t="shared" si="159"/>
        <v>2.9161530336107114E-9</v>
      </c>
    </row>
    <row r="1269" spans="2:13" x14ac:dyDescent="0.25">
      <c r="B1269">
        <v>36770.800000000003</v>
      </c>
      <c r="C1269">
        <f t="shared" si="157"/>
        <v>69770.8</v>
      </c>
      <c r="D1269" s="1">
        <v>5.7000000000000002E-2</v>
      </c>
      <c r="E1269">
        <f t="shared" si="152"/>
        <v>5.9274300000000002E-2</v>
      </c>
      <c r="F1269">
        <f t="shared" si="153"/>
        <v>0.44904772727272729</v>
      </c>
      <c r="G1269">
        <f t="shared" si="154"/>
        <v>4.4904772727272728E-4</v>
      </c>
      <c r="H1269">
        <f t="shared" si="155"/>
        <v>4.3329166666666668E-4</v>
      </c>
      <c r="I1269">
        <f t="shared" si="156"/>
        <v>1.4731916666666667E-7</v>
      </c>
      <c r="J1269">
        <f>I1269*flux_issue!$F$14</f>
        <v>1.7551974072755844E-3</v>
      </c>
      <c r="L1269" s="1">
        <f t="shared" si="158"/>
        <v>1.7293238692292197E-4</v>
      </c>
      <c r="M1269" s="1">
        <f t="shared" si="159"/>
        <v>6.7786954548681515E-8</v>
      </c>
    </row>
    <row r="1270" spans="2:13" x14ac:dyDescent="0.25">
      <c r="B1270">
        <v>36799.800000000003</v>
      </c>
      <c r="C1270">
        <f t="shared" si="157"/>
        <v>69799.8</v>
      </c>
      <c r="D1270" s="1">
        <v>6.7000000000000004E-2</v>
      </c>
      <c r="E1270">
        <f t="shared" si="152"/>
        <v>6.9673300000000007E-2</v>
      </c>
      <c r="F1270">
        <f t="shared" si="153"/>
        <v>0.52782803030303027</v>
      </c>
      <c r="G1270">
        <f t="shared" si="154"/>
        <v>5.2782803030303031E-4</v>
      </c>
      <c r="H1270">
        <f t="shared" si="155"/>
        <v>5.1207196969696965E-4</v>
      </c>
      <c r="I1270">
        <f t="shared" si="156"/>
        <v>1.7410446969696969E-7</v>
      </c>
      <c r="J1270">
        <f>I1270*flux_issue!$F$14</f>
        <v>2.0743242085984178E-3</v>
      </c>
      <c r="L1270" s="1">
        <f t="shared" si="158"/>
        <v>1.6986539817155801E-4</v>
      </c>
      <c r="M1270" s="1">
        <f t="shared" si="159"/>
        <v>1.1710533759517668E-7</v>
      </c>
    </row>
    <row r="1271" spans="2:13" x14ac:dyDescent="0.25">
      <c r="B1271">
        <v>36828.699999999997</v>
      </c>
      <c r="C1271">
        <f t="shared" si="157"/>
        <v>69828.7</v>
      </c>
      <c r="D1271" s="1">
        <v>7.2999999999999995E-2</v>
      </c>
      <c r="E1271">
        <f t="shared" si="152"/>
        <v>7.59127E-2</v>
      </c>
      <c r="F1271">
        <f t="shared" si="153"/>
        <v>0.57509621212121209</v>
      </c>
      <c r="G1271">
        <f t="shared" si="154"/>
        <v>5.7509621212121207E-4</v>
      </c>
      <c r="H1271">
        <f t="shared" si="155"/>
        <v>5.5934015151515152E-4</v>
      </c>
      <c r="I1271">
        <f t="shared" si="156"/>
        <v>1.9017565151515154E-7</v>
      </c>
      <c r="J1271">
        <f>I1271*flux_issue!$F$14</f>
        <v>2.2658002893921184E-3</v>
      </c>
      <c r="L1271" s="1">
        <f t="shared" si="158"/>
        <v>1.6685664223513552E-4</v>
      </c>
      <c r="M1271" s="1">
        <f t="shared" si="159"/>
        <v>1.5404330505675642E-7</v>
      </c>
    </row>
    <row r="1272" spans="2:13" x14ac:dyDescent="0.25">
      <c r="B1272">
        <v>36857.599999999999</v>
      </c>
      <c r="C1272">
        <f t="shared" si="157"/>
        <v>69857.600000000006</v>
      </c>
      <c r="D1272" s="1">
        <v>4.4200000000000003E-2</v>
      </c>
      <c r="E1272">
        <f t="shared" si="152"/>
        <v>4.5963580000000004E-2</v>
      </c>
      <c r="F1272">
        <f t="shared" si="153"/>
        <v>0.34820893939393938</v>
      </c>
      <c r="G1272">
        <f t="shared" si="154"/>
        <v>3.482089393939394E-4</v>
      </c>
      <c r="H1272">
        <f t="shared" si="155"/>
        <v>3.3245287878787879E-4</v>
      </c>
      <c r="I1272">
        <f t="shared" si="156"/>
        <v>1.1303397878787879E-7</v>
      </c>
      <c r="J1272">
        <f>I1272*flux_issue!$F$14</f>
        <v>1.3467151015823576E-3</v>
      </c>
      <c r="L1272" s="1">
        <f t="shared" si="158"/>
        <v>1.6389485586964963E-4</v>
      </c>
      <c r="M1272" s="1">
        <f t="shared" si="159"/>
        <v>2.8411807090102267E-8</v>
      </c>
    </row>
    <row r="1273" spans="2:13" x14ac:dyDescent="0.25">
      <c r="B1273">
        <v>36886.6</v>
      </c>
      <c r="C1273">
        <f t="shared" si="157"/>
        <v>69886.600000000006</v>
      </c>
      <c r="D1273" s="1">
        <v>6.3799999999999996E-2</v>
      </c>
      <c r="E1273">
        <f t="shared" si="152"/>
        <v>6.6345619999999994E-2</v>
      </c>
      <c r="F1273">
        <f t="shared" si="153"/>
        <v>0.50261833333333328</v>
      </c>
      <c r="G1273">
        <f t="shared" si="154"/>
        <v>5.026183333333333E-4</v>
      </c>
      <c r="H1273">
        <f t="shared" si="155"/>
        <v>4.8686227272727269E-4</v>
      </c>
      <c r="I1273">
        <f t="shared" si="156"/>
        <v>1.6553317272727272E-7</v>
      </c>
      <c r="J1273">
        <f>I1273*flux_issue!$F$14</f>
        <v>1.9722036321751114E-3</v>
      </c>
      <c r="L1273" s="1">
        <f t="shared" si="158"/>
        <v>1.6096943142143494E-4</v>
      </c>
      <c r="M1273" s="1">
        <f t="shared" si="159"/>
        <v>1.0620614401439195E-7</v>
      </c>
    </row>
    <row r="1274" spans="2:13" x14ac:dyDescent="0.25">
      <c r="B1274">
        <v>36915.5</v>
      </c>
      <c r="C1274">
        <f t="shared" si="157"/>
        <v>69915.5</v>
      </c>
      <c r="D1274" s="1">
        <v>5.4399999999999997E-2</v>
      </c>
      <c r="E1274">
        <f t="shared" si="152"/>
        <v>5.6570559999999999E-2</v>
      </c>
      <c r="F1274">
        <f t="shared" si="153"/>
        <v>0.42856484848484844</v>
      </c>
      <c r="G1274">
        <f t="shared" si="154"/>
        <v>4.2856484848484845E-4</v>
      </c>
      <c r="H1274">
        <f t="shared" si="155"/>
        <v>4.1280878787878784E-4</v>
      </c>
      <c r="I1274">
        <f t="shared" si="156"/>
        <v>1.4035498787878789E-7</v>
      </c>
      <c r="J1274">
        <f>I1274*flux_issue!$F$14</f>
        <v>1.6722244389316479E-3</v>
      </c>
      <c r="L1274" s="1">
        <f t="shared" si="158"/>
        <v>1.5809994791416045E-4</v>
      </c>
      <c r="M1274" s="1">
        <f t="shared" si="159"/>
        <v>6.487659315612617E-8</v>
      </c>
    </row>
    <row r="1275" spans="2:13" x14ac:dyDescent="0.25">
      <c r="B1275">
        <v>36944.400000000001</v>
      </c>
      <c r="C1275">
        <f t="shared" si="157"/>
        <v>69944.399999999994</v>
      </c>
      <c r="D1275" s="1">
        <v>3.6200000000000003E-2</v>
      </c>
      <c r="E1275">
        <f t="shared" si="152"/>
        <v>3.7644380000000005E-2</v>
      </c>
      <c r="F1275">
        <f t="shared" si="153"/>
        <v>0.285184696969697</v>
      </c>
      <c r="G1275">
        <f t="shared" si="154"/>
        <v>2.8518469696969703E-4</v>
      </c>
      <c r="H1275">
        <f t="shared" si="155"/>
        <v>2.6942863636363642E-4</v>
      </c>
      <c r="I1275">
        <f t="shared" si="156"/>
        <v>9.1605736363636394E-8</v>
      </c>
      <c r="J1275">
        <f>I1275*flux_issue!$F$14</f>
        <v>1.091413660524091E-3</v>
      </c>
      <c r="L1275" s="1">
        <f t="shared" si="158"/>
        <v>1.5527564813301313E-4</v>
      </c>
      <c r="M1275" s="1">
        <f t="shared" si="159"/>
        <v>1.3030904721980821E-8</v>
      </c>
    </row>
    <row r="1276" spans="2:13" x14ac:dyDescent="0.25">
      <c r="B1276">
        <v>36973.4</v>
      </c>
      <c r="C1276">
        <f t="shared" si="157"/>
        <v>69973.399999999994</v>
      </c>
      <c r="D1276" s="1">
        <v>6.0199999999999997E-2</v>
      </c>
      <c r="E1276">
        <f t="shared" si="152"/>
        <v>6.2601980000000002E-2</v>
      </c>
      <c r="F1276">
        <f t="shared" si="153"/>
        <v>0.47425742424242423</v>
      </c>
      <c r="G1276">
        <f t="shared" si="154"/>
        <v>4.7425742424242424E-4</v>
      </c>
      <c r="H1276">
        <f t="shared" si="155"/>
        <v>4.5850136363636364E-4</v>
      </c>
      <c r="I1276">
        <f t="shared" si="156"/>
        <v>1.5589046363636364E-7</v>
      </c>
      <c r="J1276">
        <f>I1276*flux_issue!$F$14</f>
        <v>1.8573179836988913E-3</v>
      </c>
      <c r="L1276" s="1">
        <f t="shared" si="158"/>
        <v>1.5248640576750842E-4</v>
      </c>
      <c r="M1276" s="1">
        <f t="shared" si="159"/>
        <v>9.3645154439477227E-8</v>
      </c>
    </row>
    <row r="1277" spans="2:13" x14ac:dyDescent="0.25">
      <c r="B1277">
        <v>37002.300000000003</v>
      </c>
      <c r="C1277">
        <f t="shared" si="157"/>
        <v>70002.3</v>
      </c>
      <c r="D1277" s="1">
        <v>2.5600000000000001E-2</v>
      </c>
      <c r="E1277">
        <f t="shared" si="152"/>
        <v>2.6621440000000003E-2</v>
      </c>
      <c r="F1277">
        <f t="shared" si="153"/>
        <v>0.20167757575757578</v>
      </c>
      <c r="G1277">
        <f t="shared" si="154"/>
        <v>2.0167757575757577E-4</v>
      </c>
      <c r="H1277">
        <f t="shared" si="155"/>
        <v>1.8592151515151517E-4</v>
      </c>
      <c r="I1277">
        <f t="shared" si="156"/>
        <v>6.3213315151515165E-8</v>
      </c>
      <c r="J1277">
        <f>I1277*flux_issue!$F$14</f>
        <v>7.5313925112188728E-4</v>
      </c>
      <c r="L1277" s="1">
        <f t="shared" si="158"/>
        <v>1.4975087554201008E-4</v>
      </c>
      <c r="M1277" s="1">
        <f t="shared" si="159"/>
        <v>1.3083151697606986E-9</v>
      </c>
    </row>
    <row r="1278" spans="2:13" x14ac:dyDescent="0.25">
      <c r="B1278">
        <v>37031.300000000003</v>
      </c>
      <c r="C1278">
        <f t="shared" si="157"/>
        <v>70031.3</v>
      </c>
      <c r="D1278" s="1">
        <v>5.04E-2</v>
      </c>
      <c r="E1278">
        <f t="shared" si="152"/>
        <v>5.2410959999999999E-2</v>
      </c>
      <c r="F1278">
        <f t="shared" si="153"/>
        <v>0.39705272727272722</v>
      </c>
      <c r="G1278">
        <f t="shared" si="154"/>
        <v>3.9705272727272724E-4</v>
      </c>
      <c r="H1278">
        <f t="shared" si="155"/>
        <v>3.8129666666666663E-4</v>
      </c>
      <c r="I1278">
        <f t="shared" si="156"/>
        <v>1.2964086666666666E-7</v>
      </c>
      <c r="J1278">
        <f>I1278*flux_issue!$F$14</f>
        <v>1.5445737184025142E-3</v>
      </c>
      <c r="L1278" s="1">
        <f t="shared" si="158"/>
        <v>1.4704954735387859E-4</v>
      </c>
      <c r="M1278" s="1">
        <f t="shared" si="159"/>
        <v>5.4871712906339558E-8</v>
      </c>
    </row>
    <row r="1279" spans="2:13" x14ac:dyDescent="0.25">
      <c r="B1279">
        <v>37060.199999999997</v>
      </c>
      <c r="C1279">
        <f t="shared" si="157"/>
        <v>70060.2</v>
      </c>
      <c r="D1279" s="1">
        <v>4.2200000000000001E-2</v>
      </c>
      <c r="E1279">
        <f t="shared" si="152"/>
        <v>4.3883780000000004E-2</v>
      </c>
      <c r="F1279">
        <f t="shared" si="153"/>
        <v>0.33245287878787882</v>
      </c>
      <c r="G1279">
        <f t="shared" si="154"/>
        <v>3.3245287878787885E-4</v>
      </c>
      <c r="H1279">
        <f t="shared" si="155"/>
        <v>3.1669681818181824E-4</v>
      </c>
      <c r="I1279">
        <f t="shared" si="156"/>
        <v>1.0767691818181822E-7</v>
      </c>
      <c r="J1279">
        <f>I1279*flux_issue!$F$14</f>
        <v>1.2828897413177912E-3</v>
      </c>
      <c r="L1279" s="1">
        <f t="shared" si="158"/>
        <v>1.4440047962072734E-4</v>
      </c>
      <c r="M1279" s="1">
        <f t="shared" si="159"/>
        <v>2.9686028281558057E-8</v>
      </c>
    </row>
    <row r="1280" spans="2:13" x14ac:dyDescent="0.25">
      <c r="B1280">
        <v>37089.1</v>
      </c>
      <c r="C1280">
        <f t="shared" si="157"/>
        <v>70089.100000000006</v>
      </c>
      <c r="D1280" s="1">
        <v>7.0999999999999994E-2</v>
      </c>
      <c r="E1280">
        <f t="shared" ref="E1280:E1343" si="160">D1280+D1280*(-0.0035*(8.6-20))</f>
        <v>7.3832899999999993E-2</v>
      </c>
      <c r="F1280">
        <f t="shared" ref="F1280:F1343" si="161">(E1280/0.0044)/30</f>
        <v>0.55934015151515137</v>
      </c>
      <c r="G1280">
        <f t="shared" ref="G1280:G1343" si="162">F1280/10^3</f>
        <v>5.5934015151515141E-4</v>
      </c>
      <c r="H1280">
        <f t="shared" ref="H1280:H1343" si="163">(G1280-$G$4)</f>
        <v>5.4358409090909075E-4</v>
      </c>
      <c r="I1280">
        <f t="shared" ref="I1280:I1343" si="164">H1280*(340/10^6)</f>
        <v>1.8481859090909087E-7</v>
      </c>
      <c r="J1280">
        <f>I1280*flux_issue!$F$14</f>
        <v>2.2019749291275507E-3</v>
      </c>
      <c r="L1280" s="1">
        <f t="shared" si="158"/>
        <v>1.4179371780250209E-4</v>
      </c>
      <c r="M1280" s="1">
        <f t="shared" si="159"/>
        <v>1.6143550392113172E-7</v>
      </c>
    </row>
    <row r="1281" spans="2:13" x14ac:dyDescent="0.25">
      <c r="B1281">
        <v>37118.1</v>
      </c>
      <c r="C1281">
        <f t="shared" si="157"/>
        <v>70118.100000000006</v>
      </c>
      <c r="D1281" s="1">
        <v>3.0599999999999999E-2</v>
      </c>
      <c r="E1281">
        <f t="shared" si="160"/>
        <v>3.1820939999999999E-2</v>
      </c>
      <c r="F1281">
        <f t="shared" si="161"/>
        <v>0.24106772727272724</v>
      </c>
      <c r="G1281">
        <f t="shared" si="162"/>
        <v>2.4106772727272723E-4</v>
      </c>
      <c r="H1281">
        <f t="shared" si="163"/>
        <v>2.2531166666666663E-4</v>
      </c>
      <c r="I1281">
        <f t="shared" si="164"/>
        <v>7.6605966666666652E-8</v>
      </c>
      <c r="J1281">
        <f>I1281*flux_issue!$F$14</f>
        <v>9.127026517833037E-4</v>
      </c>
      <c r="L1281" s="1">
        <f t="shared" si="158"/>
        <v>1.3921989845523981E-4</v>
      </c>
      <c r="M1281" s="1">
        <f t="shared" si="159"/>
        <v>7.4117925537700408E-9</v>
      </c>
    </row>
    <row r="1282" spans="2:13" x14ac:dyDescent="0.25">
      <c r="B1282">
        <v>37147</v>
      </c>
      <c r="C1282">
        <f t="shared" si="157"/>
        <v>70147</v>
      </c>
      <c r="D1282" s="1">
        <v>3.4000000000000002E-2</v>
      </c>
      <c r="E1282">
        <f t="shared" si="160"/>
        <v>3.5356600000000002E-2</v>
      </c>
      <c r="F1282">
        <f t="shared" si="161"/>
        <v>0.26785303030303026</v>
      </c>
      <c r="G1282">
        <f t="shared" si="162"/>
        <v>2.6785303030303024E-4</v>
      </c>
      <c r="H1282">
        <f t="shared" si="163"/>
        <v>2.5209696969696963E-4</v>
      </c>
      <c r="I1282">
        <f t="shared" si="164"/>
        <v>8.571296969696968E-8</v>
      </c>
      <c r="J1282">
        <f>I1282*flux_issue!$F$14</f>
        <v>1.0212057642330671E-3</v>
      </c>
      <c r="L1282" s="1">
        <f t="shared" si="158"/>
        <v>1.3669621568469353E-4</v>
      </c>
      <c r="M1282" s="1">
        <f t="shared" si="159"/>
        <v>1.3317334026601859E-8</v>
      </c>
    </row>
    <row r="1283" spans="2:13" x14ac:dyDescent="0.25">
      <c r="B1283">
        <v>37175.9</v>
      </c>
      <c r="C1283">
        <f t="shared" si="157"/>
        <v>70175.899999999994</v>
      </c>
      <c r="D1283" s="1">
        <v>5.3999999999999999E-2</v>
      </c>
      <c r="E1283">
        <f t="shared" si="160"/>
        <v>5.6154599999999999E-2</v>
      </c>
      <c r="F1283">
        <f t="shared" si="161"/>
        <v>0.42541363636363633</v>
      </c>
      <c r="G1283">
        <f t="shared" si="162"/>
        <v>4.2541363636363635E-4</v>
      </c>
      <c r="H1283">
        <f t="shared" si="163"/>
        <v>4.0965757575757574E-4</v>
      </c>
      <c r="I1283">
        <f t="shared" si="164"/>
        <v>1.3928357575757577E-7</v>
      </c>
      <c r="J1283">
        <f>I1283*flux_issue!$F$14</f>
        <v>1.6594593668787345E-3</v>
      </c>
      <c r="L1283" s="1">
        <f t="shared" si="158"/>
        <v>1.3421317260004967E-4</v>
      </c>
      <c r="M1283" s="1">
        <f t="shared" si="159"/>
        <v>7.5869619230805743E-8</v>
      </c>
    </row>
    <row r="1284" spans="2:13" x14ac:dyDescent="0.25">
      <c r="B1284">
        <v>37204.9</v>
      </c>
      <c r="C1284">
        <f t="shared" si="157"/>
        <v>70204.899999999994</v>
      </c>
      <c r="D1284" s="1">
        <v>4.5400000000000003E-2</v>
      </c>
      <c r="E1284">
        <f t="shared" si="160"/>
        <v>4.7211460000000004E-2</v>
      </c>
      <c r="F1284">
        <f t="shared" si="161"/>
        <v>0.35766257575757582</v>
      </c>
      <c r="G1284">
        <f t="shared" si="162"/>
        <v>3.576625757575758E-4</v>
      </c>
      <c r="H1284">
        <f t="shared" si="163"/>
        <v>3.419065151515152E-4</v>
      </c>
      <c r="I1284">
        <f t="shared" si="164"/>
        <v>1.1624821515151517E-7</v>
      </c>
      <c r="J1284">
        <f>I1284*flux_issue!$F$14</f>
        <v>1.3850103177410979E-3</v>
      </c>
      <c r="L1284" s="1">
        <f t="shared" si="158"/>
        <v>1.3176184034195486E-4</v>
      </c>
      <c r="M1284" s="1">
        <f t="shared" si="159"/>
        <v>4.4160784350815859E-8</v>
      </c>
    </row>
    <row r="1285" spans="2:13" x14ac:dyDescent="0.25">
      <c r="B1285">
        <v>37233.800000000003</v>
      </c>
      <c r="C1285">
        <f t="shared" ref="C1285:C1348" si="165">B1285+$F$1</f>
        <v>70233.8</v>
      </c>
      <c r="D1285" s="1">
        <v>7.4800000000000005E-2</v>
      </c>
      <c r="E1285">
        <f t="shared" si="160"/>
        <v>7.778452000000001E-2</v>
      </c>
      <c r="F1285">
        <f t="shared" si="161"/>
        <v>0.58927666666666667</v>
      </c>
      <c r="G1285">
        <f t="shared" si="162"/>
        <v>5.8927666666666666E-4</v>
      </c>
      <c r="H1285">
        <f t="shared" si="163"/>
        <v>5.735206060606061E-4</v>
      </c>
      <c r="I1285">
        <f t="shared" si="164"/>
        <v>1.9499700606060609E-7</v>
      </c>
      <c r="J1285">
        <f>I1285*flux_issue!$F$14</f>
        <v>2.3232431136302285E-3</v>
      </c>
      <c r="L1285" s="1">
        <f t="shared" ref="L1285:L1348" si="166">($W$7/2)*1/SQRT(4*PI()*$W$6*$W$4*C1285)*EXP(-1*($W$3-$W$4*C1285)^2/(4*$W$6*$W$4*C1285))</f>
        <v>1.293585833888999E-4</v>
      </c>
      <c r="M1285" s="1">
        <f t="shared" ref="M1285:M1348" si="167">(H1285-L1285)^2</f>
        <v>1.9727990238382127E-7</v>
      </c>
    </row>
    <row r="1286" spans="2:13" x14ac:dyDescent="0.25">
      <c r="B1286">
        <v>37262.699999999997</v>
      </c>
      <c r="C1286">
        <f t="shared" si="165"/>
        <v>70262.7</v>
      </c>
      <c r="D1286" s="1">
        <v>3.7400000000000003E-2</v>
      </c>
      <c r="E1286">
        <f t="shared" si="160"/>
        <v>3.8892260000000005E-2</v>
      </c>
      <c r="F1286">
        <f t="shared" si="161"/>
        <v>0.29463833333333334</v>
      </c>
      <c r="G1286">
        <f t="shared" si="162"/>
        <v>2.9463833333333333E-4</v>
      </c>
      <c r="H1286">
        <f t="shared" si="163"/>
        <v>2.7888227272727272E-4</v>
      </c>
      <c r="I1286">
        <f t="shared" si="164"/>
        <v>9.4819972727272735E-8</v>
      </c>
      <c r="J1286">
        <f>I1286*flux_issue!$F$14</f>
        <v>1.1297088766828308E-3</v>
      </c>
      <c r="L1286" s="1">
        <f t="shared" si="166"/>
        <v>1.2699434514431681E-4</v>
      </c>
      <c r="M1286" s="1">
        <f t="shared" si="167"/>
        <v>2.306994254544526E-8</v>
      </c>
    </row>
    <row r="1287" spans="2:13" x14ac:dyDescent="0.25">
      <c r="B1287">
        <v>37291.699999999997</v>
      </c>
      <c r="C1287">
        <f t="shared" si="165"/>
        <v>70291.7</v>
      </c>
      <c r="D1287" s="1">
        <v>6.0600000000000001E-2</v>
      </c>
      <c r="E1287">
        <f t="shared" si="160"/>
        <v>6.3017939999999995E-2</v>
      </c>
      <c r="F1287">
        <f t="shared" si="161"/>
        <v>0.47740863636363629</v>
      </c>
      <c r="G1287">
        <f t="shared" si="162"/>
        <v>4.7740863636363629E-4</v>
      </c>
      <c r="H1287">
        <f t="shared" si="163"/>
        <v>4.6165257575757568E-4</v>
      </c>
      <c r="I1287">
        <f t="shared" si="164"/>
        <v>1.5696187575757576E-7</v>
      </c>
      <c r="J1287">
        <f>I1287*flux_issue!$F$14</f>
        <v>1.8700830557518045E-3</v>
      </c>
      <c r="L1287" s="1">
        <f t="shared" si="166"/>
        <v>1.2466061459338274E-4</v>
      </c>
      <c r="M1287" s="1">
        <f t="shared" si="167"/>
        <v>1.1356358188928895E-7</v>
      </c>
    </row>
    <row r="1288" spans="2:13" x14ac:dyDescent="0.25">
      <c r="B1288">
        <v>37320.6</v>
      </c>
      <c r="C1288">
        <f t="shared" si="165"/>
        <v>70320.600000000006</v>
      </c>
      <c r="D1288" s="1">
        <v>3.9399999999999998E-2</v>
      </c>
      <c r="E1288">
        <f t="shared" si="160"/>
        <v>4.0972059999999998E-2</v>
      </c>
      <c r="F1288">
        <f t="shared" si="161"/>
        <v>0.31039439393939389</v>
      </c>
      <c r="G1288">
        <f t="shared" si="162"/>
        <v>3.1039439393939388E-4</v>
      </c>
      <c r="H1288">
        <f t="shared" si="163"/>
        <v>2.9463833333333327E-4</v>
      </c>
      <c r="I1288">
        <f t="shared" si="164"/>
        <v>1.0017703333333332E-7</v>
      </c>
      <c r="J1288">
        <f>I1288*flux_issue!$F$14</f>
        <v>1.1935342369473973E-3</v>
      </c>
      <c r="L1288" s="1">
        <f t="shared" si="166"/>
        <v>1.2237296029574135E-4</v>
      </c>
      <c r="M1288" s="1">
        <f t="shared" si="167"/>
        <v>2.9675358747780701E-8</v>
      </c>
    </row>
    <row r="1289" spans="2:13" x14ac:dyDescent="0.25">
      <c r="B1289">
        <v>37349.5</v>
      </c>
      <c r="C1289">
        <f t="shared" si="165"/>
        <v>70349.5</v>
      </c>
      <c r="D1289" s="1">
        <v>2.3199999999999998E-2</v>
      </c>
      <c r="E1289">
        <f t="shared" si="160"/>
        <v>2.412568E-2</v>
      </c>
      <c r="F1289">
        <f t="shared" si="161"/>
        <v>0.18277030303030303</v>
      </c>
      <c r="G1289">
        <f t="shared" si="162"/>
        <v>1.8277030303030304E-4</v>
      </c>
      <c r="H1289">
        <f t="shared" si="163"/>
        <v>1.6701424242424243E-4</v>
      </c>
      <c r="I1289">
        <f t="shared" si="164"/>
        <v>5.6784842424242432E-8</v>
      </c>
      <c r="J1289">
        <f>I1289*flux_issue!$F$14</f>
        <v>6.7654881880440721E-4</v>
      </c>
      <c r="L1289" s="1">
        <f t="shared" si="166"/>
        <v>1.2012274902927766E-4</v>
      </c>
      <c r="M1289" s="1">
        <f t="shared" si="167"/>
        <v>2.1988121528100248E-9</v>
      </c>
    </row>
    <row r="1290" spans="2:13" x14ac:dyDescent="0.25">
      <c r="B1290">
        <v>37378.5</v>
      </c>
      <c r="C1290">
        <f t="shared" si="165"/>
        <v>70378.5</v>
      </c>
      <c r="D1290" s="1">
        <v>4.6399999999999997E-2</v>
      </c>
      <c r="E1290">
        <f t="shared" si="160"/>
        <v>4.825136E-2</v>
      </c>
      <c r="F1290">
        <f t="shared" si="161"/>
        <v>0.36554060606060607</v>
      </c>
      <c r="G1290">
        <f t="shared" si="162"/>
        <v>3.6554060606060608E-4</v>
      </c>
      <c r="H1290">
        <f t="shared" si="163"/>
        <v>3.4978454545454547E-4</v>
      </c>
      <c r="I1290">
        <f t="shared" si="164"/>
        <v>1.1892674545454547E-7</v>
      </c>
      <c r="J1290">
        <f>I1290*flux_issue!$F$14</f>
        <v>1.4169229978733811E-3</v>
      </c>
      <c r="L1290" s="1">
        <f t="shared" si="166"/>
        <v>1.1790187132024831E-4</v>
      </c>
      <c r="M1290" s="1">
        <f t="shared" si="167"/>
        <v>5.3769574563672641E-8</v>
      </c>
    </row>
    <row r="1291" spans="2:13" x14ac:dyDescent="0.25">
      <c r="B1291">
        <v>37407.4</v>
      </c>
      <c r="C1291">
        <f t="shared" si="165"/>
        <v>70407.399999999994</v>
      </c>
      <c r="D1291" s="1">
        <v>2.5399999999999999E-2</v>
      </c>
      <c r="E1291">
        <f t="shared" si="160"/>
        <v>2.641346E-2</v>
      </c>
      <c r="F1291">
        <f t="shared" si="161"/>
        <v>0.20010196969696967</v>
      </c>
      <c r="G1291">
        <f t="shared" si="162"/>
        <v>2.0010196969696967E-4</v>
      </c>
      <c r="H1291">
        <f t="shared" si="163"/>
        <v>1.8434590909090906E-4</v>
      </c>
      <c r="I1291">
        <f t="shared" si="164"/>
        <v>6.267760909090908E-8</v>
      </c>
      <c r="J1291">
        <f>I1291*flux_issue!$F$14</f>
        <v>7.4675671509543036E-4</v>
      </c>
      <c r="L1291" s="1">
        <f t="shared" si="166"/>
        <v>1.1572513254290621E-4</v>
      </c>
      <c r="M1291" s="1">
        <f t="shared" si="167"/>
        <v>4.7088109740509384E-9</v>
      </c>
    </row>
    <row r="1292" spans="2:13" x14ac:dyDescent="0.25">
      <c r="B1292">
        <v>37436.300000000003</v>
      </c>
      <c r="C1292">
        <f t="shared" si="165"/>
        <v>70436.3</v>
      </c>
      <c r="D1292" s="1">
        <v>6.6000000000000003E-2</v>
      </c>
      <c r="E1292">
        <f t="shared" si="160"/>
        <v>6.8633399999999997E-2</v>
      </c>
      <c r="F1292">
        <f t="shared" si="161"/>
        <v>0.51994999999999991</v>
      </c>
      <c r="G1292">
        <f t="shared" si="162"/>
        <v>5.1994999999999993E-4</v>
      </c>
      <c r="H1292">
        <f t="shared" si="163"/>
        <v>5.0419393939393937E-4</v>
      </c>
      <c r="I1292">
        <f t="shared" si="164"/>
        <v>1.7142593939393941E-7</v>
      </c>
      <c r="J1292">
        <f>I1292*flux_issue!$F$14</f>
        <v>2.0424115284661346E-3</v>
      </c>
      <c r="L1292" s="1">
        <f t="shared" si="166"/>
        <v>1.1358430636790872E-4</v>
      </c>
      <c r="M1292" s="1">
        <f t="shared" si="167"/>
        <v>1.5257588541273034E-7</v>
      </c>
    </row>
    <row r="1293" spans="2:13" x14ac:dyDescent="0.25">
      <c r="B1293">
        <v>37465.300000000003</v>
      </c>
      <c r="C1293">
        <f t="shared" si="165"/>
        <v>70465.3</v>
      </c>
      <c r="D1293" s="1">
        <v>2.9399999999999999E-2</v>
      </c>
      <c r="E1293">
        <f t="shared" si="160"/>
        <v>3.0573059999999999E-2</v>
      </c>
      <c r="F1293">
        <f t="shared" si="161"/>
        <v>0.23161409090909088</v>
      </c>
      <c r="G1293">
        <f t="shared" si="162"/>
        <v>2.3161409090909088E-4</v>
      </c>
      <c r="H1293">
        <f t="shared" si="163"/>
        <v>2.1585803030303027E-4</v>
      </c>
      <c r="I1293">
        <f t="shared" si="164"/>
        <v>7.3391730303030298E-8</v>
      </c>
      <c r="J1293">
        <f>I1293*flux_issue!$F$14</f>
        <v>8.7440743562456377E-4</v>
      </c>
      <c r="L1293" s="1">
        <f t="shared" si="166"/>
        <v>1.1147166899726361E-4</v>
      </c>
      <c r="M1293" s="1">
        <f t="shared" si="167"/>
        <v>1.0896512426658059E-8</v>
      </c>
    </row>
    <row r="1294" spans="2:13" x14ac:dyDescent="0.25">
      <c r="B1294">
        <v>37494.199999999997</v>
      </c>
      <c r="C1294">
        <f t="shared" si="165"/>
        <v>70494.2</v>
      </c>
      <c r="D1294" s="1">
        <v>3.2800000000000003E-2</v>
      </c>
      <c r="E1294">
        <f t="shared" si="160"/>
        <v>3.4108720000000002E-2</v>
      </c>
      <c r="F1294">
        <f t="shared" si="161"/>
        <v>0.25839939393939393</v>
      </c>
      <c r="G1294">
        <f t="shared" si="162"/>
        <v>2.5839939393939394E-4</v>
      </c>
      <c r="H1294">
        <f t="shared" si="163"/>
        <v>2.4264333333333333E-4</v>
      </c>
      <c r="I1294">
        <f t="shared" si="164"/>
        <v>8.249873333333334E-8</v>
      </c>
      <c r="J1294">
        <f>I1294*flux_issue!$F$14</f>
        <v>9.8291054807432728E-4</v>
      </c>
      <c r="L1294" s="1">
        <f t="shared" si="166"/>
        <v>1.0940129438159772E-4</v>
      </c>
      <c r="M1294" s="1">
        <f t="shared" si="167"/>
        <v>1.7753440944015829E-8</v>
      </c>
    </row>
    <row r="1295" spans="2:13" x14ac:dyDescent="0.25">
      <c r="B1295">
        <v>37523.1</v>
      </c>
      <c r="C1295">
        <f t="shared" si="165"/>
        <v>70523.100000000006</v>
      </c>
      <c r="D1295" s="1">
        <v>5.0799999999999998E-2</v>
      </c>
      <c r="E1295">
        <f t="shared" si="160"/>
        <v>5.2826919999999999E-2</v>
      </c>
      <c r="F1295">
        <f t="shared" si="161"/>
        <v>0.40020393939393933</v>
      </c>
      <c r="G1295">
        <f t="shared" si="162"/>
        <v>4.0020393939393934E-4</v>
      </c>
      <c r="H1295">
        <f t="shared" si="163"/>
        <v>3.8444787878787873E-4</v>
      </c>
      <c r="I1295">
        <f t="shared" si="164"/>
        <v>1.3071227878787878E-7</v>
      </c>
      <c r="J1295">
        <f>I1295*flux_issue!$F$14</f>
        <v>1.5573387904554276E-3</v>
      </c>
      <c r="L1295" s="1">
        <f t="shared" si="166"/>
        <v>1.0736534704257516E-4</v>
      </c>
      <c r="M1295" s="1">
        <f t="shared" si="167"/>
        <v>7.6774729398387144E-8</v>
      </c>
    </row>
    <row r="1296" spans="2:13" x14ac:dyDescent="0.25">
      <c r="B1296">
        <v>37552.1</v>
      </c>
      <c r="C1296">
        <f t="shared" si="165"/>
        <v>70552.100000000006</v>
      </c>
      <c r="D1296" s="1">
        <v>4.1399999999999999E-2</v>
      </c>
      <c r="E1296">
        <f t="shared" si="160"/>
        <v>4.3051859999999997E-2</v>
      </c>
      <c r="F1296">
        <f t="shared" si="161"/>
        <v>0.32615045454545455</v>
      </c>
      <c r="G1296">
        <f t="shared" si="162"/>
        <v>3.2615045454545454E-4</v>
      </c>
      <c r="H1296">
        <f t="shared" si="163"/>
        <v>3.1039439393939393E-4</v>
      </c>
      <c r="I1296">
        <f t="shared" si="164"/>
        <v>1.0553409393939394E-7</v>
      </c>
      <c r="J1296">
        <f>I1296*flux_issue!$F$14</f>
        <v>1.2573595972119641E-3</v>
      </c>
      <c r="L1296" s="1">
        <f t="shared" si="166"/>
        <v>1.0535647343124066E-4</v>
      </c>
      <c r="M1296" s="1">
        <f t="shared" si="167"/>
        <v>4.2040548846307782E-8</v>
      </c>
    </row>
    <row r="1297" spans="2:13" x14ac:dyDescent="0.25">
      <c r="B1297">
        <v>37581</v>
      </c>
      <c r="C1297">
        <f t="shared" si="165"/>
        <v>70581</v>
      </c>
      <c r="D1297" s="1">
        <v>3.6400000000000002E-2</v>
      </c>
      <c r="E1297">
        <f t="shared" si="160"/>
        <v>3.7852360000000002E-2</v>
      </c>
      <c r="F1297">
        <f t="shared" si="161"/>
        <v>0.28676030303030303</v>
      </c>
      <c r="G1297">
        <f t="shared" si="162"/>
        <v>2.8676030303030305E-4</v>
      </c>
      <c r="H1297">
        <f t="shared" si="163"/>
        <v>2.7100424242424245E-4</v>
      </c>
      <c r="I1297">
        <f t="shared" si="164"/>
        <v>9.214144242424244E-8</v>
      </c>
      <c r="J1297">
        <f>I1297*flux_issue!$F$14</f>
        <v>1.0977961965505476E-3</v>
      </c>
      <c r="L1297" s="1">
        <f t="shared" si="166"/>
        <v>1.0338804686981751E-4</v>
      </c>
      <c r="M1297" s="1">
        <f t="shared" si="167"/>
        <v>2.8095189012139221E-8</v>
      </c>
    </row>
    <row r="1298" spans="2:13" x14ac:dyDescent="0.25">
      <c r="B1298">
        <v>37610</v>
      </c>
      <c r="C1298">
        <f t="shared" si="165"/>
        <v>70610</v>
      </c>
      <c r="D1298" s="1">
        <v>5.1200000000000002E-2</v>
      </c>
      <c r="E1298">
        <f t="shared" si="160"/>
        <v>5.3242880000000006E-2</v>
      </c>
      <c r="F1298">
        <f t="shared" si="161"/>
        <v>0.40335515151515156</v>
      </c>
      <c r="G1298">
        <f t="shared" si="162"/>
        <v>4.0335515151515154E-4</v>
      </c>
      <c r="H1298">
        <f t="shared" si="163"/>
        <v>3.8759909090909094E-4</v>
      </c>
      <c r="I1298">
        <f t="shared" si="164"/>
        <v>1.3178369090909092E-7</v>
      </c>
      <c r="J1298">
        <f>I1298*flux_issue!$F$14</f>
        <v>1.570103862508341E-3</v>
      </c>
      <c r="L1298" s="1">
        <f t="shared" si="166"/>
        <v>1.0144596682868313E-4</v>
      </c>
      <c r="M1298" s="1">
        <f t="shared" si="167"/>
        <v>8.1883610420977276E-8</v>
      </c>
    </row>
    <row r="1299" spans="2:13" x14ac:dyDescent="0.25">
      <c r="B1299">
        <v>37638.9</v>
      </c>
      <c r="C1299">
        <f t="shared" si="165"/>
        <v>70638.899999999994</v>
      </c>
      <c r="D1299" s="1">
        <v>3.4799999999999998E-2</v>
      </c>
      <c r="E1299">
        <f t="shared" si="160"/>
        <v>3.6188519999999995E-2</v>
      </c>
      <c r="F1299">
        <f t="shared" si="161"/>
        <v>0.27415545454545448</v>
      </c>
      <c r="G1299">
        <f t="shared" si="162"/>
        <v>2.7415545454545449E-4</v>
      </c>
      <c r="H1299">
        <f t="shared" si="163"/>
        <v>2.5839939393939389E-4</v>
      </c>
      <c r="I1299">
        <f t="shared" si="164"/>
        <v>8.7855793939393929E-8</v>
      </c>
      <c r="J1299">
        <f>I1299*flux_issue!$F$14</f>
        <v>1.0467359083388939E-3</v>
      </c>
      <c r="L1299" s="1">
        <f t="shared" si="166"/>
        <v>9.9543155922982823E-5</v>
      </c>
      <c r="M1299" s="1">
        <f t="shared" si="167"/>
        <v>2.5235304356726647E-8</v>
      </c>
    </row>
    <row r="1300" spans="2:13" x14ac:dyDescent="0.25">
      <c r="B1300">
        <v>37667.800000000003</v>
      </c>
      <c r="C1300">
        <f t="shared" si="165"/>
        <v>70667.8</v>
      </c>
      <c r="D1300" s="1">
        <v>3.1800000000000002E-2</v>
      </c>
      <c r="E1300">
        <f t="shared" si="160"/>
        <v>3.3068819999999999E-2</v>
      </c>
      <c r="F1300">
        <f t="shared" si="161"/>
        <v>0.25052136363636363</v>
      </c>
      <c r="G1300">
        <f t="shared" si="162"/>
        <v>2.5052136363636361E-4</v>
      </c>
      <c r="H1300">
        <f t="shared" si="163"/>
        <v>2.3476530303030301E-4</v>
      </c>
      <c r="I1300">
        <f t="shared" si="164"/>
        <v>7.9820203030303032E-8</v>
      </c>
      <c r="J1300">
        <f>I1300*flux_issue!$F$14</f>
        <v>9.5099786794204395E-4</v>
      </c>
      <c r="L1300" s="1">
        <f t="shared" si="166"/>
        <v>9.7672395778515724E-5</v>
      </c>
      <c r="M1300" s="1">
        <f t="shared" si="167"/>
        <v>1.8794465218747147E-8</v>
      </c>
    </row>
    <row r="1301" spans="2:13" x14ac:dyDescent="0.25">
      <c r="B1301">
        <v>37696.800000000003</v>
      </c>
      <c r="C1301">
        <f t="shared" si="165"/>
        <v>70696.800000000003</v>
      </c>
      <c r="D1301" s="1">
        <v>5.1799999999999999E-2</v>
      </c>
      <c r="E1301">
        <f t="shared" si="160"/>
        <v>5.3866819999999996E-2</v>
      </c>
      <c r="F1301">
        <f t="shared" si="161"/>
        <v>0.40808196969696964</v>
      </c>
      <c r="G1301">
        <f t="shared" si="162"/>
        <v>4.0808196969696961E-4</v>
      </c>
      <c r="H1301">
        <f t="shared" si="163"/>
        <v>3.9232590909090901E-4</v>
      </c>
      <c r="I1301">
        <f t="shared" si="164"/>
        <v>1.3339080909090908E-7</v>
      </c>
      <c r="J1301">
        <f>I1301*flux_issue!$F$14</f>
        <v>1.5892514705877108E-3</v>
      </c>
      <c r="L1301" s="1">
        <f t="shared" si="166"/>
        <v>9.5826916965863185E-5</v>
      </c>
      <c r="M1301" s="1">
        <f t="shared" si="167"/>
        <v>8.7911652331167987E-8</v>
      </c>
    </row>
    <row r="1302" spans="2:13" x14ac:dyDescent="0.25">
      <c r="B1302">
        <v>37725.699999999997</v>
      </c>
      <c r="C1302">
        <f t="shared" si="165"/>
        <v>70725.7</v>
      </c>
      <c r="D1302" s="1">
        <v>3.7400000000000003E-2</v>
      </c>
      <c r="E1302">
        <f t="shared" si="160"/>
        <v>3.8892260000000005E-2</v>
      </c>
      <c r="F1302">
        <f t="shared" si="161"/>
        <v>0.29463833333333334</v>
      </c>
      <c r="G1302">
        <f t="shared" si="162"/>
        <v>2.9463833333333333E-4</v>
      </c>
      <c r="H1302">
        <f t="shared" si="163"/>
        <v>2.7888227272727272E-4</v>
      </c>
      <c r="I1302">
        <f t="shared" si="164"/>
        <v>9.4819972727272735E-8</v>
      </c>
      <c r="J1302">
        <f>I1302*flux_issue!$F$14</f>
        <v>1.1297088766828308E-3</v>
      </c>
      <c r="L1302" s="1">
        <f t="shared" si="166"/>
        <v>9.4018990679824938E-5</v>
      </c>
      <c r="M1302" s="1">
        <f t="shared" si="167"/>
        <v>3.4174433049354235E-8</v>
      </c>
    </row>
    <row r="1303" spans="2:13" x14ac:dyDescent="0.25">
      <c r="B1303">
        <v>37754.6</v>
      </c>
      <c r="C1303">
        <f t="shared" si="165"/>
        <v>70754.600000000006</v>
      </c>
      <c r="D1303" s="1">
        <v>4.5199999999999997E-2</v>
      </c>
      <c r="E1303">
        <f t="shared" si="160"/>
        <v>4.700348E-2</v>
      </c>
      <c r="F1303">
        <f t="shared" si="161"/>
        <v>0.35608696969696968</v>
      </c>
      <c r="G1303">
        <f t="shared" si="162"/>
        <v>3.5608696969696967E-4</v>
      </c>
      <c r="H1303">
        <f t="shared" si="163"/>
        <v>3.4033090909090907E-4</v>
      </c>
      <c r="I1303">
        <f t="shared" si="164"/>
        <v>1.1571250909090909E-7</v>
      </c>
      <c r="J1303">
        <f>I1303*flux_issue!$F$14</f>
        <v>1.3786277817146408E-3</v>
      </c>
      <c r="L1303" s="1">
        <f t="shared" si="166"/>
        <v>9.2241748766989451E-5</v>
      </c>
      <c r="M1303" s="1">
        <f t="shared" si="167"/>
        <v>6.1548231470227489E-8</v>
      </c>
    </row>
    <row r="1304" spans="2:13" x14ac:dyDescent="0.25">
      <c r="B1304">
        <v>37783.599999999999</v>
      </c>
      <c r="C1304">
        <f t="shared" si="165"/>
        <v>70783.600000000006</v>
      </c>
      <c r="D1304" s="1">
        <v>3.3000000000000002E-2</v>
      </c>
      <c r="E1304">
        <f t="shared" si="160"/>
        <v>3.4316699999999999E-2</v>
      </c>
      <c r="F1304">
        <f t="shared" si="161"/>
        <v>0.25997499999999996</v>
      </c>
      <c r="G1304">
        <f t="shared" si="162"/>
        <v>2.5997499999999996E-4</v>
      </c>
      <c r="H1304">
        <f t="shared" si="163"/>
        <v>2.4421893939393936E-4</v>
      </c>
      <c r="I1304">
        <f t="shared" si="164"/>
        <v>8.3034439393939385E-8</v>
      </c>
      <c r="J1304">
        <f>I1304*flux_issue!$F$14</f>
        <v>9.8929308410078388E-4</v>
      </c>
      <c r="L1304" s="1">
        <f t="shared" si="166"/>
        <v>9.0488753041744485E-5</v>
      </c>
      <c r="M1304" s="1">
        <f t="shared" si="167"/>
        <v>2.3632970195880565E-8</v>
      </c>
    </row>
    <row r="1305" spans="2:13" x14ac:dyDescent="0.25">
      <c r="B1305">
        <v>37812.5</v>
      </c>
      <c r="C1305">
        <f t="shared" si="165"/>
        <v>70812.5</v>
      </c>
      <c r="D1305" s="1">
        <v>7.4200000000000002E-2</v>
      </c>
      <c r="E1305">
        <f t="shared" si="160"/>
        <v>7.7160580000000006E-2</v>
      </c>
      <c r="F1305">
        <f t="shared" si="161"/>
        <v>0.58454984848484848</v>
      </c>
      <c r="G1305">
        <f t="shared" si="162"/>
        <v>5.8454984848484842E-4</v>
      </c>
      <c r="H1305">
        <f t="shared" si="163"/>
        <v>5.6879378787878777E-4</v>
      </c>
      <c r="I1305">
        <f t="shared" si="164"/>
        <v>1.9338988787878784E-7</v>
      </c>
      <c r="J1305">
        <f>I1305*flux_issue!$F$14</f>
        <v>2.3040955055508576E-3</v>
      </c>
      <c r="L1305" s="1">
        <f t="shared" si="166"/>
        <v>8.877165153413229E-5</v>
      </c>
      <c r="M1305" s="1">
        <f t="shared" si="167"/>
        <v>2.3042125138088703E-7</v>
      </c>
    </row>
    <row r="1306" spans="2:13" x14ac:dyDescent="0.25">
      <c r="B1306">
        <v>37841.4</v>
      </c>
      <c r="C1306">
        <f t="shared" si="165"/>
        <v>70841.399999999994</v>
      </c>
      <c r="D1306" s="1">
        <v>2.2200000000000001E-2</v>
      </c>
      <c r="E1306">
        <f t="shared" si="160"/>
        <v>2.308578E-2</v>
      </c>
      <c r="F1306">
        <f t="shared" si="161"/>
        <v>0.1748922727272727</v>
      </c>
      <c r="G1306">
        <f t="shared" si="162"/>
        <v>1.7489227272727271E-4</v>
      </c>
      <c r="H1306">
        <f t="shared" si="163"/>
        <v>1.591362121212121E-4</v>
      </c>
      <c r="I1306">
        <f t="shared" si="164"/>
        <v>5.4106312121212117E-8</v>
      </c>
      <c r="J1306">
        <f>I1306*flux_issue!$F$14</f>
        <v>6.4463613867212367E-4</v>
      </c>
      <c r="L1306" s="1">
        <f t="shared" si="166"/>
        <v>8.7083911882296445E-5</v>
      </c>
      <c r="M1306" s="1">
        <f t="shared" si="167"/>
        <v>5.1915339697188457E-9</v>
      </c>
    </row>
    <row r="1307" spans="2:13" x14ac:dyDescent="0.25">
      <c r="B1307">
        <v>37870.400000000001</v>
      </c>
      <c r="C1307">
        <f t="shared" si="165"/>
        <v>70870.399999999994</v>
      </c>
      <c r="D1307" s="1">
        <v>3.5000000000000003E-2</v>
      </c>
      <c r="E1307">
        <f t="shared" si="160"/>
        <v>3.6396500000000005E-2</v>
      </c>
      <c r="F1307">
        <f t="shared" si="161"/>
        <v>0.27573106060606067</v>
      </c>
      <c r="G1307">
        <f t="shared" si="162"/>
        <v>2.7573106060606068E-4</v>
      </c>
      <c r="H1307">
        <f t="shared" si="163"/>
        <v>2.5997500000000007E-4</v>
      </c>
      <c r="I1307">
        <f t="shared" si="164"/>
        <v>8.8391500000000028E-8</v>
      </c>
      <c r="J1307">
        <f>I1307*flux_issue!$F$14</f>
        <v>1.053118444365351E-3</v>
      </c>
      <c r="L1307" s="1">
        <f t="shared" si="166"/>
        <v>8.5419413315634244E-5</v>
      </c>
      <c r="M1307" s="1">
        <f t="shared" si="167"/>
        <v>3.0469652842723147E-8</v>
      </c>
    </row>
    <row r="1308" spans="2:13" x14ac:dyDescent="0.25">
      <c r="B1308">
        <v>37899.300000000003</v>
      </c>
      <c r="C1308">
        <f t="shared" si="165"/>
        <v>70899.3</v>
      </c>
      <c r="D1308" s="1">
        <v>3.0800000000000001E-2</v>
      </c>
      <c r="E1308">
        <f t="shared" si="160"/>
        <v>3.2028920000000002E-2</v>
      </c>
      <c r="F1308">
        <f t="shared" si="161"/>
        <v>0.24264333333333335</v>
      </c>
      <c r="G1308">
        <f t="shared" si="162"/>
        <v>2.4264333333333336E-4</v>
      </c>
      <c r="H1308">
        <f t="shared" si="163"/>
        <v>2.2688727272727276E-4</v>
      </c>
      <c r="I1308">
        <f t="shared" si="164"/>
        <v>7.7141672727272737E-8</v>
      </c>
      <c r="J1308">
        <f>I1308*flux_issue!$F$14</f>
        <v>9.1908518780976073E-4</v>
      </c>
      <c r="L1308" s="1">
        <f t="shared" si="166"/>
        <v>8.3789208021441239E-5</v>
      </c>
      <c r="M1308" s="1">
        <f t="shared" si="167"/>
        <v>2.0477056122554345E-8</v>
      </c>
    </row>
    <row r="1309" spans="2:13" x14ac:dyDescent="0.25">
      <c r="B1309">
        <v>37928.199999999997</v>
      </c>
      <c r="C1309">
        <f t="shared" si="165"/>
        <v>70928.2</v>
      </c>
      <c r="D1309" s="1">
        <v>2.92E-2</v>
      </c>
      <c r="E1309">
        <f t="shared" si="160"/>
        <v>3.0365079999999999E-2</v>
      </c>
      <c r="F1309">
        <f t="shared" si="161"/>
        <v>0.23003848484848483</v>
      </c>
      <c r="G1309">
        <f t="shared" si="162"/>
        <v>2.3003848484848483E-4</v>
      </c>
      <c r="H1309">
        <f t="shared" si="163"/>
        <v>2.1428242424242422E-4</v>
      </c>
      <c r="I1309">
        <f t="shared" si="164"/>
        <v>7.2856024242424239E-8</v>
      </c>
      <c r="J1309">
        <f>I1309*flux_issue!$F$14</f>
        <v>8.6802489959810717E-4</v>
      </c>
      <c r="L1309" s="1">
        <f t="shared" si="166"/>
        <v>8.2187085435803957E-5</v>
      </c>
      <c r="M1309" s="1">
        <f t="shared" si="167"/>
        <v>1.7449178534435802E-8</v>
      </c>
    </row>
    <row r="1310" spans="2:13" x14ac:dyDescent="0.25">
      <c r="B1310">
        <v>37957.199999999997</v>
      </c>
      <c r="C1310">
        <f t="shared" si="165"/>
        <v>70957.2</v>
      </c>
      <c r="D1310" s="1">
        <v>2.76E-2</v>
      </c>
      <c r="E1310">
        <f t="shared" si="160"/>
        <v>2.8701239999999999E-2</v>
      </c>
      <c r="F1310">
        <f t="shared" si="161"/>
        <v>0.21743363636363633</v>
      </c>
      <c r="G1310">
        <f t="shared" si="162"/>
        <v>2.1743363636363632E-4</v>
      </c>
      <c r="H1310">
        <f t="shared" si="163"/>
        <v>2.0167757575757572E-4</v>
      </c>
      <c r="I1310">
        <f t="shared" si="164"/>
        <v>6.8570375757575755E-8</v>
      </c>
      <c r="J1310">
        <f>I1310*flux_issue!$F$14</f>
        <v>8.1696461138645383E-4</v>
      </c>
      <c r="L1310" s="1">
        <f t="shared" si="166"/>
        <v>8.0607228803655976E-5</v>
      </c>
      <c r="M1310" s="1">
        <f t="shared" si="167"/>
        <v>1.4658028911542504E-8</v>
      </c>
    </row>
    <row r="1311" spans="2:13" x14ac:dyDescent="0.25">
      <c r="B1311">
        <v>37986.1</v>
      </c>
      <c r="C1311">
        <f t="shared" si="165"/>
        <v>70986.100000000006</v>
      </c>
      <c r="D1311" s="1">
        <v>4.9799999999999997E-2</v>
      </c>
      <c r="E1311">
        <f t="shared" si="160"/>
        <v>5.1787019999999996E-2</v>
      </c>
      <c r="F1311">
        <f t="shared" si="161"/>
        <v>0.39232590909090903</v>
      </c>
      <c r="G1311">
        <f t="shared" si="162"/>
        <v>3.9232590909090901E-4</v>
      </c>
      <c r="H1311">
        <f t="shared" si="163"/>
        <v>3.765698484848484E-4</v>
      </c>
      <c r="I1311">
        <f t="shared" si="164"/>
        <v>1.2803374848484847E-7</v>
      </c>
      <c r="J1311">
        <f>I1311*flux_issue!$F$14</f>
        <v>1.5254261103231441E-3</v>
      </c>
      <c r="L1311" s="1">
        <f t="shared" si="166"/>
        <v>7.9060120870229724E-5</v>
      </c>
      <c r="M1311" s="1">
        <f t="shared" si="167"/>
        <v>8.8512038025324602E-8</v>
      </c>
    </row>
    <row r="1312" spans="2:13" x14ac:dyDescent="0.25">
      <c r="B1312">
        <v>38015</v>
      </c>
      <c r="C1312">
        <f t="shared" si="165"/>
        <v>71015</v>
      </c>
      <c r="D1312" s="1">
        <v>4.8800000000000003E-2</v>
      </c>
      <c r="E1312">
        <f t="shared" si="160"/>
        <v>5.0747120000000007E-2</v>
      </c>
      <c r="F1312">
        <f t="shared" si="161"/>
        <v>0.38444787878787878</v>
      </c>
      <c r="G1312">
        <f t="shared" si="162"/>
        <v>3.8444787878787878E-4</v>
      </c>
      <c r="H1312">
        <f t="shared" si="163"/>
        <v>3.6869181818181818E-4</v>
      </c>
      <c r="I1312">
        <f t="shared" si="164"/>
        <v>1.2535521818181819E-7</v>
      </c>
      <c r="J1312">
        <f>I1312*flux_issue!$F$14</f>
        <v>1.4935134301908609E-3</v>
      </c>
      <c r="L1312" s="1">
        <f t="shared" si="166"/>
        <v>7.753985930830968E-5</v>
      </c>
      <c r="M1312" s="1">
        <f t="shared" si="167"/>
        <v>8.4769463155881189E-8</v>
      </c>
    </row>
    <row r="1313" spans="2:13" x14ac:dyDescent="0.25">
      <c r="B1313">
        <v>38044</v>
      </c>
      <c r="C1313">
        <f t="shared" si="165"/>
        <v>71044</v>
      </c>
      <c r="D1313" s="1">
        <v>5.04E-2</v>
      </c>
      <c r="E1313">
        <f t="shared" si="160"/>
        <v>5.2410959999999999E-2</v>
      </c>
      <c r="F1313">
        <f t="shared" si="161"/>
        <v>0.39705272727272722</v>
      </c>
      <c r="G1313">
        <f t="shared" si="162"/>
        <v>3.9705272727272724E-4</v>
      </c>
      <c r="H1313">
        <f t="shared" si="163"/>
        <v>3.8129666666666663E-4</v>
      </c>
      <c r="I1313">
        <f t="shared" si="164"/>
        <v>1.2964086666666666E-7</v>
      </c>
      <c r="J1313">
        <f>I1313*flux_issue!$F$14</f>
        <v>1.5445737184025142E-3</v>
      </c>
      <c r="L1313" s="1">
        <f t="shared" si="166"/>
        <v>7.6040918404100244E-5</v>
      </c>
      <c r="M1313" s="1">
        <f t="shared" si="167"/>
        <v>9.3181071847339294E-8</v>
      </c>
    </row>
    <row r="1314" spans="2:13" x14ac:dyDescent="0.25">
      <c r="B1314">
        <v>38072.9</v>
      </c>
      <c r="C1314">
        <f t="shared" si="165"/>
        <v>71072.899999999994</v>
      </c>
      <c r="D1314" s="1">
        <v>3.1600000000000003E-2</v>
      </c>
      <c r="E1314">
        <f t="shared" si="160"/>
        <v>3.2860840000000002E-2</v>
      </c>
      <c r="F1314">
        <f t="shared" si="161"/>
        <v>0.24894575757575757</v>
      </c>
      <c r="G1314">
        <f t="shared" si="162"/>
        <v>2.4894575757575759E-4</v>
      </c>
      <c r="H1314">
        <f t="shared" si="163"/>
        <v>2.3318969696969698E-4</v>
      </c>
      <c r="I1314">
        <f t="shared" si="164"/>
        <v>7.9284496969696986E-8</v>
      </c>
      <c r="J1314">
        <f>I1314*flux_issue!$F$14</f>
        <v>9.4461533191558746E-4</v>
      </c>
      <c r="L1314" s="1">
        <f t="shared" si="166"/>
        <v>7.4573236953560931E-5</v>
      </c>
      <c r="M1314" s="1">
        <f t="shared" si="167"/>
        <v>2.5159181388050491E-8</v>
      </c>
    </row>
    <row r="1315" spans="2:13" x14ac:dyDescent="0.25">
      <c r="B1315">
        <v>38101.9</v>
      </c>
      <c r="C1315">
        <f t="shared" si="165"/>
        <v>71101.899999999994</v>
      </c>
      <c r="D1315" s="1">
        <v>2.8000000000000001E-2</v>
      </c>
      <c r="E1315">
        <f t="shared" si="160"/>
        <v>2.9117199999999999E-2</v>
      </c>
      <c r="F1315">
        <f t="shared" si="161"/>
        <v>0.22058484848484847</v>
      </c>
      <c r="G1315">
        <f t="shared" si="162"/>
        <v>2.2058484848484848E-4</v>
      </c>
      <c r="H1315">
        <f t="shared" si="163"/>
        <v>2.0482878787878787E-4</v>
      </c>
      <c r="I1315">
        <f t="shared" si="164"/>
        <v>6.9641787878787886E-8</v>
      </c>
      <c r="J1315">
        <f>I1315*flux_issue!$F$14</f>
        <v>8.2972968343936724E-4</v>
      </c>
      <c r="L1315" s="1">
        <f t="shared" si="166"/>
        <v>7.312626209588306E-5</v>
      </c>
      <c r="M1315" s="1">
        <f t="shared" si="167"/>
        <v>1.734555529759671E-8</v>
      </c>
    </row>
    <row r="1316" spans="2:13" x14ac:dyDescent="0.25">
      <c r="B1316">
        <v>38130.800000000003</v>
      </c>
      <c r="C1316">
        <f t="shared" si="165"/>
        <v>71130.8</v>
      </c>
      <c r="D1316" s="1">
        <v>3.7199999999999997E-2</v>
      </c>
      <c r="E1316">
        <f t="shared" si="160"/>
        <v>3.8684279999999995E-2</v>
      </c>
      <c r="F1316">
        <f t="shared" si="161"/>
        <v>0.2930627272727272</v>
      </c>
      <c r="G1316">
        <f t="shared" si="162"/>
        <v>2.930627272727272E-4</v>
      </c>
      <c r="H1316">
        <f t="shared" si="163"/>
        <v>2.7730666666666659E-4</v>
      </c>
      <c r="I1316">
        <f t="shared" si="164"/>
        <v>9.4284266666666649E-8</v>
      </c>
      <c r="J1316">
        <f>I1316*flux_issue!$F$14</f>
        <v>1.1233263406563738E-3</v>
      </c>
      <c r="L1316" s="1">
        <f t="shared" si="166"/>
        <v>7.1709583517137157E-5</v>
      </c>
      <c r="M1316" s="1">
        <f t="shared" si="167"/>
        <v>4.2270160599594518E-8</v>
      </c>
    </row>
    <row r="1317" spans="2:13" x14ac:dyDescent="0.25">
      <c r="B1317">
        <v>38159.699999999997</v>
      </c>
      <c r="C1317">
        <f t="shared" si="165"/>
        <v>71159.7</v>
      </c>
      <c r="D1317" s="1">
        <v>4.0800000000000003E-2</v>
      </c>
      <c r="E1317">
        <f t="shared" si="160"/>
        <v>4.2427920000000001E-2</v>
      </c>
      <c r="F1317">
        <f t="shared" si="161"/>
        <v>0.32142363636363636</v>
      </c>
      <c r="G1317">
        <f t="shared" si="162"/>
        <v>3.2142363636363636E-4</v>
      </c>
      <c r="H1317">
        <f t="shared" si="163"/>
        <v>3.0566757575757576E-4</v>
      </c>
      <c r="I1317">
        <f t="shared" si="164"/>
        <v>1.0392697575757576E-7</v>
      </c>
      <c r="J1317">
        <f>I1317*flux_issue!$F$14</f>
        <v>1.2382119891325941E-3</v>
      </c>
      <c r="L1317" s="1">
        <f t="shared" si="166"/>
        <v>7.0317783751013712E-5</v>
      </c>
      <c r="M1317" s="1">
        <f t="shared" si="167"/>
        <v>5.5389524597532016E-8</v>
      </c>
    </row>
    <row r="1318" spans="2:13" x14ac:dyDescent="0.25">
      <c r="B1318">
        <v>38188.699999999997</v>
      </c>
      <c r="C1318">
        <f t="shared" si="165"/>
        <v>71188.7</v>
      </c>
      <c r="D1318" s="1">
        <v>3.44E-2</v>
      </c>
      <c r="E1318">
        <f t="shared" si="160"/>
        <v>3.5772560000000002E-2</v>
      </c>
      <c r="F1318">
        <f t="shared" si="161"/>
        <v>0.27100424242424243</v>
      </c>
      <c r="G1318">
        <f t="shared" si="162"/>
        <v>2.7100424242424245E-4</v>
      </c>
      <c r="H1318">
        <f t="shared" si="163"/>
        <v>2.5524818181818184E-4</v>
      </c>
      <c r="I1318">
        <f t="shared" si="164"/>
        <v>8.6784381818181838E-8</v>
      </c>
      <c r="J1318">
        <f>I1318*flux_issue!$F$14</f>
        <v>1.0339708362859809E-3</v>
      </c>
      <c r="L1318" s="1">
        <f t="shared" si="166"/>
        <v>6.8945794561979591E-5</v>
      </c>
      <c r="M1318" s="1">
        <f t="shared" si="167"/>
        <v>3.4708579497359957E-8</v>
      </c>
    </row>
    <row r="1319" spans="2:13" x14ac:dyDescent="0.25">
      <c r="B1319">
        <v>38217.599999999999</v>
      </c>
      <c r="C1319">
        <f t="shared" si="165"/>
        <v>71217.600000000006</v>
      </c>
      <c r="D1319" s="1">
        <v>2.3E-2</v>
      </c>
      <c r="E1319">
        <f t="shared" si="160"/>
        <v>2.39177E-2</v>
      </c>
      <c r="F1319">
        <f t="shared" si="161"/>
        <v>0.18119469696969698</v>
      </c>
      <c r="G1319">
        <f t="shared" si="162"/>
        <v>1.8119469696969699E-4</v>
      </c>
      <c r="H1319">
        <f t="shared" si="163"/>
        <v>1.6543863636363638E-4</v>
      </c>
      <c r="I1319">
        <f t="shared" si="164"/>
        <v>5.6249136363636373E-8</v>
      </c>
      <c r="J1319">
        <f>I1319*flux_issue!$F$14</f>
        <v>6.701662827779505E-4</v>
      </c>
      <c r="L1319" s="1">
        <f t="shared" si="166"/>
        <v>6.7602702206108454E-5</v>
      </c>
      <c r="M1319" s="1">
        <f t="shared" si="167"/>
        <v>9.5718700124761397E-9</v>
      </c>
    </row>
    <row r="1320" spans="2:13" x14ac:dyDescent="0.25">
      <c r="B1320">
        <v>38246.5</v>
      </c>
      <c r="C1320">
        <f t="shared" si="165"/>
        <v>71246.5</v>
      </c>
      <c r="D1320" s="1">
        <v>4.2200000000000001E-2</v>
      </c>
      <c r="E1320">
        <f t="shared" si="160"/>
        <v>4.3883780000000004E-2</v>
      </c>
      <c r="F1320">
        <f t="shared" si="161"/>
        <v>0.33245287878787882</v>
      </c>
      <c r="G1320">
        <f t="shared" si="162"/>
        <v>3.3245287878787885E-4</v>
      </c>
      <c r="H1320">
        <f t="shared" si="163"/>
        <v>3.1669681818181824E-4</v>
      </c>
      <c r="I1320">
        <f t="shared" si="164"/>
        <v>1.0767691818181822E-7</v>
      </c>
      <c r="J1320">
        <f>I1320*flux_issue!$F$14</f>
        <v>1.2828897413177912E-3</v>
      </c>
      <c r="L1320" s="1">
        <f t="shared" si="166"/>
        <v>6.6283363367496847E-5</v>
      </c>
      <c r="M1320" s="1">
        <f t="shared" si="167"/>
        <v>6.2706898352044185E-8</v>
      </c>
    </row>
    <row r="1321" spans="2:13" x14ac:dyDescent="0.25">
      <c r="B1321">
        <v>38275.5</v>
      </c>
      <c r="C1321">
        <f t="shared" si="165"/>
        <v>71275.5</v>
      </c>
      <c r="D1321" s="1">
        <v>2.7400000000000001E-2</v>
      </c>
      <c r="E1321">
        <f t="shared" si="160"/>
        <v>2.8493259999999999E-2</v>
      </c>
      <c r="F1321">
        <f t="shared" si="161"/>
        <v>0.21585803030303027</v>
      </c>
      <c r="G1321">
        <f t="shared" si="162"/>
        <v>2.1585803030303027E-4</v>
      </c>
      <c r="H1321">
        <f t="shared" si="163"/>
        <v>2.0010196969696967E-4</v>
      </c>
      <c r="I1321">
        <f t="shared" si="164"/>
        <v>6.8034669696969696E-8</v>
      </c>
      <c r="J1321">
        <f>I1321*flux_issue!$F$14</f>
        <v>8.1058207535999712E-4</v>
      </c>
      <c r="L1321" s="1">
        <f t="shared" si="166"/>
        <v>6.4982968290415509E-5</v>
      </c>
      <c r="M1321" s="1">
        <f t="shared" si="167"/>
        <v>1.8257144541104385E-8</v>
      </c>
    </row>
    <row r="1322" spans="2:13" x14ac:dyDescent="0.25">
      <c r="B1322">
        <v>38304.400000000001</v>
      </c>
      <c r="C1322">
        <f t="shared" si="165"/>
        <v>71304.399999999994</v>
      </c>
      <c r="D1322" s="1">
        <v>3.3399999999999999E-2</v>
      </c>
      <c r="E1322">
        <f t="shared" si="160"/>
        <v>3.4732659999999999E-2</v>
      </c>
      <c r="F1322">
        <f t="shared" si="161"/>
        <v>0.26312621212121212</v>
      </c>
      <c r="G1322">
        <f t="shared" si="162"/>
        <v>2.6312621212121212E-4</v>
      </c>
      <c r="H1322">
        <f t="shared" si="163"/>
        <v>2.4737015151515151E-4</v>
      </c>
      <c r="I1322">
        <f t="shared" si="164"/>
        <v>8.4105851515151516E-8</v>
      </c>
      <c r="J1322">
        <f>I1322*flux_issue!$F$14</f>
        <v>1.0020581561536973E-3</v>
      </c>
      <c r="L1322" s="1">
        <f t="shared" si="166"/>
        <v>6.3710122945722869E-5</v>
      </c>
      <c r="M1322" s="1">
        <f t="shared" si="167"/>
        <v>3.3731006094123348E-8</v>
      </c>
    </row>
    <row r="1323" spans="2:13" x14ac:dyDescent="0.25">
      <c r="B1323">
        <v>38333.300000000003</v>
      </c>
      <c r="C1323">
        <f t="shared" si="165"/>
        <v>71333.3</v>
      </c>
      <c r="D1323" s="1">
        <v>3.56E-2</v>
      </c>
      <c r="E1323">
        <f t="shared" si="160"/>
        <v>3.7020440000000002E-2</v>
      </c>
      <c r="F1323">
        <f t="shared" si="161"/>
        <v>0.28045787878787881</v>
      </c>
      <c r="G1323">
        <f t="shared" si="162"/>
        <v>2.804578787878788E-4</v>
      </c>
      <c r="H1323">
        <f t="shared" si="163"/>
        <v>2.6470181818181819E-4</v>
      </c>
      <c r="I1323">
        <f t="shared" si="164"/>
        <v>8.9998618181818191E-8</v>
      </c>
      <c r="J1323">
        <f>I1323*flux_issue!$F$14</f>
        <v>1.0722660524447208E-3</v>
      </c>
      <c r="L1323" s="1">
        <f t="shared" si="166"/>
        <v>6.2459946153638475E-5</v>
      </c>
      <c r="M1323" s="1">
        <f t="shared" si="167"/>
        <v>4.0901774801462626E-8</v>
      </c>
    </row>
    <row r="1324" spans="2:13" x14ac:dyDescent="0.25">
      <c r="B1324">
        <v>38362.300000000003</v>
      </c>
      <c r="C1324">
        <f t="shared" si="165"/>
        <v>71362.3</v>
      </c>
      <c r="D1324" s="1">
        <v>2.5600000000000001E-2</v>
      </c>
      <c r="E1324">
        <f t="shared" si="160"/>
        <v>2.6621440000000003E-2</v>
      </c>
      <c r="F1324">
        <f t="shared" si="161"/>
        <v>0.20167757575757578</v>
      </c>
      <c r="G1324">
        <f t="shared" si="162"/>
        <v>2.0167757575757577E-4</v>
      </c>
      <c r="H1324">
        <f t="shared" si="163"/>
        <v>1.8592151515151517E-4</v>
      </c>
      <c r="I1324">
        <f t="shared" si="164"/>
        <v>6.3213315151515165E-8</v>
      </c>
      <c r="J1324">
        <f>I1324*flux_issue!$F$14</f>
        <v>7.5313925112188728E-4</v>
      </c>
      <c r="L1324" s="1">
        <f t="shared" si="166"/>
        <v>6.1227875178592603E-5</v>
      </c>
      <c r="M1324" s="1">
        <f t="shared" si="167"/>
        <v>1.5548503849696836E-8</v>
      </c>
    </row>
    <row r="1325" spans="2:13" x14ac:dyDescent="0.25">
      <c r="B1325">
        <v>38391.199999999997</v>
      </c>
      <c r="C1325">
        <f t="shared" si="165"/>
        <v>71391.199999999997</v>
      </c>
      <c r="D1325" s="1">
        <v>2.6599999999999999E-2</v>
      </c>
      <c r="E1325">
        <f t="shared" si="160"/>
        <v>2.766134E-2</v>
      </c>
      <c r="F1325">
        <f t="shared" si="161"/>
        <v>0.20955560606060605</v>
      </c>
      <c r="G1325">
        <f t="shared" si="162"/>
        <v>2.0955560606060605E-4</v>
      </c>
      <c r="H1325">
        <f t="shared" si="163"/>
        <v>1.9379954545454544E-4</v>
      </c>
      <c r="I1325">
        <f t="shared" si="164"/>
        <v>6.589184545454546E-8</v>
      </c>
      <c r="J1325">
        <f>I1325*flux_issue!$F$14</f>
        <v>7.850519312541705E-4</v>
      </c>
      <c r="L1325" s="1">
        <f t="shared" si="166"/>
        <v>6.0022058000613504E-5</v>
      </c>
      <c r="M1325" s="1">
        <f t="shared" si="167"/>
        <v>1.7896416149486919E-8</v>
      </c>
    </row>
    <row r="1326" spans="2:13" x14ac:dyDescent="0.25">
      <c r="B1326">
        <v>38420.1</v>
      </c>
      <c r="C1326">
        <f t="shared" si="165"/>
        <v>71420.100000000006</v>
      </c>
      <c r="D1326" s="1">
        <v>3.7999999999999999E-2</v>
      </c>
      <c r="E1326">
        <f t="shared" si="160"/>
        <v>3.9516200000000001E-2</v>
      </c>
      <c r="F1326">
        <f t="shared" si="161"/>
        <v>0.29936515151515153</v>
      </c>
      <c r="G1326">
        <f t="shared" si="162"/>
        <v>2.993651515151515E-4</v>
      </c>
      <c r="H1326">
        <f t="shared" si="163"/>
        <v>2.836090909090909E-4</v>
      </c>
      <c r="I1326">
        <f t="shared" si="164"/>
        <v>9.6427090909090911E-8</v>
      </c>
      <c r="J1326">
        <f>I1326*flux_issue!$F$14</f>
        <v>1.1488564847622008E-3</v>
      </c>
      <c r="L1326" s="1">
        <f t="shared" si="166"/>
        <v>5.8837863970587414E-5</v>
      </c>
      <c r="M1326" s="1">
        <f t="shared" si="167"/>
        <v>5.052210445944024E-8</v>
      </c>
    </row>
    <row r="1327" spans="2:13" x14ac:dyDescent="0.25">
      <c r="B1327">
        <v>38449.1</v>
      </c>
      <c r="C1327">
        <f t="shared" si="165"/>
        <v>71449.100000000006</v>
      </c>
      <c r="D1327" s="1">
        <v>3.3599999999999998E-2</v>
      </c>
      <c r="E1327">
        <f t="shared" si="160"/>
        <v>3.4940639999999995E-2</v>
      </c>
      <c r="F1327">
        <f t="shared" si="161"/>
        <v>0.26470181818181815</v>
      </c>
      <c r="G1327">
        <f t="shared" si="162"/>
        <v>2.6470181818181814E-4</v>
      </c>
      <c r="H1327">
        <f t="shared" si="163"/>
        <v>2.4894575757575753E-4</v>
      </c>
      <c r="I1327">
        <f t="shared" si="164"/>
        <v>8.4641557575757562E-8</v>
      </c>
      <c r="J1327">
        <f>I1327*flux_issue!$F$14</f>
        <v>1.0084406921801539E-3</v>
      </c>
      <c r="L1327" s="1">
        <f t="shared" si="166"/>
        <v>5.7670966312091699E-5</v>
      </c>
      <c r="M1327" s="1">
        <f t="shared" si="167"/>
        <v>3.6586045772958929E-8</v>
      </c>
    </row>
    <row r="1328" spans="2:13" x14ac:dyDescent="0.25">
      <c r="B1328">
        <v>38478</v>
      </c>
      <c r="C1328">
        <f t="shared" si="165"/>
        <v>71478</v>
      </c>
      <c r="D1328" s="1">
        <v>4.2599999999999999E-2</v>
      </c>
      <c r="E1328">
        <f t="shared" si="160"/>
        <v>4.4299739999999997E-2</v>
      </c>
      <c r="F1328">
        <f t="shared" si="161"/>
        <v>0.33560409090909088</v>
      </c>
      <c r="G1328">
        <f t="shared" si="162"/>
        <v>3.3560409090909089E-4</v>
      </c>
      <c r="H1328">
        <f t="shared" si="163"/>
        <v>3.1984803030303029E-4</v>
      </c>
      <c r="I1328">
        <f t="shared" si="164"/>
        <v>1.0874833030303031E-7</v>
      </c>
      <c r="J1328">
        <f>I1328*flux_issue!$F$14</f>
        <v>1.2956548133707042E-3</v>
      </c>
      <c r="L1328" s="1">
        <f t="shared" si="166"/>
        <v>5.652907647580449E-5</v>
      </c>
      <c r="M1328" s="1">
        <f t="shared" si="167"/>
        <v>6.9336871444664652E-8</v>
      </c>
    </row>
    <row r="1329" spans="2:13" x14ac:dyDescent="0.25">
      <c r="B1329">
        <v>38506.9</v>
      </c>
      <c r="C1329">
        <f t="shared" si="165"/>
        <v>71506.899999999994</v>
      </c>
      <c r="D1329" s="1">
        <v>3.7999999999999999E-2</v>
      </c>
      <c r="E1329">
        <f t="shared" si="160"/>
        <v>3.9516200000000001E-2</v>
      </c>
      <c r="F1329">
        <f t="shared" si="161"/>
        <v>0.29936515151515153</v>
      </c>
      <c r="G1329">
        <f t="shared" si="162"/>
        <v>2.993651515151515E-4</v>
      </c>
      <c r="H1329">
        <f t="shared" si="163"/>
        <v>2.836090909090909E-4</v>
      </c>
      <c r="I1329">
        <f t="shared" si="164"/>
        <v>9.6427090909090911E-8</v>
      </c>
      <c r="J1329">
        <f>I1329*flux_issue!$F$14</f>
        <v>1.1488564847622008E-3</v>
      </c>
      <c r="L1329" s="1">
        <f t="shared" si="166"/>
        <v>5.5407803140132565E-5</v>
      </c>
      <c r="M1329" s="1">
        <f t="shared" si="167"/>
        <v>5.207582773941093E-8</v>
      </c>
    </row>
    <row r="1330" spans="2:13" x14ac:dyDescent="0.25">
      <c r="B1330">
        <v>38535.9</v>
      </c>
      <c r="C1330">
        <f t="shared" si="165"/>
        <v>71535.899999999994</v>
      </c>
      <c r="D1330" s="1">
        <v>3.7999999999999999E-2</v>
      </c>
      <c r="E1330">
        <f t="shared" si="160"/>
        <v>3.9516200000000001E-2</v>
      </c>
      <c r="F1330">
        <f t="shared" si="161"/>
        <v>0.29936515151515153</v>
      </c>
      <c r="G1330">
        <f t="shared" si="162"/>
        <v>2.993651515151515E-4</v>
      </c>
      <c r="H1330">
        <f t="shared" si="163"/>
        <v>2.836090909090909E-4</v>
      </c>
      <c r="I1330">
        <f t="shared" si="164"/>
        <v>9.6427090909090911E-8</v>
      </c>
      <c r="J1330">
        <f>I1330*flux_issue!$F$14</f>
        <v>1.1488564847622008E-3</v>
      </c>
      <c r="L1330" s="1">
        <f t="shared" si="166"/>
        <v>5.430304481844574E-5</v>
      </c>
      <c r="M1330" s="1">
        <f t="shared" si="167"/>
        <v>5.2581262773725088E-8</v>
      </c>
    </row>
    <row r="1331" spans="2:13" x14ac:dyDescent="0.25">
      <c r="B1331">
        <v>38564.800000000003</v>
      </c>
      <c r="C1331">
        <f t="shared" si="165"/>
        <v>71564.800000000003</v>
      </c>
      <c r="D1331" s="1">
        <v>2.1999999999999999E-2</v>
      </c>
      <c r="E1331">
        <f t="shared" si="160"/>
        <v>2.28778E-2</v>
      </c>
      <c r="F1331">
        <f t="shared" si="161"/>
        <v>0.17331666666666665</v>
      </c>
      <c r="G1331">
        <f t="shared" si="162"/>
        <v>1.7331666666666666E-4</v>
      </c>
      <c r="H1331">
        <f t="shared" si="163"/>
        <v>1.5756060606060605E-4</v>
      </c>
      <c r="I1331">
        <f t="shared" si="164"/>
        <v>5.3570606060606065E-8</v>
      </c>
      <c r="J1331">
        <f>I1331*flux_issue!$F$14</f>
        <v>6.3825360264566707E-4</v>
      </c>
      <c r="L1331" s="1">
        <f t="shared" si="166"/>
        <v>5.3222097078724935E-5</v>
      </c>
      <c r="M1331" s="1">
        <f t="shared" si="167"/>
        <v>1.0886524456562088E-8</v>
      </c>
    </row>
    <row r="1332" spans="2:13" x14ac:dyDescent="0.25">
      <c r="B1332">
        <v>38593.800000000003</v>
      </c>
      <c r="C1332">
        <f t="shared" si="165"/>
        <v>71593.8</v>
      </c>
      <c r="D1332" s="1">
        <v>2.06E-2</v>
      </c>
      <c r="E1332">
        <f t="shared" si="160"/>
        <v>2.142194E-2</v>
      </c>
      <c r="F1332">
        <f t="shared" si="161"/>
        <v>0.16228742424242423</v>
      </c>
      <c r="G1332">
        <f t="shared" si="162"/>
        <v>1.6228742424242423E-4</v>
      </c>
      <c r="H1332">
        <f t="shared" si="163"/>
        <v>1.4653136363636363E-4</v>
      </c>
      <c r="I1332">
        <f t="shared" si="164"/>
        <v>4.9820663636363639E-8</v>
      </c>
      <c r="J1332">
        <f>I1332*flux_issue!$F$14</f>
        <v>5.9357585046047043E-4</v>
      </c>
      <c r="L1332" s="1">
        <f t="shared" si="166"/>
        <v>5.2157158545725555E-5</v>
      </c>
      <c r="M1332" s="1">
        <f t="shared" si="167"/>
        <v>8.9064905864898159E-9</v>
      </c>
    </row>
    <row r="1333" spans="2:13" x14ac:dyDescent="0.25">
      <c r="B1333">
        <v>38622.699999999997</v>
      </c>
      <c r="C1333">
        <f t="shared" si="165"/>
        <v>71622.7</v>
      </c>
      <c r="D1333" s="1">
        <v>4.7199999999999999E-2</v>
      </c>
      <c r="E1333">
        <f t="shared" si="160"/>
        <v>4.908328E-2</v>
      </c>
      <c r="F1333">
        <f t="shared" si="161"/>
        <v>0.37184303030303029</v>
      </c>
      <c r="G1333">
        <f t="shared" si="162"/>
        <v>3.7184303030303028E-4</v>
      </c>
      <c r="H1333">
        <f t="shared" si="163"/>
        <v>3.5608696969696967E-4</v>
      </c>
      <c r="I1333">
        <f t="shared" si="164"/>
        <v>1.2106956969696969E-7</v>
      </c>
      <c r="J1333">
        <f>I1333*flux_issue!$F$14</f>
        <v>1.4424531419792075E-3</v>
      </c>
      <c r="L1333" s="1">
        <f t="shared" si="166"/>
        <v>5.1115258457844273E-5</v>
      </c>
      <c r="M1333" s="1">
        <f t="shared" si="167"/>
        <v>9.3007744656120475E-8</v>
      </c>
    </row>
    <row r="1334" spans="2:13" x14ac:dyDescent="0.25">
      <c r="B1334">
        <v>38651.599999999999</v>
      </c>
      <c r="C1334">
        <f t="shared" si="165"/>
        <v>71651.600000000006</v>
      </c>
      <c r="D1334" s="1">
        <v>3.8399999999999997E-2</v>
      </c>
      <c r="E1334">
        <f t="shared" si="160"/>
        <v>3.9932159999999994E-2</v>
      </c>
      <c r="F1334">
        <f t="shared" si="161"/>
        <v>0.30251636363636358</v>
      </c>
      <c r="G1334">
        <f t="shared" si="162"/>
        <v>3.025163636363636E-4</v>
      </c>
      <c r="H1334">
        <f t="shared" si="163"/>
        <v>2.86760303030303E-4</v>
      </c>
      <c r="I1334">
        <f t="shared" si="164"/>
        <v>9.7498503030303029E-8</v>
      </c>
      <c r="J1334">
        <f>I1334*flux_issue!$F$14</f>
        <v>1.161621556815114E-3</v>
      </c>
      <c r="L1334" s="1">
        <f t="shared" si="166"/>
        <v>5.0092380630518966E-5</v>
      </c>
      <c r="M1334" s="1">
        <f t="shared" si="167"/>
        <v>5.6011705493030192E-8</v>
      </c>
    </row>
    <row r="1335" spans="2:13" x14ac:dyDescent="0.25">
      <c r="B1335">
        <v>38680.6</v>
      </c>
      <c r="C1335">
        <f t="shared" si="165"/>
        <v>71680.600000000006</v>
      </c>
      <c r="D1335" s="1">
        <v>2.8400000000000002E-2</v>
      </c>
      <c r="E1335">
        <f t="shared" si="160"/>
        <v>2.9533160000000003E-2</v>
      </c>
      <c r="F1335">
        <f t="shared" si="161"/>
        <v>0.22373606060606063</v>
      </c>
      <c r="G1335">
        <f t="shared" si="162"/>
        <v>2.2373606060606063E-4</v>
      </c>
      <c r="H1335">
        <f t="shared" si="163"/>
        <v>2.0798000000000002E-4</v>
      </c>
      <c r="I1335">
        <f t="shared" si="164"/>
        <v>7.0713200000000017E-8</v>
      </c>
      <c r="J1335">
        <f>I1335*flux_issue!$F$14</f>
        <v>8.4249475549228077E-4</v>
      </c>
      <c r="L1335" s="1">
        <f t="shared" si="166"/>
        <v>4.9084776468988911E-5</v>
      </c>
      <c r="M1335" s="1">
        <f t="shared" si="167"/>
        <v>2.5247692060969991E-8</v>
      </c>
    </row>
    <row r="1336" spans="2:13" x14ac:dyDescent="0.25">
      <c r="B1336">
        <v>38709.5</v>
      </c>
      <c r="C1336">
        <f t="shared" si="165"/>
        <v>71709.5</v>
      </c>
      <c r="D1336" s="1">
        <v>4.3200000000000002E-2</v>
      </c>
      <c r="E1336">
        <f t="shared" si="160"/>
        <v>4.4923680000000001E-2</v>
      </c>
      <c r="F1336">
        <f t="shared" si="161"/>
        <v>0.34033090909090907</v>
      </c>
      <c r="G1336">
        <f t="shared" si="162"/>
        <v>3.4033090909090907E-4</v>
      </c>
      <c r="H1336">
        <f t="shared" si="163"/>
        <v>3.2457484848484846E-4</v>
      </c>
      <c r="I1336">
        <f t="shared" si="164"/>
        <v>1.1035544848484848E-7</v>
      </c>
      <c r="J1336">
        <f>I1336*flux_issue!$F$14</f>
        <v>1.3148024214500742E-3</v>
      </c>
      <c r="L1336" s="1">
        <f t="shared" si="166"/>
        <v>4.8099091987256491E-5</v>
      </c>
      <c r="M1336" s="1">
        <f t="shared" si="167"/>
        <v>7.6438843930915771E-8</v>
      </c>
    </row>
    <row r="1337" spans="2:13" x14ac:dyDescent="0.25">
      <c r="B1337">
        <v>38738.400000000001</v>
      </c>
      <c r="C1337">
        <f t="shared" si="165"/>
        <v>71738.399999999994</v>
      </c>
      <c r="D1337" s="1">
        <v>2.7199999999999998E-2</v>
      </c>
      <c r="E1337">
        <f t="shared" si="160"/>
        <v>2.8285279999999999E-2</v>
      </c>
      <c r="F1337">
        <f t="shared" si="161"/>
        <v>0.21428242424242422</v>
      </c>
      <c r="G1337">
        <f t="shared" si="162"/>
        <v>2.1428242424242422E-4</v>
      </c>
      <c r="H1337">
        <f t="shared" si="163"/>
        <v>1.9852636363636362E-4</v>
      </c>
      <c r="I1337">
        <f t="shared" si="164"/>
        <v>6.7498963636363637E-8</v>
      </c>
      <c r="J1337">
        <f>I1337*flux_issue!$F$14</f>
        <v>8.0419953933354052E-4</v>
      </c>
      <c r="L1337" s="1">
        <f t="shared" si="166"/>
        <v>4.7131522362487934E-5</v>
      </c>
      <c r="M1337" s="1">
        <f t="shared" si="167"/>
        <v>2.2920397964342011E-8</v>
      </c>
    </row>
    <row r="1338" spans="2:13" x14ac:dyDescent="0.25">
      <c r="B1338">
        <v>38767.4</v>
      </c>
      <c r="C1338">
        <f t="shared" si="165"/>
        <v>71767.399999999994</v>
      </c>
      <c r="D1338" s="1">
        <v>3.6400000000000002E-2</v>
      </c>
      <c r="E1338">
        <f t="shared" si="160"/>
        <v>3.7852360000000002E-2</v>
      </c>
      <c r="F1338">
        <f t="shared" si="161"/>
        <v>0.28676030303030303</v>
      </c>
      <c r="G1338">
        <f t="shared" si="162"/>
        <v>2.8676030303030305E-4</v>
      </c>
      <c r="H1338">
        <f t="shared" si="163"/>
        <v>2.7100424242424245E-4</v>
      </c>
      <c r="I1338">
        <f t="shared" si="164"/>
        <v>9.214144242424244E-8</v>
      </c>
      <c r="J1338">
        <f>I1338*flux_issue!$F$14</f>
        <v>1.0977961965505476E-3</v>
      </c>
      <c r="L1338" s="1">
        <f t="shared" si="166"/>
        <v>4.6178517692561336E-5</v>
      </c>
      <c r="M1338" s="1">
        <f t="shared" si="167"/>
        <v>5.0546606501125645E-8</v>
      </c>
    </row>
    <row r="1339" spans="2:13" x14ac:dyDescent="0.25">
      <c r="B1339">
        <v>38796.300000000003</v>
      </c>
      <c r="C1339">
        <f t="shared" si="165"/>
        <v>71796.3</v>
      </c>
      <c r="D1339" s="1">
        <v>3.1800000000000002E-2</v>
      </c>
      <c r="E1339">
        <f t="shared" si="160"/>
        <v>3.3068819999999999E-2</v>
      </c>
      <c r="F1339">
        <f t="shared" si="161"/>
        <v>0.25052136363636363</v>
      </c>
      <c r="G1339">
        <f t="shared" si="162"/>
        <v>2.5052136363636361E-4</v>
      </c>
      <c r="H1339">
        <f t="shared" si="163"/>
        <v>2.3476530303030301E-4</v>
      </c>
      <c r="I1339">
        <f t="shared" si="164"/>
        <v>7.9820203030303032E-8</v>
      </c>
      <c r="J1339">
        <f>I1339*flux_issue!$F$14</f>
        <v>9.5099786794204395E-4</v>
      </c>
      <c r="L1339" s="1">
        <f t="shared" si="166"/>
        <v>4.5246359332548038E-5</v>
      </c>
      <c r="M1339" s="1">
        <f t="shared" si="167"/>
        <v>3.5917430020312818E-8</v>
      </c>
    </row>
    <row r="1340" spans="2:13" x14ac:dyDescent="0.25">
      <c r="B1340">
        <v>38825.199999999997</v>
      </c>
      <c r="C1340">
        <f t="shared" si="165"/>
        <v>71825.2</v>
      </c>
      <c r="D1340" s="1">
        <v>2.12E-2</v>
      </c>
      <c r="E1340">
        <f t="shared" si="160"/>
        <v>2.204588E-2</v>
      </c>
      <c r="F1340">
        <f t="shared" si="161"/>
        <v>0.16701424242424243</v>
      </c>
      <c r="G1340">
        <f t="shared" si="162"/>
        <v>1.6701424242424243E-4</v>
      </c>
      <c r="H1340">
        <f t="shared" si="163"/>
        <v>1.5125818181818183E-4</v>
      </c>
      <c r="I1340">
        <f t="shared" si="164"/>
        <v>5.1427781818181823E-8</v>
      </c>
      <c r="J1340">
        <f>I1340*flux_issue!$F$14</f>
        <v>6.1272345853984045E-4</v>
      </c>
      <c r="L1340" s="1">
        <f t="shared" si="166"/>
        <v>4.4331444031639324E-5</v>
      </c>
      <c r="M1340" s="1">
        <f t="shared" si="167"/>
        <v>1.1433327253672015E-8</v>
      </c>
    </row>
    <row r="1341" spans="2:13" x14ac:dyDescent="0.25">
      <c r="B1341">
        <v>38854.199999999997</v>
      </c>
      <c r="C1341">
        <f t="shared" si="165"/>
        <v>71854.2</v>
      </c>
      <c r="D1341" s="1">
        <v>4.8800000000000003E-2</v>
      </c>
      <c r="E1341">
        <f t="shared" si="160"/>
        <v>5.0747120000000007E-2</v>
      </c>
      <c r="F1341">
        <f t="shared" si="161"/>
        <v>0.38444787878787878</v>
      </c>
      <c r="G1341">
        <f t="shared" si="162"/>
        <v>3.8444787878787878E-4</v>
      </c>
      <c r="H1341">
        <f t="shared" si="163"/>
        <v>3.6869181818181818E-4</v>
      </c>
      <c r="I1341">
        <f t="shared" si="164"/>
        <v>1.2535521818181819E-7</v>
      </c>
      <c r="J1341">
        <f>I1341*flux_issue!$F$14</f>
        <v>1.4935134301908609E-3</v>
      </c>
      <c r="L1341" s="1">
        <f t="shared" si="166"/>
        <v>4.3430411282300869E-5</v>
      </c>
      <c r="M1341" s="1">
        <f t="shared" si="167"/>
        <v>1.0579498281825336E-7</v>
      </c>
    </row>
    <row r="1342" spans="2:13" x14ac:dyDescent="0.25">
      <c r="B1342">
        <v>38883.1</v>
      </c>
      <c r="C1342">
        <f t="shared" si="165"/>
        <v>71883.100000000006</v>
      </c>
      <c r="D1342" s="1">
        <v>3.3599999999999998E-2</v>
      </c>
      <c r="E1342">
        <f t="shared" si="160"/>
        <v>3.4940639999999995E-2</v>
      </c>
      <c r="F1342">
        <f t="shared" si="161"/>
        <v>0.26470181818181815</v>
      </c>
      <c r="G1342">
        <f t="shared" si="162"/>
        <v>2.6470181818181814E-4</v>
      </c>
      <c r="H1342">
        <f t="shared" si="163"/>
        <v>2.4894575757575753E-4</v>
      </c>
      <c r="I1342">
        <f t="shared" si="164"/>
        <v>8.4641557575757562E-8</v>
      </c>
      <c r="J1342">
        <f>I1342*flux_issue!$F$14</f>
        <v>1.0084406921801539E-3</v>
      </c>
      <c r="L1342" s="1">
        <f t="shared" si="166"/>
        <v>4.254919560133047E-5</v>
      </c>
      <c r="M1342" s="1">
        <f t="shared" si="167"/>
        <v>4.259954079486351E-8</v>
      </c>
    </row>
    <row r="1343" spans="2:13" x14ac:dyDescent="0.25">
      <c r="B1343">
        <v>38912</v>
      </c>
      <c r="C1343">
        <f t="shared" si="165"/>
        <v>71912</v>
      </c>
      <c r="D1343" s="1">
        <v>2.9000000000000001E-2</v>
      </c>
      <c r="E1343">
        <f t="shared" si="160"/>
        <v>3.0157100000000003E-2</v>
      </c>
      <c r="F1343">
        <f t="shared" si="161"/>
        <v>0.2284628787878788</v>
      </c>
      <c r="G1343">
        <f t="shared" si="162"/>
        <v>2.2846287878787881E-4</v>
      </c>
      <c r="H1343">
        <f t="shared" si="163"/>
        <v>2.127068181818182E-4</v>
      </c>
      <c r="I1343">
        <f t="shared" si="164"/>
        <v>7.2320318181818194E-8</v>
      </c>
      <c r="J1343">
        <f>I1343*flux_issue!$F$14</f>
        <v>8.6164236357165068E-4</v>
      </c>
      <c r="L1343" s="1">
        <f t="shared" si="166"/>
        <v>4.1684385887448985E-5</v>
      </c>
      <c r="M1343" s="1">
        <f t="shared" si="167"/>
        <v>2.9248672347882103E-8</v>
      </c>
    </row>
    <row r="1344" spans="2:13" x14ac:dyDescent="0.25">
      <c r="B1344">
        <v>38941</v>
      </c>
      <c r="C1344">
        <f t="shared" si="165"/>
        <v>71941</v>
      </c>
      <c r="D1344" s="1">
        <v>0.02</v>
      </c>
      <c r="E1344">
        <f t="shared" ref="E1344:E1407" si="168">D1344+D1344*(-0.0035*(8.6-20))</f>
        <v>2.0798000000000001E-2</v>
      </c>
      <c r="F1344">
        <f t="shared" ref="F1344:F1407" si="169">(E1344/0.0044)/30</f>
        <v>0.15756060606060604</v>
      </c>
      <c r="G1344">
        <f t="shared" ref="G1344:G1407" si="170">F1344/10^3</f>
        <v>1.5756060606060603E-4</v>
      </c>
      <c r="H1344">
        <f t="shared" ref="H1344:H1407" si="171">(G1344-$G$4)</f>
        <v>1.4180454545454542E-4</v>
      </c>
      <c r="I1344">
        <f t="shared" ref="I1344:I1407" si="172">H1344*(340/10^6)</f>
        <v>4.8213545454545449E-8</v>
      </c>
      <c r="J1344">
        <f>I1344*flux_issue!$F$14</f>
        <v>5.7442824238110031E-4</v>
      </c>
      <c r="L1344" s="1">
        <f t="shared" si="166"/>
        <v>4.0832802084761135E-5</v>
      </c>
      <c r="M1344" s="1">
        <f t="shared" si="167"/>
        <v>1.0195292959133577E-8</v>
      </c>
    </row>
    <row r="1345" spans="2:13" x14ac:dyDescent="0.25">
      <c r="B1345">
        <v>38969.9</v>
      </c>
      <c r="C1345">
        <f t="shared" si="165"/>
        <v>71969.899999999994</v>
      </c>
      <c r="D1345" s="1">
        <v>1.84E-2</v>
      </c>
      <c r="E1345">
        <f t="shared" si="168"/>
        <v>1.9134160000000001E-2</v>
      </c>
      <c r="F1345">
        <f t="shared" si="169"/>
        <v>0.14495575757575757</v>
      </c>
      <c r="G1345">
        <f t="shared" si="170"/>
        <v>1.4495575757575758E-4</v>
      </c>
      <c r="H1345">
        <f t="shared" si="171"/>
        <v>1.2919969696969697E-4</v>
      </c>
      <c r="I1345">
        <f t="shared" si="172"/>
        <v>4.3927896969696971E-8</v>
      </c>
      <c r="J1345">
        <f>I1345*flux_issue!$F$14</f>
        <v>5.2336795416944696E-4</v>
      </c>
      <c r="L1345" s="1">
        <f t="shared" si="166"/>
        <v>4.0000048967421443E-5</v>
      </c>
      <c r="M1345" s="1">
        <f t="shared" si="167"/>
        <v>7.9565772037298556E-9</v>
      </c>
    </row>
    <row r="1346" spans="2:13" x14ac:dyDescent="0.25">
      <c r="B1346">
        <v>38998.800000000003</v>
      </c>
      <c r="C1346">
        <f t="shared" si="165"/>
        <v>71998.8</v>
      </c>
      <c r="D1346" s="1">
        <v>2.4199999999999999E-2</v>
      </c>
      <c r="E1346">
        <f t="shared" si="168"/>
        <v>2.516558E-2</v>
      </c>
      <c r="F1346">
        <f t="shared" si="169"/>
        <v>0.19064833333333331</v>
      </c>
      <c r="G1346">
        <f t="shared" si="170"/>
        <v>1.9064833333333332E-4</v>
      </c>
      <c r="H1346">
        <f t="shared" si="171"/>
        <v>1.7489227272727271E-4</v>
      </c>
      <c r="I1346">
        <f t="shared" si="172"/>
        <v>5.9463372727272726E-8</v>
      </c>
      <c r="J1346">
        <f>I1346*flux_issue!$F$14</f>
        <v>7.0846149893669043E-4</v>
      </c>
      <c r="L1346" s="1">
        <f t="shared" si="166"/>
        <v>3.9182898520113834E-5</v>
      </c>
      <c r="M1346" s="1">
        <f t="shared" si="167"/>
        <v>1.8417034247698682E-8</v>
      </c>
    </row>
    <row r="1347" spans="2:13" x14ac:dyDescent="0.25">
      <c r="B1347">
        <v>39027.800000000003</v>
      </c>
      <c r="C1347">
        <f t="shared" si="165"/>
        <v>72027.8</v>
      </c>
      <c r="D1347" s="1">
        <v>1.8200000000000001E-2</v>
      </c>
      <c r="E1347">
        <f t="shared" si="168"/>
        <v>1.8926180000000001E-2</v>
      </c>
      <c r="F1347">
        <f t="shared" si="169"/>
        <v>0.14338015151515152</v>
      </c>
      <c r="G1347">
        <f t="shared" si="170"/>
        <v>1.4338015151515153E-4</v>
      </c>
      <c r="H1347">
        <f t="shared" si="171"/>
        <v>1.2762409090909092E-4</v>
      </c>
      <c r="I1347">
        <f t="shared" si="172"/>
        <v>4.3392190909090919E-8</v>
      </c>
      <c r="J1347">
        <f>I1347*flux_issue!$F$14</f>
        <v>5.1698541814299047E-4</v>
      </c>
      <c r="L1347" s="1">
        <f t="shared" si="166"/>
        <v>3.8378342542284892E-5</v>
      </c>
      <c r="M1347" s="1">
        <f t="shared" si="167"/>
        <v>7.9648036015512606E-9</v>
      </c>
    </row>
    <row r="1348" spans="2:13" x14ac:dyDescent="0.25">
      <c r="B1348">
        <v>39056.699999999997</v>
      </c>
      <c r="C1348">
        <f t="shared" si="165"/>
        <v>72056.7</v>
      </c>
      <c r="D1348" s="1">
        <v>2.2599999999999999E-2</v>
      </c>
      <c r="E1348">
        <f t="shared" si="168"/>
        <v>2.350174E-2</v>
      </c>
      <c r="F1348">
        <f t="shared" si="169"/>
        <v>0.17804348484848484</v>
      </c>
      <c r="G1348">
        <f t="shared" si="170"/>
        <v>1.7804348484848484E-4</v>
      </c>
      <c r="H1348">
        <f t="shared" si="171"/>
        <v>1.6228742424242423E-4</v>
      </c>
      <c r="I1348">
        <f t="shared" si="172"/>
        <v>5.5177724242424242E-8</v>
      </c>
      <c r="J1348">
        <f>I1348*flux_issue!$F$14</f>
        <v>6.5740121072503709E-4</v>
      </c>
      <c r="L1348" s="1">
        <f t="shared" si="166"/>
        <v>3.7591672455987473E-5</v>
      </c>
      <c r="M1348" s="1">
        <f t="shared" si="167"/>
        <v>1.5549030513584646E-8</v>
      </c>
    </row>
    <row r="1349" spans="2:13" x14ac:dyDescent="0.25">
      <c r="B1349">
        <v>39085.599999999999</v>
      </c>
      <c r="C1349">
        <f t="shared" ref="C1349:C1412" si="173">B1349+$F$1</f>
        <v>72085.600000000006</v>
      </c>
      <c r="D1349" s="1">
        <v>2.3400000000000001E-2</v>
      </c>
      <c r="E1349">
        <f t="shared" si="168"/>
        <v>2.433366E-2</v>
      </c>
      <c r="F1349">
        <f t="shared" si="169"/>
        <v>0.18434590909090909</v>
      </c>
      <c r="G1349">
        <f t="shared" si="170"/>
        <v>1.8434590909090909E-4</v>
      </c>
      <c r="H1349">
        <f t="shared" si="171"/>
        <v>1.6858984848484848E-4</v>
      </c>
      <c r="I1349">
        <f t="shared" si="172"/>
        <v>5.7320548484848491E-8</v>
      </c>
      <c r="J1349">
        <f>I1349*flux_issue!$F$14</f>
        <v>6.8293135483086381E-4</v>
      </c>
      <c r="L1349" s="1">
        <f t="shared" ref="L1349:L1412" si="174">($W$7/2)*1/SQRT(4*PI()*$W$6*$W$4*C1349)*EXP(-1*($W$3-$W$4*C1349)^2/(4*$W$6*$W$4*C1349))</f>
        <v>3.6819834618773637E-5</v>
      </c>
      <c r="M1349" s="1">
        <f t="shared" ref="M1349:M1412" si="175">(H1349-L1349)^2</f>
        <v>1.7363336554265557E-8</v>
      </c>
    </row>
    <row r="1350" spans="2:13" x14ac:dyDescent="0.25">
      <c r="B1350">
        <v>39114.6</v>
      </c>
      <c r="C1350">
        <f t="shared" si="173"/>
        <v>72114.600000000006</v>
      </c>
      <c r="D1350" s="1">
        <v>1.9800000000000002E-2</v>
      </c>
      <c r="E1350">
        <f t="shared" si="168"/>
        <v>2.0590020000000001E-2</v>
      </c>
      <c r="F1350">
        <f t="shared" si="169"/>
        <v>0.15598499999999998</v>
      </c>
      <c r="G1350">
        <f t="shared" si="170"/>
        <v>1.5598499999999998E-4</v>
      </c>
      <c r="H1350">
        <f t="shared" si="171"/>
        <v>1.4022893939393937E-4</v>
      </c>
      <c r="I1350">
        <f t="shared" si="172"/>
        <v>4.767783939393939E-8</v>
      </c>
      <c r="J1350">
        <f>I1350*flux_issue!$F$14</f>
        <v>5.680457063546436E-4</v>
      </c>
      <c r="L1350" s="1">
        <f t="shared" si="174"/>
        <v>3.6059984427187711E-5</v>
      </c>
      <c r="M1350" s="1">
        <f t="shared" si="175"/>
        <v>1.0851171178865137E-8</v>
      </c>
    </row>
    <row r="1351" spans="2:13" x14ac:dyDescent="0.25">
      <c r="B1351">
        <v>39143.5</v>
      </c>
      <c r="C1351">
        <f t="shared" si="173"/>
        <v>72143.5</v>
      </c>
      <c r="D1351" s="1">
        <v>2.5999999999999999E-2</v>
      </c>
      <c r="E1351">
        <f t="shared" si="168"/>
        <v>2.70374E-2</v>
      </c>
      <c r="F1351">
        <f t="shared" si="169"/>
        <v>0.20482878787878786</v>
      </c>
      <c r="G1351">
        <f t="shared" si="170"/>
        <v>2.0482878787878787E-4</v>
      </c>
      <c r="H1351">
        <f t="shared" si="171"/>
        <v>1.8907272727272727E-4</v>
      </c>
      <c r="I1351">
        <f t="shared" si="172"/>
        <v>6.428472727272727E-8</v>
      </c>
      <c r="J1351">
        <f>I1351*flux_issue!$F$14</f>
        <v>7.6590432317480048E-4</v>
      </c>
      <c r="L1351" s="1">
        <f t="shared" si="174"/>
        <v>3.5317115656679113E-5</v>
      </c>
      <c r="M1351" s="1">
        <f t="shared" si="175"/>
        <v>2.3640788103425047E-8</v>
      </c>
    </row>
    <row r="1352" spans="2:13" x14ac:dyDescent="0.25">
      <c r="B1352">
        <v>39172.5</v>
      </c>
      <c r="C1352">
        <f t="shared" si="173"/>
        <v>72172.5</v>
      </c>
      <c r="D1352" s="1">
        <v>3.4599999999999999E-2</v>
      </c>
      <c r="E1352">
        <f t="shared" si="168"/>
        <v>3.5980539999999998E-2</v>
      </c>
      <c r="F1352">
        <f t="shared" si="169"/>
        <v>0.27257984848484845</v>
      </c>
      <c r="G1352">
        <f t="shared" si="170"/>
        <v>2.7257984848484847E-4</v>
      </c>
      <c r="H1352">
        <f t="shared" si="171"/>
        <v>2.5682378787878786E-4</v>
      </c>
      <c r="I1352">
        <f t="shared" si="172"/>
        <v>8.7320087878787883E-8</v>
      </c>
      <c r="J1352">
        <f>I1352*flux_issue!$F$14</f>
        <v>1.0403533723124373E-3</v>
      </c>
      <c r="L1352" s="1">
        <f t="shared" si="174"/>
        <v>3.4585843143715065E-5</v>
      </c>
      <c r="M1352" s="1">
        <f t="shared" si="175"/>
        <v>4.9389704080069269E-8</v>
      </c>
    </row>
    <row r="1353" spans="2:13" x14ac:dyDescent="0.25">
      <c r="B1353">
        <v>39201.4</v>
      </c>
      <c r="C1353">
        <f t="shared" si="173"/>
        <v>72201.399999999994</v>
      </c>
      <c r="D1353" s="1">
        <v>2.3800000000000002E-2</v>
      </c>
      <c r="E1353">
        <f t="shared" si="168"/>
        <v>2.4749620000000003E-2</v>
      </c>
      <c r="F1353">
        <f t="shared" si="169"/>
        <v>0.18749712121212123</v>
      </c>
      <c r="G1353">
        <f t="shared" si="170"/>
        <v>1.8749712121212122E-4</v>
      </c>
      <c r="H1353">
        <f t="shared" si="171"/>
        <v>1.7174106060606061E-4</v>
      </c>
      <c r="I1353">
        <f t="shared" si="172"/>
        <v>5.8391960606060608E-8</v>
      </c>
      <c r="J1353">
        <f>I1353*flux_issue!$F$14</f>
        <v>6.9569642688377712E-4</v>
      </c>
      <c r="L1353" s="1">
        <f t="shared" si="174"/>
        <v>3.3870970521173809E-5</v>
      </c>
      <c r="M1353" s="1">
        <f t="shared" si="175"/>
        <v>1.90081617400148E-8</v>
      </c>
    </row>
    <row r="1354" spans="2:13" x14ac:dyDescent="0.25">
      <c r="B1354">
        <v>39230.300000000003</v>
      </c>
      <c r="C1354">
        <f t="shared" si="173"/>
        <v>72230.3</v>
      </c>
      <c r="D1354" s="1">
        <v>2.1399999999999999E-2</v>
      </c>
      <c r="E1354">
        <f t="shared" si="168"/>
        <v>2.225386E-2</v>
      </c>
      <c r="F1354">
        <f t="shared" si="169"/>
        <v>0.16858984848484848</v>
      </c>
      <c r="G1354">
        <f t="shared" si="170"/>
        <v>1.6858984848484848E-4</v>
      </c>
      <c r="H1354">
        <f t="shared" si="171"/>
        <v>1.5283378787878788E-4</v>
      </c>
      <c r="I1354">
        <f t="shared" si="172"/>
        <v>5.1963487878787881E-8</v>
      </c>
      <c r="J1354">
        <f>I1354*flux_issue!$F$14</f>
        <v>6.1910599456629705E-4</v>
      </c>
      <c r="L1354" s="1">
        <f t="shared" si="174"/>
        <v>3.3169716390310789E-5</v>
      </c>
      <c r="M1354" s="1">
        <f t="shared" si="175"/>
        <v>1.4319490005199358E-8</v>
      </c>
    </row>
    <row r="1355" spans="2:13" x14ac:dyDescent="0.25">
      <c r="B1355">
        <v>39259.300000000003</v>
      </c>
      <c r="C1355">
        <f t="shared" si="173"/>
        <v>72259.3</v>
      </c>
      <c r="D1355" s="1">
        <v>2.8000000000000001E-2</v>
      </c>
      <c r="E1355">
        <f t="shared" si="168"/>
        <v>2.9117199999999999E-2</v>
      </c>
      <c r="F1355">
        <f t="shared" si="169"/>
        <v>0.22058484848484847</v>
      </c>
      <c r="G1355">
        <f t="shared" si="170"/>
        <v>2.2058484848484848E-4</v>
      </c>
      <c r="H1355">
        <f t="shared" si="171"/>
        <v>2.0482878787878787E-4</v>
      </c>
      <c r="I1355">
        <f t="shared" si="172"/>
        <v>6.9641787878787886E-8</v>
      </c>
      <c r="J1355">
        <f>I1355*flux_issue!$F$14</f>
        <v>8.2972968343936724E-4</v>
      </c>
      <c r="L1355" s="1">
        <f t="shared" si="174"/>
        <v>3.2479491404780439E-5</v>
      </c>
      <c r="M1355" s="1">
        <f t="shared" si="175"/>
        <v>2.9704279995085309E-8</v>
      </c>
    </row>
    <row r="1356" spans="2:13" x14ac:dyDescent="0.25">
      <c r="B1356">
        <v>39288.199999999997</v>
      </c>
      <c r="C1356">
        <f t="shared" si="173"/>
        <v>72288.2</v>
      </c>
      <c r="D1356" s="1">
        <v>2.2200000000000001E-2</v>
      </c>
      <c r="E1356">
        <f t="shared" si="168"/>
        <v>2.308578E-2</v>
      </c>
      <c r="F1356">
        <f t="shared" si="169"/>
        <v>0.1748922727272727</v>
      </c>
      <c r="G1356">
        <f t="shared" si="170"/>
        <v>1.7489227272727271E-4</v>
      </c>
      <c r="H1356">
        <f t="shared" si="171"/>
        <v>1.591362121212121E-4</v>
      </c>
      <c r="I1356">
        <f t="shared" si="172"/>
        <v>5.4106312121212117E-8</v>
      </c>
      <c r="J1356">
        <f>I1356*flux_issue!$F$14</f>
        <v>6.4463613867212367E-4</v>
      </c>
      <c r="L1356" s="1">
        <f t="shared" si="174"/>
        <v>3.1804826264405443E-5</v>
      </c>
      <c r="M1356" s="1">
        <f t="shared" si="175"/>
        <v>1.6213281824214983E-8</v>
      </c>
    </row>
    <row r="1357" spans="2:13" x14ac:dyDescent="0.25">
      <c r="B1357">
        <v>39317.1</v>
      </c>
      <c r="C1357">
        <f t="shared" si="173"/>
        <v>72317.100000000006</v>
      </c>
      <c r="D1357" s="1">
        <v>1.7399999999999999E-2</v>
      </c>
      <c r="E1357">
        <f t="shared" si="168"/>
        <v>1.8094259999999997E-2</v>
      </c>
      <c r="F1357">
        <f t="shared" si="169"/>
        <v>0.13707772727272724</v>
      </c>
      <c r="G1357">
        <f t="shared" si="170"/>
        <v>1.3707772727272725E-4</v>
      </c>
      <c r="H1357">
        <f t="shared" si="171"/>
        <v>1.2132166666666664E-4</v>
      </c>
      <c r="I1357">
        <f t="shared" si="172"/>
        <v>4.1249366666666663E-8</v>
      </c>
      <c r="J1357">
        <f>I1357*flux_issue!$F$14</f>
        <v>4.9145527403716364E-4</v>
      </c>
      <c r="L1357" s="1">
        <f t="shared" si="174"/>
        <v>3.1143092352962981E-5</v>
      </c>
      <c r="M1357" s="1">
        <f t="shared" si="175"/>
        <v>8.1321752652521749E-9</v>
      </c>
    </row>
    <row r="1358" spans="2:13" x14ac:dyDescent="0.25">
      <c r="B1358">
        <v>39346.1</v>
      </c>
      <c r="C1358">
        <f t="shared" si="173"/>
        <v>72346.100000000006</v>
      </c>
      <c r="D1358" s="1">
        <v>3.1E-2</v>
      </c>
      <c r="E1358">
        <f t="shared" si="168"/>
        <v>3.2236899999999999E-2</v>
      </c>
      <c r="F1358">
        <f t="shared" si="169"/>
        <v>0.24421893939393938</v>
      </c>
      <c r="G1358">
        <f t="shared" si="170"/>
        <v>2.4421893939393936E-4</v>
      </c>
      <c r="H1358">
        <f t="shared" si="171"/>
        <v>2.2846287878787875E-4</v>
      </c>
      <c r="I1358">
        <f t="shared" si="172"/>
        <v>7.7677378787878783E-8</v>
      </c>
      <c r="J1358">
        <f>I1358*flux_issue!$F$14</f>
        <v>9.2546772383621722E-4</v>
      </c>
      <c r="L1358" s="1">
        <f t="shared" si="174"/>
        <v>3.0491843482694985E-5</v>
      </c>
      <c r="M1358" s="1">
        <f t="shared" si="175"/>
        <v>3.9192530819806319E-8</v>
      </c>
    </row>
    <row r="1359" spans="2:13" x14ac:dyDescent="0.25">
      <c r="B1359">
        <v>39375</v>
      </c>
      <c r="C1359">
        <f t="shared" si="173"/>
        <v>72375</v>
      </c>
      <c r="D1359" s="1">
        <v>1.9E-2</v>
      </c>
      <c r="E1359">
        <f t="shared" si="168"/>
        <v>1.9758100000000001E-2</v>
      </c>
      <c r="F1359">
        <f t="shared" si="169"/>
        <v>0.14968257575757576</v>
      </c>
      <c r="G1359">
        <f t="shared" si="170"/>
        <v>1.4968257575757575E-4</v>
      </c>
      <c r="H1359">
        <f t="shared" si="171"/>
        <v>1.3392651515151515E-4</v>
      </c>
      <c r="I1359">
        <f t="shared" si="172"/>
        <v>4.5535015151515154E-8</v>
      </c>
      <c r="J1359">
        <f>I1359*flux_issue!$F$14</f>
        <v>5.4251556224881709E-4</v>
      </c>
      <c r="L1359" s="1">
        <f t="shared" si="174"/>
        <v>2.9855351396998103E-5</v>
      </c>
      <c r="M1359" s="1">
        <f t="shared" si="175"/>
        <v>1.0830807125219502E-8</v>
      </c>
    </row>
    <row r="1360" spans="2:13" x14ac:dyDescent="0.25">
      <c r="B1360">
        <v>39403.9</v>
      </c>
      <c r="C1360">
        <f t="shared" si="173"/>
        <v>72403.899999999994</v>
      </c>
      <c r="D1360" s="1">
        <v>3.9E-2</v>
      </c>
      <c r="E1360">
        <f t="shared" si="168"/>
        <v>4.0556099999999998E-2</v>
      </c>
      <c r="F1360">
        <f t="shared" si="169"/>
        <v>0.30724318181818178</v>
      </c>
      <c r="G1360">
        <f t="shared" si="170"/>
        <v>3.0724318181818178E-4</v>
      </c>
      <c r="H1360">
        <f t="shared" si="171"/>
        <v>2.9148712121212117E-4</v>
      </c>
      <c r="I1360">
        <f t="shared" si="172"/>
        <v>9.9105621212121206E-8</v>
      </c>
      <c r="J1360">
        <f>I1360*flux_issue!$F$14</f>
        <v>1.1807691648944841E-3</v>
      </c>
      <c r="L1360" s="1">
        <f t="shared" si="174"/>
        <v>2.9231132759720923E-5</v>
      </c>
      <c r="M1360" s="1">
        <f t="shared" si="175"/>
        <v>6.8778203479145499E-8</v>
      </c>
    </row>
    <row r="1361" spans="2:13" x14ac:dyDescent="0.25">
      <c r="B1361">
        <v>39432.9</v>
      </c>
      <c r="C1361">
        <f t="shared" si="173"/>
        <v>72432.899999999994</v>
      </c>
      <c r="D1361" s="1">
        <v>2.8000000000000001E-2</v>
      </c>
      <c r="E1361">
        <f t="shared" si="168"/>
        <v>2.9117199999999999E-2</v>
      </c>
      <c r="F1361">
        <f t="shared" si="169"/>
        <v>0.22058484848484847</v>
      </c>
      <c r="G1361">
        <f t="shared" si="170"/>
        <v>2.2058484848484848E-4</v>
      </c>
      <c r="H1361">
        <f t="shared" si="171"/>
        <v>2.0482878787878787E-4</v>
      </c>
      <c r="I1361">
        <f t="shared" si="172"/>
        <v>6.9641787878787886E-8</v>
      </c>
      <c r="J1361">
        <f>I1361*flux_issue!$F$14</f>
        <v>8.2972968343936724E-4</v>
      </c>
      <c r="L1361" s="1">
        <f t="shared" si="174"/>
        <v>2.8616877448070194E-5</v>
      </c>
      <c r="M1361" s="1">
        <f t="shared" si="175"/>
        <v>3.1050637377643265E-8</v>
      </c>
    </row>
    <row r="1362" spans="2:13" x14ac:dyDescent="0.25">
      <c r="B1362">
        <v>39461.800000000003</v>
      </c>
      <c r="C1362">
        <f t="shared" si="173"/>
        <v>72461.8</v>
      </c>
      <c r="D1362" s="1">
        <v>3.2800000000000003E-2</v>
      </c>
      <c r="E1362">
        <f t="shared" si="168"/>
        <v>3.4108720000000002E-2</v>
      </c>
      <c r="F1362">
        <f t="shared" si="169"/>
        <v>0.25839939393939393</v>
      </c>
      <c r="G1362">
        <f t="shared" si="170"/>
        <v>2.5839939393939394E-4</v>
      </c>
      <c r="H1362">
        <f t="shared" si="171"/>
        <v>2.4264333333333333E-4</v>
      </c>
      <c r="I1362">
        <f t="shared" si="172"/>
        <v>8.249873333333334E-8</v>
      </c>
      <c r="J1362">
        <f>I1362*flux_issue!$F$14</f>
        <v>9.8291054807432728E-4</v>
      </c>
      <c r="L1362" s="1">
        <f t="shared" si="174"/>
        <v>2.8016611614079021E-5</v>
      </c>
      <c r="M1362" s="1">
        <f t="shared" si="175"/>
        <v>4.6064629675954229E-8</v>
      </c>
    </row>
    <row r="1363" spans="2:13" x14ac:dyDescent="0.25">
      <c r="B1363">
        <v>39490.699999999997</v>
      </c>
      <c r="C1363">
        <f t="shared" si="173"/>
        <v>72490.7</v>
      </c>
      <c r="D1363" s="1">
        <v>2.1000000000000001E-2</v>
      </c>
      <c r="E1363">
        <f t="shared" si="168"/>
        <v>2.18379E-2</v>
      </c>
      <c r="F1363">
        <f t="shared" si="169"/>
        <v>0.16543863636363637</v>
      </c>
      <c r="G1363">
        <f t="shared" si="170"/>
        <v>1.6543863636363638E-4</v>
      </c>
      <c r="H1363">
        <f t="shared" si="171"/>
        <v>1.4968257575757578E-4</v>
      </c>
      <c r="I1363">
        <f t="shared" si="172"/>
        <v>5.089207575757577E-8</v>
      </c>
      <c r="J1363">
        <f>I1363*flux_issue!$F$14</f>
        <v>6.0634092251338385E-4</v>
      </c>
      <c r="L1363" s="1">
        <f t="shared" si="174"/>
        <v>2.7427990008674659E-5</v>
      </c>
      <c r="M1363" s="1">
        <f t="shared" si="175"/>
        <v>1.4946183736635417E-8</v>
      </c>
    </row>
    <row r="1364" spans="2:13" x14ac:dyDescent="0.25">
      <c r="B1364">
        <v>39519.699999999997</v>
      </c>
      <c r="C1364">
        <f t="shared" si="173"/>
        <v>72519.7</v>
      </c>
      <c r="D1364" s="1">
        <v>3.1600000000000003E-2</v>
      </c>
      <c r="E1364">
        <f t="shared" si="168"/>
        <v>3.2860840000000002E-2</v>
      </c>
      <c r="F1364">
        <f t="shared" si="169"/>
        <v>0.24894575757575757</v>
      </c>
      <c r="G1364">
        <f t="shared" si="170"/>
        <v>2.4894575757575759E-4</v>
      </c>
      <c r="H1364">
        <f t="shared" si="171"/>
        <v>2.3318969696969698E-4</v>
      </c>
      <c r="I1364">
        <f t="shared" si="172"/>
        <v>7.9284496969696986E-8</v>
      </c>
      <c r="J1364">
        <f>I1364*flux_issue!$F$14</f>
        <v>9.4461533191558746E-4</v>
      </c>
      <c r="L1364" s="1">
        <f t="shared" si="174"/>
        <v>2.6848831777317458E-5</v>
      </c>
      <c r="M1364" s="1">
        <f t="shared" si="175"/>
        <v>4.2576552648339738E-8</v>
      </c>
    </row>
    <row r="1365" spans="2:13" x14ac:dyDescent="0.25">
      <c r="B1365">
        <v>39548.6</v>
      </c>
      <c r="C1365">
        <f t="shared" si="173"/>
        <v>72548.600000000006</v>
      </c>
      <c r="D1365" s="1">
        <v>4.1200000000000001E-2</v>
      </c>
      <c r="E1365">
        <f t="shared" si="168"/>
        <v>4.2843880000000001E-2</v>
      </c>
      <c r="F1365">
        <f t="shared" si="169"/>
        <v>0.32457484848484847</v>
      </c>
      <c r="G1365">
        <f t="shared" si="170"/>
        <v>3.2457484848484846E-4</v>
      </c>
      <c r="H1365">
        <f t="shared" si="171"/>
        <v>3.0881878787878786E-4</v>
      </c>
      <c r="I1365">
        <f t="shared" si="172"/>
        <v>1.0499838787878788E-7</v>
      </c>
      <c r="J1365">
        <f>I1365*flux_issue!$F$14</f>
        <v>1.2509770611855075E-3</v>
      </c>
      <c r="L1365" s="1">
        <f t="shared" si="174"/>
        <v>2.6282930253998697E-5</v>
      </c>
      <c r="M1365" s="1">
        <f t="shared" si="175"/>
        <v>7.9826510843775126E-8</v>
      </c>
    </row>
    <row r="1366" spans="2:13" x14ac:dyDescent="0.25">
      <c r="B1366">
        <v>39577.5</v>
      </c>
      <c r="C1366">
        <f t="shared" si="173"/>
        <v>72577.5</v>
      </c>
      <c r="D1366" s="1">
        <v>3.2800000000000003E-2</v>
      </c>
      <c r="E1366">
        <f t="shared" si="168"/>
        <v>3.4108720000000002E-2</v>
      </c>
      <c r="F1366">
        <f t="shared" si="169"/>
        <v>0.25839939393939393</v>
      </c>
      <c r="G1366">
        <f t="shared" si="170"/>
        <v>2.5839939393939394E-4</v>
      </c>
      <c r="H1366">
        <f t="shared" si="171"/>
        <v>2.4264333333333333E-4</v>
      </c>
      <c r="I1366">
        <f t="shared" si="172"/>
        <v>8.249873333333334E-8</v>
      </c>
      <c r="J1366">
        <f>I1366*flux_issue!$F$14</f>
        <v>9.8291054807432728E-4</v>
      </c>
      <c r="L1366" s="1">
        <f t="shared" si="174"/>
        <v>2.5728071384249076E-5</v>
      </c>
      <c r="M1366" s="1">
        <f t="shared" si="175"/>
        <v>4.7052230866439839E-8</v>
      </c>
    </row>
    <row r="1367" spans="2:13" x14ac:dyDescent="0.25">
      <c r="B1367">
        <v>39606.5</v>
      </c>
      <c r="C1367">
        <f t="shared" si="173"/>
        <v>72606.5</v>
      </c>
      <c r="D1367" s="1">
        <v>1.9400000000000001E-2</v>
      </c>
      <c r="E1367">
        <f t="shared" si="168"/>
        <v>2.0174060000000001E-2</v>
      </c>
      <c r="F1367">
        <f t="shared" si="169"/>
        <v>0.15283378787878787</v>
      </c>
      <c r="G1367">
        <f t="shared" si="170"/>
        <v>1.5283378787878788E-4</v>
      </c>
      <c r="H1367">
        <f t="shared" si="171"/>
        <v>1.3707772727272727E-4</v>
      </c>
      <c r="I1367">
        <f t="shared" si="172"/>
        <v>4.6606427272727279E-8</v>
      </c>
      <c r="J1367">
        <f>I1367*flux_issue!$F$14</f>
        <v>5.552806343017304E-4</v>
      </c>
      <c r="L1367" s="1">
        <f t="shared" si="174"/>
        <v>2.5182197073108707E-5</v>
      </c>
      <c r="M1367" s="1">
        <f t="shared" si="175"/>
        <v>1.252060967865375E-8</v>
      </c>
    </row>
    <row r="1368" spans="2:13" x14ac:dyDescent="0.25">
      <c r="B1368">
        <v>39635.4</v>
      </c>
      <c r="C1368">
        <f t="shared" si="173"/>
        <v>72635.399999999994</v>
      </c>
      <c r="D1368" s="1">
        <v>2.4E-2</v>
      </c>
      <c r="E1368">
        <f t="shared" si="168"/>
        <v>2.49576E-2</v>
      </c>
      <c r="F1368">
        <f t="shared" si="169"/>
        <v>0.18907272727272725</v>
      </c>
      <c r="G1368">
        <f t="shared" si="170"/>
        <v>1.8907272727272727E-4</v>
      </c>
      <c r="H1368">
        <f t="shared" si="171"/>
        <v>1.7331666666666666E-4</v>
      </c>
      <c r="I1368">
        <f t="shared" si="172"/>
        <v>5.8927666666666667E-8</v>
      </c>
      <c r="J1368">
        <f>I1368*flux_issue!$F$14</f>
        <v>7.0207896291023372E-4</v>
      </c>
      <c r="L1368" s="1">
        <f t="shared" si="174"/>
        <v>2.4648880037756228E-5</v>
      </c>
      <c r="M1368" s="1">
        <f t="shared" si="175"/>
        <v>2.2102110781139237E-8</v>
      </c>
    </row>
    <row r="1369" spans="2:13" x14ac:dyDescent="0.25">
      <c r="B1369">
        <v>39664.400000000001</v>
      </c>
      <c r="C1369">
        <f t="shared" si="173"/>
        <v>72664.399999999994</v>
      </c>
      <c r="D1369" s="1">
        <v>3.9399999999999998E-2</v>
      </c>
      <c r="E1369">
        <f t="shared" si="168"/>
        <v>4.0972059999999998E-2</v>
      </c>
      <c r="F1369">
        <f t="shared" si="169"/>
        <v>0.31039439393939389</v>
      </c>
      <c r="G1369">
        <f t="shared" si="170"/>
        <v>3.1039439393939388E-4</v>
      </c>
      <c r="H1369">
        <f t="shared" si="171"/>
        <v>2.9463833333333327E-4</v>
      </c>
      <c r="I1369">
        <f t="shared" si="172"/>
        <v>1.0017703333333332E-7</v>
      </c>
      <c r="J1369">
        <f>I1369*flux_issue!$F$14</f>
        <v>1.1935342369473973E-3</v>
      </c>
      <c r="L1369" s="1">
        <f t="shared" si="174"/>
        <v>2.4124239607632856E-5</v>
      </c>
      <c r="M1369" s="1">
        <f t="shared" si="175"/>
        <v>7.3177874904237014E-8</v>
      </c>
    </row>
    <row r="1370" spans="2:13" x14ac:dyDescent="0.25">
      <c r="B1370">
        <v>39693.300000000003</v>
      </c>
      <c r="C1370">
        <f t="shared" si="173"/>
        <v>72693.3</v>
      </c>
      <c r="D1370" s="1">
        <v>2.7799999999999998E-2</v>
      </c>
      <c r="E1370">
        <f t="shared" si="168"/>
        <v>2.8909219999999999E-2</v>
      </c>
      <c r="F1370">
        <f t="shared" si="169"/>
        <v>0.21900924242424238</v>
      </c>
      <c r="G1370">
        <f t="shared" si="170"/>
        <v>2.1900924242424237E-4</v>
      </c>
      <c r="H1370">
        <f t="shared" si="171"/>
        <v>2.0325318181818177E-4</v>
      </c>
      <c r="I1370">
        <f t="shared" si="172"/>
        <v>6.91060818181818E-8</v>
      </c>
      <c r="J1370">
        <f>I1370*flux_issue!$F$14</f>
        <v>8.2334714741291032E-4</v>
      </c>
      <c r="L1370" s="1">
        <f t="shared" si="174"/>
        <v>2.361170784728112E-5</v>
      </c>
      <c r="M1370" s="1">
        <f t="shared" si="175"/>
        <v>3.2271059170437773E-8</v>
      </c>
    </row>
    <row r="1371" spans="2:13" x14ac:dyDescent="0.25">
      <c r="B1371">
        <v>39722.199999999997</v>
      </c>
      <c r="C1371">
        <f t="shared" si="173"/>
        <v>72722.2</v>
      </c>
      <c r="D1371" s="1">
        <v>1.9800000000000002E-2</v>
      </c>
      <c r="E1371">
        <f t="shared" si="168"/>
        <v>2.0590020000000001E-2</v>
      </c>
      <c r="F1371">
        <f t="shared" si="169"/>
        <v>0.15598499999999998</v>
      </c>
      <c r="G1371">
        <f t="shared" si="170"/>
        <v>1.5598499999999998E-4</v>
      </c>
      <c r="H1371">
        <f t="shared" si="171"/>
        <v>1.4022893939393937E-4</v>
      </c>
      <c r="I1371">
        <f t="shared" si="172"/>
        <v>4.767783939393939E-8</v>
      </c>
      <c r="J1371">
        <f>I1371*flux_issue!$F$14</f>
        <v>5.680457063546436E-4</v>
      </c>
      <c r="L1371" s="1">
        <f t="shared" si="174"/>
        <v>2.3109274876238956E-5</v>
      </c>
      <c r="M1371" s="1">
        <f t="shared" si="175"/>
        <v>1.3717015816738694E-8</v>
      </c>
    </row>
    <row r="1372" spans="2:13" x14ac:dyDescent="0.25">
      <c r="B1372">
        <v>39751.199999999997</v>
      </c>
      <c r="C1372">
        <f t="shared" si="173"/>
        <v>72751.199999999997</v>
      </c>
      <c r="D1372" s="1">
        <v>2.58E-2</v>
      </c>
      <c r="E1372">
        <f t="shared" si="168"/>
        <v>2.682942E-2</v>
      </c>
      <c r="F1372">
        <f t="shared" si="169"/>
        <v>0.20325318181818181</v>
      </c>
      <c r="G1372">
        <f t="shared" si="170"/>
        <v>2.0325318181818179E-4</v>
      </c>
      <c r="H1372">
        <f t="shared" si="171"/>
        <v>1.8749712121212119E-4</v>
      </c>
      <c r="I1372">
        <f t="shared" si="172"/>
        <v>6.3749021212121211E-8</v>
      </c>
      <c r="J1372">
        <f>I1372*flux_issue!$F$14</f>
        <v>7.5952178714834377E-4</v>
      </c>
      <c r="L1372" s="1">
        <f t="shared" si="174"/>
        <v>2.2615073531520431E-5</v>
      </c>
      <c r="M1372" s="1">
        <f t="shared" si="175"/>
        <v>2.7186089647347906E-8</v>
      </c>
    </row>
    <row r="1373" spans="2:13" x14ac:dyDescent="0.25">
      <c r="B1373">
        <v>39780.1</v>
      </c>
      <c r="C1373">
        <f t="shared" si="173"/>
        <v>72780.100000000006</v>
      </c>
      <c r="D1373" s="1">
        <v>2.2200000000000001E-2</v>
      </c>
      <c r="E1373">
        <f t="shared" si="168"/>
        <v>2.308578E-2</v>
      </c>
      <c r="F1373">
        <f t="shared" si="169"/>
        <v>0.1748922727272727</v>
      </c>
      <c r="G1373">
        <f t="shared" si="170"/>
        <v>1.7489227272727271E-4</v>
      </c>
      <c r="H1373">
        <f t="shared" si="171"/>
        <v>1.591362121212121E-4</v>
      </c>
      <c r="I1373">
        <f t="shared" si="172"/>
        <v>5.4106312121212117E-8</v>
      </c>
      <c r="J1373">
        <f>I1373*flux_issue!$F$14</f>
        <v>6.4463613867212367E-4</v>
      </c>
      <c r="L1373" s="1">
        <f t="shared" si="174"/>
        <v>2.2132334381850755E-5</v>
      </c>
      <c r="M1373" s="1">
        <f t="shared" si="175"/>
        <v>1.8770062515621872E-8</v>
      </c>
    </row>
    <row r="1374" spans="2:13" x14ac:dyDescent="0.25">
      <c r="B1374">
        <v>39809</v>
      </c>
      <c r="C1374">
        <f t="shared" si="173"/>
        <v>72809</v>
      </c>
      <c r="D1374" s="1">
        <v>3.7999999999999999E-2</v>
      </c>
      <c r="E1374">
        <f t="shared" si="168"/>
        <v>3.9516200000000001E-2</v>
      </c>
      <c r="F1374">
        <f t="shared" si="169"/>
        <v>0.29936515151515153</v>
      </c>
      <c r="G1374">
        <f t="shared" si="170"/>
        <v>2.993651515151515E-4</v>
      </c>
      <c r="H1374">
        <f t="shared" si="171"/>
        <v>2.836090909090909E-4</v>
      </c>
      <c r="I1374">
        <f t="shared" si="172"/>
        <v>9.6427090909090911E-8</v>
      </c>
      <c r="J1374">
        <f>I1374*flux_issue!$F$14</f>
        <v>1.1488564847622008E-3</v>
      </c>
      <c r="L1374" s="1">
        <f t="shared" si="174"/>
        <v>2.1659161760478897E-5</v>
      </c>
      <c r="M1374" s="1">
        <f t="shared" si="175"/>
        <v>6.8617765380962843E-8</v>
      </c>
    </row>
    <row r="1375" spans="2:13" x14ac:dyDescent="0.25">
      <c r="B1375">
        <v>39838</v>
      </c>
      <c r="C1375">
        <f t="shared" si="173"/>
        <v>72838</v>
      </c>
      <c r="D1375" s="1">
        <v>2.4E-2</v>
      </c>
      <c r="E1375">
        <f t="shared" si="168"/>
        <v>2.49576E-2</v>
      </c>
      <c r="F1375">
        <f t="shared" si="169"/>
        <v>0.18907272727272725</v>
      </c>
      <c r="G1375">
        <f t="shared" si="170"/>
        <v>1.8907272727272727E-4</v>
      </c>
      <c r="H1375">
        <f t="shared" si="171"/>
        <v>1.7331666666666666E-4</v>
      </c>
      <c r="I1375">
        <f t="shared" si="172"/>
        <v>5.8927666666666667E-8</v>
      </c>
      <c r="J1375">
        <f>I1375*flux_issue!$F$14</f>
        <v>7.0207896291023372E-4</v>
      </c>
      <c r="L1375" s="1">
        <f t="shared" si="174"/>
        <v>2.1193795246423141E-5</v>
      </c>
      <c r="M1375" s="1">
        <f t="shared" si="175"/>
        <v>2.3141368009139939E-8</v>
      </c>
    </row>
    <row r="1376" spans="2:13" x14ac:dyDescent="0.25">
      <c r="B1376">
        <v>39866.9</v>
      </c>
      <c r="C1376">
        <f t="shared" si="173"/>
        <v>72866.899999999994</v>
      </c>
      <c r="D1376" s="1">
        <v>2.1399999999999999E-2</v>
      </c>
      <c r="E1376">
        <f t="shared" si="168"/>
        <v>2.225386E-2</v>
      </c>
      <c r="F1376">
        <f t="shared" si="169"/>
        <v>0.16858984848484848</v>
      </c>
      <c r="G1376">
        <f t="shared" si="170"/>
        <v>1.6858984848484848E-4</v>
      </c>
      <c r="H1376">
        <f t="shared" si="171"/>
        <v>1.5283378787878788E-4</v>
      </c>
      <c r="I1376">
        <f t="shared" si="172"/>
        <v>5.1963487878787881E-8</v>
      </c>
      <c r="J1376">
        <f>I1376*flux_issue!$F$14</f>
        <v>6.1910599456629705E-4</v>
      </c>
      <c r="L1376" s="1">
        <f t="shared" si="174"/>
        <v>2.073927468241855E-5</v>
      </c>
      <c r="M1376" s="1">
        <f t="shared" si="175"/>
        <v>1.7448960416585789E-8</v>
      </c>
    </row>
    <row r="1377" spans="2:13" x14ac:dyDescent="0.25">
      <c r="B1377">
        <v>39895.800000000003</v>
      </c>
      <c r="C1377">
        <f t="shared" si="173"/>
        <v>72895.8</v>
      </c>
      <c r="D1377" s="1">
        <v>2.7799999999999998E-2</v>
      </c>
      <c r="E1377">
        <f t="shared" si="168"/>
        <v>2.8909219999999999E-2</v>
      </c>
      <c r="F1377">
        <f t="shared" si="169"/>
        <v>0.21900924242424238</v>
      </c>
      <c r="G1377">
        <f t="shared" si="170"/>
        <v>2.1900924242424237E-4</v>
      </c>
      <c r="H1377">
        <f t="shared" si="171"/>
        <v>2.0325318181818177E-4</v>
      </c>
      <c r="I1377">
        <f t="shared" si="172"/>
        <v>6.91060818181818E-8</v>
      </c>
      <c r="J1377">
        <f>I1377*flux_issue!$F$14</f>
        <v>8.2334714741291032E-4</v>
      </c>
      <c r="L1377" s="1">
        <f t="shared" si="174"/>
        <v>2.0293812748763744E-5</v>
      </c>
      <c r="M1377" s="1">
        <f t="shared" si="175"/>
        <v>3.3474130730279515E-8</v>
      </c>
    </row>
    <row r="1378" spans="2:13" x14ac:dyDescent="0.25">
      <c r="B1378">
        <v>39924.800000000003</v>
      </c>
      <c r="C1378">
        <f t="shared" si="173"/>
        <v>72924.800000000003</v>
      </c>
      <c r="D1378" s="1">
        <v>2.1399999999999999E-2</v>
      </c>
      <c r="E1378">
        <f t="shared" si="168"/>
        <v>2.225386E-2</v>
      </c>
      <c r="F1378">
        <f t="shared" si="169"/>
        <v>0.16858984848484848</v>
      </c>
      <c r="G1378">
        <f t="shared" si="170"/>
        <v>1.6858984848484848E-4</v>
      </c>
      <c r="H1378">
        <f t="shared" si="171"/>
        <v>1.5283378787878788E-4</v>
      </c>
      <c r="I1378">
        <f t="shared" si="172"/>
        <v>5.1963487878787881E-8</v>
      </c>
      <c r="J1378">
        <f>I1378*flux_issue!$F$14</f>
        <v>6.1910599456629705E-4</v>
      </c>
      <c r="L1378" s="1">
        <f t="shared" si="174"/>
        <v>1.9855750238769478E-5</v>
      </c>
      <c r="M1378" s="1">
        <f t="shared" si="175"/>
        <v>1.7683158494590149E-8</v>
      </c>
    </row>
    <row r="1379" spans="2:13" x14ac:dyDescent="0.25">
      <c r="B1379">
        <v>39953.699999999997</v>
      </c>
      <c r="C1379">
        <f t="shared" si="173"/>
        <v>72953.7</v>
      </c>
      <c r="D1379" s="1">
        <v>2.5399999999999999E-2</v>
      </c>
      <c r="E1379">
        <f t="shared" si="168"/>
        <v>2.641346E-2</v>
      </c>
      <c r="F1379">
        <f t="shared" si="169"/>
        <v>0.20010196969696967</v>
      </c>
      <c r="G1379">
        <f t="shared" si="170"/>
        <v>2.0010196969696967E-4</v>
      </c>
      <c r="H1379">
        <f t="shared" si="171"/>
        <v>1.8434590909090906E-4</v>
      </c>
      <c r="I1379">
        <f t="shared" si="172"/>
        <v>6.267760909090908E-8</v>
      </c>
      <c r="J1379">
        <f>I1379*flux_issue!$F$14</f>
        <v>7.4675671509543036E-4</v>
      </c>
      <c r="L1379" s="1">
        <f t="shared" si="174"/>
        <v>1.9427946536946111E-5</v>
      </c>
      <c r="M1379" s="1">
        <f t="shared" si="175"/>
        <v>2.7197934372950329E-8</v>
      </c>
    </row>
    <row r="1380" spans="2:13" x14ac:dyDescent="0.25">
      <c r="B1380">
        <v>39982.6</v>
      </c>
      <c r="C1380">
        <f t="shared" si="173"/>
        <v>72982.600000000006</v>
      </c>
      <c r="D1380" s="1">
        <v>2.4400000000000002E-2</v>
      </c>
      <c r="E1380">
        <f t="shared" si="168"/>
        <v>2.5373560000000003E-2</v>
      </c>
      <c r="F1380">
        <f t="shared" si="169"/>
        <v>0.19222393939393939</v>
      </c>
      <c r="G1380">
        <f t="shared" si="170"/>
        <v>1.9222393939393939E-4</v>
      </c>
      <c r="H1380">
        <f t="shared" si="171"/>
        <v>1.7646787878787879E-4</v>
      </c>
      <c r="I1380">
        <f t="shared" si="172"/>
        <v>5.9999078787878785E-8</v>
      </c>
      <c r="J1380">
        <f>I1380*flux_issue!$F$14</f>
        <v>7.1484403496314703E-4</v>
      </c>
      <c r="L1380" s="1">
        <f t="shared" si="174"/>
        <v>1.9008717063155393E-5</v>
      </c>
      <c r="M1380" s="1">
        <f t="shared" si="175"/>
        <v>2.4793387611052596E-8</v>
      </c>
    </row>
    <row r="1381" spans="2:13" x14ac:dyDescent="0.25">
      <c r="B1381">
        <v>40011.599999999999</v>
      </c>
      <c r="C1381">
        <f t="shared" si="173"/>
        <v>73011.600000000006</v>
      </c>
      <c r="D1381" s="1">
        <v>2.6800000000000001E-2</v>
      </c>
      <c r="E1381">
        <f t="shared" si="168"/>
        <v>2.786932E-2</v>
      </c>
      <c r="F1381">
        <f t="shared" si="169"/>
        <v>0.21113121212121211</v>
      </c>
      <c r="G1381">
        <f t="shared" si="170"/>
        <v>2.111312121212121E-4</v>
      </c>
      <c r="H1381">
        <f t="shared" si="171"/>
        <v>1.9537515151515149E-4</v>
      </c>
      <c r="I1381">
        <f t="shared" si="172"/>
        <v>6.6427551515151506E-8</v>
      </c>
      <c r="J1381">
        <f>I1381*flux_issue!$F$14</f>
        <v>7.9143446728062699E-4</v>
      </c>
      <c r="L1381" s="1">
        <f t="shared" si="174"/>
        <v>1.8596498544576745E-5</v>
      </c>
      <c r="M1381" s="1">
        <f t="shared" si="175"/>
        <v>3.125069214609089E-8</v>
      </c>
    </row>
    <row r="1382" spans="2:13" x14ac:dyDescent="0.25">
      <c r="B1382">
        <v>40040.5</v>
      </c>
      <c r="C1382">
        <f t="shared" si="173"/>
        <v>73040.5</v>
      </c>
      <c r="D1382" s="1">
        <v>2.4400000000000002E-2</v>
      </c>
      <c r="E1382">
        <f t="shared" si="168"/>
        <v>2.5373560000000003E-2</v>
      </c>
      <c r="F1382">
        <f t="shared" si="169"/>
        <v>0.19222393939393939</v>
      </c>
      <c r="G1382">
        <f t="shared" si="170"/>
        <v>1.9222393939393939E-4</v>
      </c>
      <c r="H1382">
        <f t="shared" si="171"/>
        <v>1.7646787878787879E-4</v>
      </c>
      <c r="I1382">
        <f t="shared" si="172"/>
        <v>5.9999078787878785E-8</v>
      </c>
      <c r="J1382">
        <f>I1382*flux_issue!$F$14</f>
        <v>7.1484403496314703E-4</v>
      </c>
      <c r="L1382" s="1">
        <f t="shared" si="174"/>
        <v>1.8193979691617517E-5</v>
      </c>
      <c r="M1382" s="1">
        <f t="shared" si="175"/>
        <v>2.5050627135133493E-8</v>
      </c>
    </row>
    <row r="1383" spans="2:13" x14ac:dyDescent="0.25">
      <c r="B1383">
        <v>40069.4</v>
      </c>
      <c r="C1383">
        <f t="shared" si="173"/>
        <v>73069.399999999994</v>
      </c>
      <c r="D1383" s="1">
        <v>2.1399999999999999E-2</v>
      </c>
      <c r="E1383">
        <f t="shared" si="168"/>
        <v>2.225386E-2</v>
      </c>
      <c r="F1383">
        <f t="shared" si="169"/>
        <v>0.16858984848484848</v>
      </c>
      <c r="G1383">
        <f t="shared" si="170"/>
        <v>1.6858984848484848E-4</v>
      </c>
      <c r="H1383">
        <f t="shared" si="171"/>
        <v>1.5283378787878788E-4</v>
      </c>
      <c r="I1383">
        <f t="shared" si="172"/>
        <v>5.1963487878787881E-8</v>
      </c>
      <c r="J1383">
        <f>I1383*flux_issue!$F$14</f>
        <v>6.1910599456629705E-4</v>
      </c>
      <c r="L1383" s="1">
        <f t="shared" si="174"/>
        <v>1.7799573306726664E-5</v>
      </c>
      <c r="M1383" s="1">
        <f t="shared" si="175"/>
        <v>1.8234239105093465E-8</v>
      </c>
    </row>
    <row r="1384" spans="2:13" x14ac:dyDescent="0.25">
      <c r="B1384">
        <v>40098.400000000001</v>
      </c>
      <c r="C1384">
        <f t="shared" si="173"/>
        <v>73098.399999999994</v>
      </c>
      <c r="D1384" s="1">
        <v>3.4599999999999999E-2</v>
      </c>
      <c r="E1384">
        <f t="shared" si="168"/>
        <v>3.5980539999999998E-2</v>
      </c>
      <c r="F1384">
        <f t="shared" si="169"/>
        <v>0.27257984848484845</v>
      </c>
      <c r="G1384">
        <f t="shared" si="170"/>
        <v>2.7257984848484847E-4</v>
      </c>
      <c r="H1384">
        <f t="shared" si="171"/>
        <v>2.5682378787878786E-4</v>
      </c>
      <c r="I1384">
        <f t="shared" si="172"/>
        <v>8.7320087878787883E-8</v>
      </c>
      <c r="J1384">
        <f>I1384*flux_issue!$F$14</f>
        <v>1.0403533723124373E-3</v>
      </c>
      <c r="L1384" s="1">
        <f t="shared" si="174"/>
        <v>1.7411807009333829E-5</v>
      </c>
      <c r="M1384" s="1">
        <f t="shared" si="175"/>
        <v>5.7318096583835831E-8</v>
      </c>
    </row>
    <row r="1385" spans="2:13" x14ac:dyDescent="0.25">
      <c r="B1385">
        <v>40127.300000000003</v>
      </c>
      <c r="C1385">
        <f t="shared" si="173"/>
        <v>73127.3</v>
      </c>
      <c r="D1385" s="1">
        <v>2.58E-2</v>
      </c>
      <c r="E1385">
        <f t="shared" si="168"/>
        <v>2.682942E-2</v>
      </c>
      <c r="F1385">
        <f t="shared" si="169"/>
        <v>0.20325318181818181</v>
      </c>
      <c r="G1385">
        <f t="shared" si="170"/>
        <v>2.0325318181818179E-4</v>
      </c>
      <c r="H1385">
        <f t="shared" si="171"/>
        <v>1.8749712121212119E-4</v>
      </c>
      <c r="I1385">
        <f t="shared" si="172"/>
        <v>6.3749021212121211E-8</v>
      </c>
      <c r="J1385">
        <f>I1385*flux_issue!$F$14</f>
        <v>7.5952178714834377E-4</v>
      </c>
      <c r="L1385" s="1">
        <f t="shared" si="174"/>
        <v>1.703320815430281E-5</v>
      </c>
      <c r="M1385" s="1">
        <f t="shared" si="175"/>
        <v>2.9057945654983463E-8</v>
      </c>
    </row>
    <row r="1386" spans="2:13" x14ac:dyDescent="0.25">
      <c r="B1386">
        <v>40156.300000000003</v>
      </c>
      <c r="C1386">
        <f t="shared" si="173"/>
        <v>73156.3</v>
      </c>
      <c r="D1386" s="1">
        <v>2.6800000000000001E-2</v>
      </c>
      <c r="E1386">
        <f t="shared" si="168"/>
        <v>2.786932E-2</v>
      </c>
      <c r="F1386">
        <f t="shared" si="169"/>
        <v>0.21113121212121211</v>
      </c>
      <c r="G1386">
        <f t="shared" si="170"/>
        <v>2.111312121212121E-4</v>
      </c>
      <c r="H1386">
        <f t="shared" si="171"/>
        <v>1.9537515151515149E-4</v>
      </c>
      <c r="I1386">
        <f t="shared" si="172"/>
        <v>6.6427551515151506E-8</v>
      </c>
      <c r="J1386">
        <f>I1386*flux_issue!$F$14</f>
        <v>7.9143446728062699E-4</v>
      </c>
      <c r="L1386" s="1">
        <f t="shared" si="174"/>
        <v>1.6661011484609218E-5</v>
      </c>
      <c r="M1386" s="1">
        <f t="shared" si="175"/>
        <v>3.1938743846856268E-8</v>
      </c>
    </row>
    <row r="1387" spans="2:13" x14ac:dyDescent="0.25">
      <c r="B1387">
        <v>40185.199999999997</v>
      </c>
      <c r="C1387">
        <f t="shared" si="173"/>
        <v>73185.2</v>
      </c>
      <c r="D1387" s="1">
        <v>2.18E-2</v>
      </c>
      <c r="E1387">
        <f t="shared" si="168"/>
        <v>2.266982E-2</v>
      </c>
      <c r="F1387">
        <f t="shared" si="169"/>
        <v>0.17174106060606059</v>
      </c>
      <c r="G1387">
        <f t="shared" si="170"/>
        <v>1.7174106060606058E-4</v>
      </c>
      <c r="H1387">
        <f t="shared" si="171"/>
        <v>1.5598499999999998E-4</v>
      </c>
      <c r="I1387">
        <f t="shared" si="172"/>
        <v>5.3034899999999999E-8</v>
      </c>
      <c r="J1387">
        <f>I1387*flux_issue!$F$14</f>
        <v>6.3187106661921036E-4</v>
      </c>
      <c r="L1387" s="1">
        <f t="shared" si="174"/>
        <v>1.6297641681860245E-5</v>
      </c>
      <c r="M1387" s="1">
        <f t="shared" si="175"/>
        <v>1.9512558073900364E-8</v>
      </c>
    </row>
    <row r="1388" spans="2:13" x14ac:dyDescent="0.25">
      <c r="B1388">
        <v>40214.1</v>
      </c>
      <c r="C1388">
        <f t="shared" si="173"/>
        <v>73214.100000000006</v>
      </c>
      <c r="D1388" s="1">
        <v>1.24E-2</v>
      </c>
      <c r="E1388">
        <f t="shared" si="168"/>
        <v>1.289476E-2</v>
      </c>
      <c r="F1388">
        <f t="shared" si="169"/>
        <v>9.7687575757575751E-2</v>
      </c>
      <c r="G1388">
        <f t="shared" si="170"/>
        <v>9.7687575757575746E-5</v>
      </c>
      <c r="H1388">
        <f t="shared" si="171"/>
        <v>8.193151515151514E-5</v>
      </c>
      <c r="I1388">
        <f t="shared" si="172"/>
        <v>2.785671515151515E-8</v>
      </c>
      <c r="J1388">
        <f>I1388*flux_issue!$F$14</f>
        <v>3.3189187337574684E-4</v>
      </c>
      <c r="L1388" s="1">
        <f t="shared" si="174"/>
        <v>1.594166263499626E-5</v>
      </c>
      <c r="M1388" s="1">
        <f t="shared" si="175"/>
        <v>4.3546606351519129E-9</v>
      </c>
    </row>
    <row r="1389" spans="2:13" x14ac:dyDescent="0.25">
      <c r="B1389">
        <v>40243.1</v>
      </c>
      <c r="C1389">
        <f t="shared" si="173"/>
        <v>73243.100000000006</v>
      </c>
      <c r="D1389" s="1">
        <v>3.0200000000000001E-2</v>
      </c>
      <c r="E1389">
        <f t="shared" si="168"/>
        <v>3.1404979999999999E-2</v>
      </c>
      <c r="F1389">
        <f t="shared" si="169"/>
        <v>0.23791651515151513</v>
      </c>
      <c r="G1389">
        <f t="shared" si="170"/>
        <v>2.3791651515151513E-4</v>
      </c>
      <c r="H1389">
        <f t="shared" si="171"/>
        <v>2.2216045454545453E-4</v>
      </c>
      <c r="I1389">
        <f t="shared" si="172"/>
        <v>7.5534554545454547E-8</v>
      </c>
      <c r="J1389">
        <f>I1389*flux_issue!$F$14</f>
        <v>8.9993757973039061E-4</v>
      </c>
      <c r="L1389" s="1">
        <f t="shared" si="174"/>
        <v>1.5591742900105504E-5</v>
      </c>
      <c r="M1389" s="1">
        <f t="shared" si="175"/>
        <v>4.2670632630819357E-8</v>
      </c>
    </row>
    <row r="1390" spans="2:13" x14ac:dyDescent="0.25">
      <c r="B1390">
        <v>40272</v>
      </c>
      <c r="C1390">
        <f t="shared" si="173"/>
        <v>73272</v>
      </c>
      <c r="D1390" s="1">
        <v>3.4799999999999998E-2</v>
      </c>
      <c r="E1390">
        <f t="shared" si="168"/>
        <v>3.6188519999999995E-2</v>
      </c>
      <c r="F1390">
        <f t="shared" si="169"/>
        <v>0.27415545454545448</v>
      </c>
      <c r="G1390">
        <f t="shared" si="170"/>
        <v>2.7415545454545449E-4</v>
      </c>
      <c r="H1390">
        <f t="shared" si="171"/>
        <v>2.5839939393939389E-4</v>
      </c>
      <c r="I1390">
        <f t="shared" si="172"/>
        <v>8.7855793939393929E-8</v>
      </c>
      <c r="J1390">
        <f>I1390*flux_issue!$F$14</f>
        <v>1.0467359083388939E-3</v>
      </c>
      <c r="L1390" s="1">
        <f t="shared" si="174"/>
        <v>1.5250160350788664E-5</v>
      </c>
      <c r="M1390" s="1">
        <f t="shared" si="175"/>
        <v>5.9121549794726112E-8</v>
      </c>
    </row>
    <row r="1391" spans="2:13" x14ac:dyDescent="0.25">
      <c r="B1391">
        <v>40300.9</v>
      </c>
      <c r="C1391">
        <f t="shared" si="173"/>
        <v>73300.899999999994</v>
      </c>
      <c r="D1391" s="1">
        <v>2.7E-2</v>
      </c>
      <c r="E1391">
        <f t="shared" si="168"/>
        <v>2.8077299999999999E-2</v>
      </c>
      <c r="F1391">
        <f t="shared" si="169"/>
        <v>0.21270681818181816</v>
      </c>
      <c r="G1391">
        <f t="shared" si="170"/>
        <v>2.1270681818181817E-4</v>
      </c>
      <c r="H1391">
        <f t="shared" si="171"/>
        <v>1.9695075757575757E-4</v>
      </c>
      <c r="I1391">
        <f t="shared" si="172"/>
        <v>6.6963257575757578E-8</v>
      </c>
      <c r="J1391">
        <f>I1391*flux_issue!$F$14</f>
        <v>7.9781700330708381E-4</v>
      </c>
      <c r="L1391" s="1">
        <f t="shared" si="174"/>
        <v>1.4915563131518837E-5</v>
      </c>
      <c r="M1391" s="1">
        <f t="shared" si="175"/>
        <v>3.3136812016351799E-8</v>
      </c>
    </row>
    <row r="1392" spans="2:13" x14ac:dyDescent="0.25">
      <c r="B1392">
        <v>40329.9</v>
      </c>
      <c r="C1392">
        <f t="shared" si="173"/>
        <v>73329.899999999994</v>
      </c>
      <c r="D1392" s="1">
        <v>1.9599999999999999E-2</v>
      </c>
      <c r="E1392">
        <f t="shared" si="168"/>
        <v>2.0382040000000001E-2</v>
      </c>
      <c r="F1392">
        <f t="shared" si="169"/>
        <v>0.15440939393939393</v>
      </c>
      <c r="G1392">
        <f t="shared" si="170"/>
        <v>1.5440939393939393E-4</v>
      </c>
      <c r="H1392">
        <f t="shared" si="171"/>
        <v>1.3865333333333332E-4</v>
      </c>
      <c r="I1392">
        <f t="shared" si="172"/>
        <v>4.7142133333333331E-8</v>
      </c>
      <c r="J1392">
        <f>I1392*flux_issue!$F$14</f>
        <v>5.61663170328187E-4</v>
      </c>
      <c r="L1392" s="1">
        <f t="shared" si="174"/>
        <v>1.4586698348964318E-5</v>
      </c>
      <c r="M1392" s="1">
        <f t="shared" si="175"/>
        <v>1.5392529916344654E-8</v>
      </c>
    </row>
    <row r="1393" spans="2:13" x14ac:dyDescent="0.25">
      <c r="B1393">
        <v>40358.800000000003</v>
      </c>
      <c r="C1393">
        <f t="shared" si="173"/>
        <v>73358.8</v>
      </c>
      <c r="D1393" s="1">
        <v>3.6600000000000001E-2</v>
      </c>
      <c r="E1393">
        <f t="shared" si="168"/>
        <v>3.8060339999999998E-2</v>
      </c>
      <c r="F1393">
        <f t="shared" si="169"/>
        <v>0.28833590909090906</v>
      </c>
      <c r="G1393">
        <f t="shared" si="170"/>
        <v>2.8833590909090907E-4</v>
      </c>
      <c r="H1393">
        <f t="shared" si="171"/>
        <v>2.7257984848484847E-4</v>
      </c>
      <c r="I1393">
        <f t="shared" si="172"/>
        <v>9.2677148484848486E-8</v>
      </c>
      <c r="J1393">
        <f>I1393*flux_issue!$F$14</f>
        <v>1.104178732577004E-3</v>
      </c>
      <c r="L1393" s="1">
        <f t="shared" si="174"/>
        <v>1.4265705231258902E-5</v>
      </c>
      <c r="M1393" s="1">
        <f t="shared" si="175"/>
        <v>6.6726196604836007E-8</v>
      </c>
    </row>
    <row r="1394" spans="2:13" x14ac:dyDescent="0.25">
      <c r="B1394">
        <v>40387.699999999997</v>
      </c>
      <c r="C1394">
        <f t="shared" si="173"/>
        <v>73387.7</v>
      </c>
      <c r="D1394" s="1">
        <v>2.2800000000000001E-2</v>
      </c>
      <c r="E1394">
        <f t="shared" si="168"/>
        <v>2.370972E-2</v>
      </c>
      <c r="F1394">
        <f t="shared" si="169"/>
        <v>0.17961909090909092</v>
      </c>
      <c r="G1394">
        <f t="shared" si="170"/>
        <v>1.7961909090909091E-4</v>
      </c>
      <c r="H1394">
        <f t="shared" si="171"/>
        <v>1.6386303030303031E-4</v>
      </c>
      <c r="I1394">
        <f t="shared" si="172"/>
        <v>5.5713430303030307E-8</v>
      </c>
      <c r="J1394">
        <f>I1394*flux_issue!$F$14</f>
        <v>6.637837467514938E-4</v>
      </c>
      <c r="L1394" s="1">
        <f t="shared" si="174"/>
        <v>1.3951311667737644E-5</v>
      </c>
      <c r="M1394" s="1">
        <f t="shared" si="175"/>
        <v>2.2473523384187149E-8</v>
      </c>
    </row>
    <row r="1395" spans="2:13" x14ac:dyDescent="0.25">
      <c r="B1395">
        <v>40416.699999999997</v>
      </c>
      <c r="C1395">
        <f t="shared" si="173"/>
        <v>73416.7</v>
      </c>
      <c r="D1395" s="1">
        <v>0.02</v>
      </c>
      <c r="E1395">
        <f t="shared" si="168"/>
        <v>2.0798000000000001E-2</v>
      </c>
      <c r="F1395">
        <f t="shared" si="169"/>
        <v>0.15756060606060604</v>
      </c>
      <c r="G1395">
        <f t="shared" si="170"/>
        <v>1.5756060606060603E-4</v>
      </c>
      <c r="H1395">
        <f t="shared" si="171"/>
        <v>1.4180454545454542E-4</v>
      </c>
      <c r="I1395">
        <f t="shared" si="172"/>
        <v>4.8213545454545449E-8</v>
      </c>
      <c r="J1395">
        <f>I1395*flux_issue!$F$14</f>
        <v>5.7442824238110031E-4</v>
      </c>
      <c r="L1395" s="1">
        <f t="shared" si="174"/>
        <v>1.3642339079199678E-5</v>
      </c>
      <c r="M1395" s="1">
        <f t="shared" si="175"/>
        <v>1.6425551142996711E-8</v>
      </c>
    </row>
    <row r="1396" spans="2:13" x14ac:dyDescent="0.25">
      <c r="B1396">
        <v>40445.599999999999</v>
      </c>
      <c r="C1396">
        <f t="shared" si="173"/>
        <v>73445.600000000006</v>
      </c>
      <c r="D1396" s="1">
        <v>2.12E-2</v>
      </c>
      <c r="E1396">
        <f t="shared" si="168"/>
        <v>2.204588E-2</v>
      </c>
      <c r="F1396">
        <f t="shared" si="169"/>
        <v>0.16701424242424243</v>
      </c>
      <c r="G1396">
        <f t="shared" si="170"/>
        <v>1.6701424242424243E-4</v>
      </c>
      <c r="H1396">
        <f t="shared" si="171"/>
        <v>1.5125818181818183E-4</v>
      </c>
      <c r="I1396">
        <f t="shared" si="172"/>
        <v>5.1427781818181823E-8</v>
      </c>
      <c r="J1396">
        <f>I1396*flux_issue!$F$14</f>
        <v>6.1272345853984045E-4</v>
      </c>
      <c r="L1396" s="1">
        <f t="shared" si="174"/>
        <v>1.3340795808426807E-5</v>
      </c>
      <c r="M1396" s="1">
        <f t="shared" si="175"/>
        <v>1.902120536376377E-8</v>
      </c>
    </row>
    <row r="1397" spans="2:13" x14ac:dyDescent="0.25">
      <c r="B1397">
        <v>40474.5</v>
      </c>
      <c r="C1397">
        <f t="shared" si="173"/>
        <v>73474.5</v>
      </c>
      <c r="D1397" s="1">
        <v>2.4199999999999999E-2</v>
      </c>
      <c r="E1397">
        <f t="shared" si="168"/>
        <v>2.516558E-2</v>
      </c>
      <c r="F1397">
        <f t="shared" si="169"/>
        <v>0.19064833333333331</v>
      </c>
      <c r="G1397">
        <f t="shared" si="170"/>
        <v>1.9064833333333332E-4</v>
      </c>
      <c r="H1397">
        <f t="shared" si="171"/>
        <v>1.7489227272727271E-4</v>
      </c>
      <c r="I1397">
        <f t="shared" si="172"/>
        <v>5.9463372727272726E-8</v>
      </c>
      <c r="J1397">
        <f>I1397*flux_issue!$F$14</f>
        <v>7.0846149893669043E-4</v>
      </c>
      <c r="L1397" s="1">
        <f t="shared" si="174"/>
        <v>1.3045485190587424E-5</v>
      </c>
      <c r="M1397" s="1">
        <f t="shared" si="175"/>
        <v>2.6194382635944944E-8</v>
      </c>
    </row>
    <row r="1398" spans="2:13" x14ac:dyDescent="0.25">
      <c r="B1398">
        <v>40503.5</v>
      </c>
      <c r="C1398">
        <f t="shared" si="173"/>
        <v>73503.5</v>
      </c>
      <c r="D1398" s="1">
        <v>2.2200000000000001E-2</v>
      </c>
      <c r="E1398">
        <f t="shared" si="168"/>
        <v>2.308578E-2</v>
      </c>
      <c r="F1398">
        <f t="shared" si="169"/>
        <v>0.1748922727272727</v>
      </c>
      <c r="G1398">
        <f t="shared" si="170"/>
        <v>1.7489227272727271E-4</v>
      </c>
      <c r="H1398">
        <f t="shared" si="171"/>
        <v>1.591362121212121E-4</v>
      </c>
      <c r="I1398">
        <f t="shared" si="172"/>
        <v>5.4106312121212117E-8</v>
      </c>
      <c r="J1398">
        <f>I1398*flux_issue!$F$14</f>
        <v>6.4463613867212367E-4</v>
      </c>
      <c r="L1398" s="1">
        <f t="shared" si="174"/>
        <v>1.2755298925123135E-5</v>
      </c>
      <c r="M1398" s="1">
        <f t="shared" si="175"/>
        <v>2.1427371748120933E-8</v>
      </c>
    </row>
    <row r="1399" spans="2:13" x14ac:dyDescent="0.25">
      <c r="B1399">
        <v>40532.400000000001</v>
      </c>
      <c r="C1399">
        <f t="shared" si="173"/>
        <v>73532.399999999994</v>
      </c>
      <c r="D1399" s="1">
        <v>1.34E-2</v>
      </c>
      <c r="E1399">
        <f t="shared" si="168"/>
        <v>1.393466E-2</v>
      </c>
      <c r="F1399">
        <f t="shared" si="169"/>
        <v>0.10556560606060605</v>
      </c>
      <c r="G1399">
        <f t="shared" si="170"/>
        <v>1.0556560606060605E-4</v>
      </c>
      <c r="H1399">
        <f t="shared" si="171"/>
        <v>8.9809545454545443E-5</v>
      </c>
      <c r="I1399">
        <f t="shared" si="172"/>
        <v>3.0535245454545452E-8</v>
      </c>
      <c r="J1399">
        <f>I1399*flux_issue!$F$14</f>
        <v>3.6380455350803017E-4</v>
      </c>
      <c r="L1399" s="1">
        <f t="shared" si="174"/>
        <v>1.2472121843447041E-5</v>
      </c>
      <c r="M1399" s="1">
        <f t="shared" si="175"/>
        <v>5.98107709080248E-9</v>
      </c>
    </row>
    <row r="1400" spans="2:13" x14ac:dyDescent="0.25">
      <c r="B1400">
        <v>40561.300000000003</v>
      </c>
      <c r="C1400">
        <f t="shared" si="173"/>
        <v>73561.3</v>
      </c>
      <c r="D1400" s="1">
        <v>1.4999999999999999E-2</v>
      </c>
      <c r="E1400">
        <f t="shared" si="168"/>
        <v>1.55985E-2</v>
      </c>
      <c r="F1400">
        <f t="shared" si="169"/>
        <v>0.11817045454545454</v>
      </c>
      <c r="G1400">
        <f t="shared" si="170"/>
        <v>1.1817045454545454E-4</v>
      </c>
      <c r="H1400">
        <f t="shared" si="171"/>
        <v>1.0241439393939394E-4</v>
      </c>
      <c r="I1400">
        <f t="shared" si="172"/>
        <v>3.4820893939393943E-8</v>
      </c>
      <c r="J1400">
        <f>I1400*flux_issue!$F$14</f>
        <v>4.1486484171968362E-4</v>
      </c>
      <c r="L1400" s="1">
        <f t="shared" si="174"/>
        <v>1.2194828631250988E-5</v>
      </c>
      <c r="M1400" s="1">
        <f t="shared" si="175"/>
        <v>8.1395699643902707E-9</v>
      </c>
    </row>
    <row r="1401" spans="2:13" x14ac:dyDescent="0.25">
      <c r="B1401">
        <v>40590.300000000003</v>
      </c>
      <c r="C1401">
        <f t="shared" si="173"/>
        <v>73590.3</v>
      </c>
      <c r="D1401" s="1">
        <v>3.1199999999999999E-2</v>
      </c>
      <c r="E1401">
        <f t="shared" si="168"/>
        <v>3.2444879999999995E-2</v>
      </c>
      <c r="F1401">
        <f t="shared" si="169"/>
        <v>0.2457945454545454</v>
      </c>
      <c r="G1401">
        <f t="shared" si="170"/>
        <v>2.4579454545454538E-4</v>
      </c>
      <c r="H1401">
        <f t="shared" si="171"/>
        <v>2.3003848484848477E-4</v>
      </c>
      <c r="I1401">
        <f t="shared" si="172"/>
        <v>7.8213084848484829E-8</v>
      </c>
      <c r="J1401">
        <f>I1401*flux_issue!$F$14</f>
        <v>9.3185025986267371E-4</v>
      </c>
      <c r="L1401" s="1">
        <f t="shared" si="174"/>
        <v>1.1922377424414925E-5</v>
      </c>
      <c r="M1401" s="1">
        <f t="shared" si="175"/>
        <v>4.7574636317828378E-8</v>
      </c>
    </row>
    <row r="1402" spans="2:13" x14ac:dyDescent="0.25">
      <c r="B1402">
        <v>40619.199999999997</v>
      </c>
      <c r="C1402">
        <f t="shared" si="173"/>
        <v>73619.199999999997</v>
      </c>
      <c r="D1402" s="1">
        <v>2.5399999999999999E-2</v>
      </c>
      <c r="E1402">
        <f t="shared" si="168"/>
        <v>2.641346E-2</v>
      </c>
      <c r="F1402">
        <f t="shared" si="169"/>
        <v>0.20010196969696967</v>
      </c>
      <c r="G1402">
        <f t="shared" si="170"/>
        <v>2.0010196969696967E-4</v>
      </c>
      <c r="H1402">
        <f t="shared" si="171"/>
        <v>1.8434590909090906E-4</v>
      </c>
      <c r="I1402">
        <f t="shared" si="172"/>
        <v>6.267760909090908E-8</v>
      </c>
      <c r="J1402">
        <f>I1402*flux_issue!$F$14</f>
        <v>7.4675671509543036E-4</v>
      </c>
      <c r="L1402" s="1">
        <f t="shared" si="174"/>
        <v>1.1656536546709124E-5</v>
      </c>
      <c r="M1402" s="1">
        <f t="shared" si="175"/>
        <v>2.9821619389709471E-8</v>
      </c>
    </row>
    <row r="1403" spans="2:13" x14ac:dyDescent="0.25">
      <c r="B1403">
        <v>40648.1</v>
      </c>
      <c r="C1403">
        <f t="shared" si="173"/>
        <v>73648.100000000006</v>
      </c>
      <c r="D1403" s="1">
        <v>1.9199999999999998E-2</v>
      </c>
      <c r="E1403">
        <f t="shared" si="168"/>
        <v>1.9966079999999997E-2</v>
      </c>
      <c r="F1403">
        <f t="shared" si="169"/>
        <v>0.15125818181818179</v>
      </c>
      <c r="G1403">
        <f t="shared" si="170"/>
        <v>1.512581818181818E-4</v>
      </c>
      <c r="H1403">
        <f t="shared" si="171"/>
        <v>1.355021212121212E-4</v>
      </c>
      <c r="I1403">
        <f t="shared" si="172"/>
        <v>4.6070721212121207E-8</v>
      </c>
      <c r="J1403">
        <f>I1403*flux_issue!$F$14</f>
        <v>5.4889809827527358E-4</v>
      </c>
      <c r="L1403" s="1">
        <f t="shared" si="174"/>
        <v>1.1396248134997371E-5</v>
      </c>
      <c r="M1403" s="1">
        <f t="shared" si="175"/>
        <v>1.5402267732235164E-8</v>
      </c>
    </row>
    <row r="1404" spans="2:13" x14ac:dyDescent="0.25">
      <c r="B1404">
        <v>40677.1</v>
      </c>
      <c r="C1404">
        <f t="shared" si="173"/>
        <v>73677.100000000006</v>
      </c>
      <c r="D1404" s="1">
        <v>1.4800000000000001E-2</v>
      </c>
      <c r="E1404">
        <f t="shared" si="168"/>
        <v>1.5390520000000001E-2</v>
      </c>
      <c r="F1404">
        <f t="shared" si="169"/>
        <v>0.11659484848484848</v>
      </c>
      <c r="G1404">
        <f t="shared" si="170"/>
        <v>1.1659484848484848E-4</v>
      </c>
      <c r="H1404">
        <f t="shared" si="171"/>
        <v>1.0083878787878787E-4</v>
      </c>
      <c r="I1404">
        <f t="shared" si="172"/>
        <v>3.4285187878787877E-8</v>
      </c>
      <c r="J1404">
        <f>I1404*flux_issue!$F$14</f>
        <v>4.0848230569322691E-4</v>
      </c>
      <c r="L1404" s="1">
        <f t="shared" si="174"/>
        <v>1.1140533105168537E-5</v>
      </c>
      <c r="M1404" s="1">
        <f t="shared" si="175"/>
        <v>8.0457769094331244E-9</v>
      </c>
    </row>
    <row r="1405" spans="2:13" x14ac:dyDescent="0.25">
      <c r="B1405">
        <v>40706</v>
      </c>
      <c r="C1405">
        <f t="shared" si="173"/>
        <v>73706</v>
      </c>
      <c r="D1405" s="1">
        <v>1.66E-2</v>
      </c>
      <c r="E1405">
        <f t="shared" si="168"/>
        <v>1.7262340000000001E-2</v>
      </c>
      <c r="F1405">
        <f t="shared" si="169"/>
        <v>0.13077530303030302</v>
      </c>
      <c r="G1405">
        <f t="shared" si="170"/>
        <v>1.3077530303030302E-4</v>
      </c>
      <c r="H1405">
        <f t="shared" si="171"/>
        <v>1.1501924242424241E-4</v>
      </c>
      <c r="I1405">
        <f t="shared" si="172"/>
        <v>3.9106542424242421E-8</v>
      </c>
      <c r="J1405">
        <f>I1405*flux_issue!$F$14</f>
        <v>4.6592512993133691E-4</v>
      </c>
      <c r="L1405" s="1">
        <f t="shared" si="174"/>
        <v>1.0891049922272526E-5</v>
      </c>
      <c r="M1405" s="1">
        <f t="shared" si="175"/>
        <v>1.0842680473727298E-8</v>
      </c>
    </row>
    <row r="1406" spans="2:13" x14ac:dyDescent="0.25">
      <c r="B1406">
        <v>40735</v>
      </c>
      <c r="C1406">
        <f t="shared" si="173"/>
        <v>73735</v>
      </c>
      <c r="D1406" s="1">
        <v>1.8200000000000001E-2</v>
      </c>
      <c r="E1406">
        <f t="shared" si="168"/>
        <v>1.8926180000000001E-2</v>
      </c>
      <c r="F1406">
        <f t="shared" si="169"/>
        <v>0.14338015151515152</v>
      </c>
      <c r="G1406">
        <f t="shared" si="170"/>
        <v>1.4338015151515153E-4</v>
      </c>
      <c r="H1406">
        <f t="shared" si="171"/>
        <v>1.2762409090909092E-4</v>
      </c>
      <c r="I1406">
        <f t="shared" si="172"/>
        <v>4.3392190909090919E-8</v>
      </c>
      <c r="J1406">
        <f>I1406*flux_issue!$F$14</f>
        <v>5.1698541814299047E-4</v>
      </c>
      <c r="L1406" s="1">
        <f t="shared" si="174"/>
        <v>1.0645968298665589E-5</v>
      </c>
      <c r="M1406" s="1">
        <f t="shared" si="175"/>
        <v>1.3683881169459701E-8</v>
      </c>
    </row>
    <row r="1407" spans="2:13" x14ac:dyDescent="0.25">
      <c r="B1407">
        <v>40763.9</v>
      </c>
      <c r="C1407">
        <f t="shared" si="173"/>
        <v>73763.899999999994</v>
      </c>
      <c r="D1407" s="1">
        <v>3.7999999999999999E-2</v>
      </c>
      <c r="E1407">
        <f t="shared" si="168"/>
        <v>3.9516200000000001E-2</v>
      </c>
      <c r="F1407">
        <f t="shared" si="169"/>
        <v>0.29936515151515153</v>
      </c>
      <c r="G1407">
        <f t="shared" si="170"/>
        <v>2.993651515151515E-4</v>
      </c>
      <c r="H1407">
        <f t="shared" si="171"/>
        <v>2.836090909090909E-4</v>
      </c>
      <c r="I1407">
        <f t="shared" si="172"/>
        <v>9.6427090909090911E-8</v>
      </c>
      <c r="J1407">
        <f>I1407*flux_issue!$F$14</f>
        <v>1.1488564847622008E-3</v>
      </c>
      <c r="L1407" s="1">
        <f t="shared" si="174"/>
        <v>1.0406876946331031E-5</v>
      </c>
      <c r="M1407" s="1">
        <f t="shared" si="175"/>
        <v>7.4639449714153633E-8</v>
      </c>
    </row>
    <row r="1408" spans="2:13" x14ac:dyDescent="0.25">
      <c r="B1408">
        <v>40792.800000000003</v>
      </c>
      <c r="C1408">
        <f t="shared" si="173"/>
        <v>73792.800000000003</v>
      </c>
      <c r="D1408" s="1">
        <v>2.2800000000000001E-2</v>
      </c>
      <c r="E1408">
        <f t="shared" ref="E1408:E1471" si="176">D1408+D1408*(-0.0035*(8.6-20))</f>
        <v>2.370972E-2</v>
      </c>
      <c r="F1408">
        <f t="shared" ref="F1408:F1471" si="177">(E1408/0.0044)/30</f>
        <v>0.17961909090909092</v>
      </c>
      <c r="G1408">
        <f t="shared" ref="G1408:G1471" si="178">F1408/10^3</f>
        <v>1.7961909090909091E-4</v>
      </c>
      <c r="H1408">
        <f t="shared" ref="H1408:H1471" si="179">(G1408-$G$4)</f>
        <v>1.6386303030303031E-4</v>
      </c>
      <c r="I1408">
        <f t="shared" ref="I1408:I1471" si="180">H1408*(340/10^6)</f>
        <v>5.5713430303030307E-8</v>
      </c>
      <c r="J1408">
        <f>I1408*flux_issue!$F$14</f>
        <v>6.637837467514938E-4</v>
      </c>
      <c r="L1408" s="1">
        <f t="shared" si="174"/>
        <v>1.0172822286666948E-5</v>
      </c>
      <c r="M1408" s="1">
        <f t="shared" si="175"/>
        <v>2.3620680040113039E-8</v>
      </c>
    </row>
    <row r="1409" spans="2:13" x14ac:dyDescent="0.25">
      <c r="B1409">
        <v>40821.800000000003</v>
      </c>
      <c r="C1409">
        <f t="shared" si="173"/>
        <v>73821.8</v>
      </c>
      <c r="D1409" s="1">
        <v>3.3000000000000002E-2</v>
      </c>
      <c r="E1409">
        <f t="shared" si="176"/>
        <v>3.4316699999999999E-2</v>
      </c>
      <c r="F1409">
        <f t="shared" si="177"/>
        <v>0.25997499999999996</v>
      </c>
      <c r="G1409">
        <f t="shared" si="178"/>
        <v>2.5997499999999996E-4</v>
      </c>
      <c r="H1409">
        <f t="shared" si="179"/>
        <v>2.4421893939393936E-4</v>
      </c>
      <c r="I1409">
        <f t="shared" si="180"/>
        <v>8.3034439393939385E-8</v>
      </c>
      <c r="J1409">
        <f>I1409*flux_issue!$F$14</f>
        <v>9.8929308410078388E-4</v>
      </c>
      <c r="L1409" s="1">
        <f t="shared" si="174"/>
        <v>9.9429222462152045E-6</v>
      </c>
      <c r="M1409" s="1">
        <f t="shared" si="175"/>
        <v>5.4885252210600745E-8</v>
      </c>
    </row>
    <row r="1410" spans="2:13" x14ac:dyDescent="0.25">
      <c r="B1410">
        <v>40850.699999999997</v>
      </c>
      <c r="C1410">
        <f t="shared" si="173"/>
        <v>73850.7</v>
      </c>
      <c r="D1410" s="1">
        <v>1.9800000000000002E-2</v>
      </c>
      <c r="E1410">
        <f t="shared" si="176"/>
        <v>2.0590020000000001E-2</v>
      </c>
      <c r="F1410">
        <f t="shared" si="177"/>
        <v>0.15598499999999998</v>
      </c>
      <c r="G1410">
        <f t="shared" si="178"/>
        <v>1.5598499999999998E-4</v>
      </c>
      <c r="H1410">
        <f t="shared" si="179"/>
        <v>1.4022893939393937E-4</v>
      </c>
      <c r="I1410">
        <f t="shared" si="180"/>
        <v>4.767783939393939E-8</v>
      </c>
      <c r="J1410">
        <f>I1410*flux_issue!$F$14</f>
        <v>5.680457063546436E-4</v>
      </c>
      <c r="L1410" s="1">
        <f t="shared" si="174"/>
        <v>9.7186660142120585E-6</v>
      </c>
      <c r="M1410" s="1">
        <f t="shared" si="175"/>
        <v>1.7032931457651162E-8</v>
      </c>
    </row>
    <row r="1411" spans="2:13" x14ac:dyDescent="0.25">
      <c r="B1411">
        <v>40879.599999999999</v>
      </c>
      <c r="C1411">
        <f t="shared" si="173"/>
        <v>73879.600000000006</v>
      </c>
      <c r="D1411" s="1">
        <v>1.4E-2</v>
      </c>
      <c r="E1411">
        <f t="shared" si="176"/>
        <v>1.45586E-2</v>
      </c>
      <c r="F1411">
        <f t="shared" si="177"/>
        <v>0.11029242424242423</v>
      </c>
      <c r="G1411">
        <f t="shared" si="178"/>
        <v>1.1029242424242424E-4</v>
      </c>
      <c r="H1411">
        <f t="shared" si="179"/>
        <v>9.4536363636363633E-5</v>
      </c>
      <c r="I1411">
        <f t="shared" si="180"/>
        <v>3.2142363636363635E-8</v>
      </c>
      <c r="J1411">
        <f>I1411*flux_issue!$F$14</f>
        <v>3.8295216158740024E-4</v>
      </c>
      <c r="L1411" s="1">
        <f t="shared" si="174"/>
        <v>9.4991579644961165E-6</v>
      </c>
      <c r="M1411" s="1">
        <f t="shared" si="175"/>
        <v>7.2313263484794983E-9</v>
      </c>
    </row>
    <row r="1412" spans="2:13" x14ac:dyDescent="0.25">
      <c r="B1412">
        <v>40908.6</v>
      </c>
      <c r="C1412">
        <f t="shared" si="173"/>
        <v>73908.600000000006</v>
      </c>
      <c r="D1412" s="1">
        <v>2.1000000000000001E-2</v>
      </c>
      <c r="E1412">
        <f t="shared" si="176"/>
        <v>2.18379E-2</v>
      </c>
      <c r="F1412">
        <f t="shared" si="177"/>
        <v>0.16543863636363637</v>
      </c>
      <c r="G1412">
        <f t="shared" si="178"/>
        <v>1.6543863636363638E-4</v>
      </c>
      <c r="H1412">
        <f t="shared" si="179"/>
        <v>1.4968257575757578E-4</v>
      </c>
      <c r="I1412">
        <f t="shared" si="180"/>
        <v>5.089207575757577E-8</v>
      </c>
      <c r="J1412">
        <f>I1412*flux_issue!$F$14</f>
        <v>6.0634092251338385E-4</v>
      </c>
      <c r="L1412" s="1">
        <f t="shared" si="174"/>
        <v>9.2835699049651767E-6</v>
      </c>
      <c r="M1412" s="1">
        <f t="shared" si="175"/>
        <v>1.9711880844401391E-8</v>
      </c>
    </row>
    <row r="1413" spans="2:13" x14ac:dyDescent="0.25">
      <c r="B1413">
        <v>40937.5</v>
      </c>
      <c r="C1413">
        <f t="shared" ref="C1413:C1476" si="181">B1413+$F$1</f>
        <v>73937.5</v>
      </c>
      <c r="D1413" s="1">
        <v>1.18E-2</v>
      </c>
      <c r="E1413">
        <f t="shared" si="176"/>
        <v>1.227082E-2</v>
      </c>
      <c r="F1413">
        <f t="shared" si="177"/>
        <v>9.2960757575757572E-2</v>
      </c>
      <c r="G1413">
        <f t="shared" si="178"/>
        <v>9.296075757575757E-5</v>
      </c>
      <c r="H1413">
        <f t="shared" si="179"/>
        <v>7.7204696969696964E-5</v>
      </c>
      <c r="I1413">
        <f t="shared" si="180"/>
        <v>2.624959696969697E-8</v>
      </c>
      <c r="J1413">
        <f>I1413*flux_issue!$F$14</f>
        <v>3.1274426529637688E-4</v>
      </c>
      <c r="L1413" s="1">
        <f t="shared" ref="L1413:L1476" si="182">($W$7/2)*1/SQRT(4*PI()*$W$6*$W$4*C1413)*EXP(-1*($W$3-$W$4*C1413)^2/(4*$W$6*$W$4*C1413))</f>
        <v>9.0732972770439045E-6</v>
      </c>
      <c r="M1413" s="1">
        <f t="shared" ref="M1413:M1476" si="183">(H1413-L1413)^2</f>
        <v>4.6418876240800449E-9</v>
      </c>
    </row>
    <row r="1414" spans="2:13" x14ac:dyDescent="0.25">
      <c r="B1414">
        <v>40966.400000000001</v>
      </c>
      <c r="C1414">
        <f t="shared" si="181"/>
        <v>73966.399999999994</v>
      </c>
      <c r="D1414" s="1">
        <v>1.6400000000000001E-2</v>
      </c>
      <c r="E1414">
        <f t="shared" si="176"/>
        <v>1.7054360000000001E-2</v>
      </c>
      <c r="F1414">
        <f t="shared" si="177"/>
        <v>0.12919969696969696</v>
      </c>
      <c r="G1414">
        <f t="shared" si="178"/>
        <v>1.2919969696969697E-4</v>
      </c>
      <c r="H1414">
        <f t="shared" si="179"/>
        <v>1.1344363636363636E-4</v>
      </c>
      <c r="I1414">
        <f t="shared" si="180"/>
        <v>3.8570836363636369E-8</v>
      </c>
      <c r="J1414">
        <f>I1414*flux_issue!$F$14</f>
        <v>4.5954259390488037E-4</v>
      </c>
      <c r="L1414" s="1">
        <f t="shared" si="182"/>
        <v>8.867499162604776E-6</v>
      </c>
      <c r="M1414" s="1">
        <f t="shared" si="183"/>
        <v>1.0936168471888983E-8</v>
      </c>
    </row>
    <row r="1415" spans="2:13" x14ac:dyDescent="0.25">
      <c r="B1415">
        <v>40995.4</v>
      </c>
      <c r="C1415">
        <f t="shared" si="181"/>
        <v>73995.399999999994</v>
      </c>
      <c r="D1415" s="1">
        <v>2.18E-2</v>
      </c>
      <c r="E1415">
        <f t="shared" si="176"/>
        <v>2.266982E-2</v>
      </c>
      <c r="F1415">
        <f t="shared" si="177"/>
        <v>0.17174106060606059</v>
      </c>
      <c r="G1415">
        <f t="shared" si="178"/>
        <v>1.7174106060606058E-4</v>
      </c>
      <c r="H1415">
        <f t="shared" si="179"/>
        <v>1.5598499999999998E-4</v>
      </c>
      <c r="I1415">
        <f t="shared" si="180"/>
        <v>5.3034899999999999E-8</v>
      </c>
      <c r="J1415">
        <f>I1415*flux_issue!$F$14</f>
        <v>6.3187106661921036E-4</v>
      </c>
      <c r="L1415" s="1">
        <f t="shared" si="182"/>
        <v>8.6653982143246175E-6</v>
      </c>
      <c r="M1415" s="1">
        <f t="shared" si="183"/>
        <v>2.1703065070289964E-8</v>
      </c>
    </row>
    <row r="1416" spans="2:13" x14ac:dyDescent="0.25">
      <c r="B1416">
        <v>41024.300000000003</v>
      </c>
      <c r="C1416">
        <f t="shared" si="181"/>
        <v>74024.3</v>
      </c>
      <c r="D1416" s="1">
        <v>2.1600000000000001E-2</v>
      </c>
      <c r="E1416">
        <f t="shared" si="176"/>
        <v>2.246184E-2</v>
      </c>
      <c r="F1416">
        <f t="shared" si="177"/>
        <v>0.17016545454545454</v>
      </c>
      <c r="G1416">
        <f t="shared" si="178"/>
        <v>1.7016545454545453E-4</v>
      </c>
      <c r="H1416">
        <f t="shared" si="179"/>
        <v>1.5440939393939393E-4</v>
      </c>
      <c r="I1416">
        <f t="shared" si="180"/>
        <v>5.249919393939394E-8</v>
      </c>
      <c r="J1416">
        <f>I1416*flux_issue!$F$14</f>
        <v>6.2548853059275376E-4</v>
      </c>
      <c r="L1416" s="1">
        <f t="shared" si="182"/>
        <v>8.4683015989206706E-6</v>
      </c>
      <c r="M1416" s="1">
        <f t="shared" si="183"/>
        <v>2.1298802433530541E-8</v>
      </c>
    </row>
    <row r="1417" spans="2:13" x14ac:dyDescent="0.25">
      <c r="B1417">
        <v>41053.199999999997</v>
      </c>
      <c r="C1417">
        <f t="shared" si="181"/>
        <v>74053.2</v>
      </c>
      <c r="D1417" s="1">
        <v>1.4999999999999999E-2</v>
      </c>
      <c r="E1417">
        <f t="shared" si="176"/>
        <v>1.55985E-2</v>
      </c>
      <c r="F1417">
        <f t="shared" si="177"/>
        <v>0.11817045454545454</v>
      </c>
      <c r="G1417">
        <f t="shared" si="178"/>
        <v>1.1817045454545454E-4</v>
      </c>
      <c r="H1417">
        <f t="shared" si="179"/>
        <v>1.0241439393939394E-4</v>
      </c>
      <c r="I1417">
        <f t="shared" si="180"/>
        <v>3.4820893939393943E-8</v>
      </c>
      <c r="J1417">
        <f>I1417*flux_issue!$F$14</f>
        <v>4.1486484171968362E-4</v>
      </c>
      <c r="L1417" s="1">
        <f t="shared" si="182"/>
        <v>8.2754200239336547E-6</v>
      </c>
      <c r="M1417" s="1">
        <f t="shared" si="183"/>
        <v>8.862146409855712E-9</v>
      </c>
    </row>
    <row r="1418" spans="2:13" x14ac:dyDescent="0.25">
      <c r="B1418">
        <v>41082.199999999997</v>
      </c>
      <c r="C1418">
        <f t="shared" si="181"/>
        <v>74082.2</v>
      </c>
      <c r="D1418" s="1">
        <v>0.02</v>
      </c>
      <c r="E1418">
        <f t="shared" si="176"/>
        <v>2.0798000000000001E-2</v>
      </c>
      <c r="F1418">
        <f t="shared" si="177"/>
        <v>0.15756060606060604</v>
      </c>
      <c r="G1418">
        <f t="shared" si="178"/>
        <v>1.5756060606060603E-4</v>
      </c>
      <c r="H1418">
        <f t="shared" si="179"/>
        <v>1.4180454545454542E-4</v>
      </c>
      <c r="I1418">
        <f t="shared" si="180"/>
        <v>4.8213545454545449E-8</v>
      </c>
      <c r="J1418">
        <f>I1418*flux_issue!$F$14</f>
        <v>5.7442824238110031E-4</v>
      </c>
      <c r="L1418" s="1">
        <f t="shared" si="182"/>
        <v>8.0860241033393892E-6</v>
      </c>
      <c r="M1418" s="1">
        <f t="shared" si="183"/>
        <v>1.7880642952352943E-8</v>
      </c>
    </row>
    <row r="1419" spans="2:13" x14ac:dyDescent="0.25">
      <c r="B1419">
        <v>41111.1</v>
      </c>
      <c r="C1419">
        <f t="shared" si="181"/>
        <v>74111.100000000006</v>
      </c>
      <c r="D1419" s="1">
        <v>1.7600000000000001E-2</v>
      </c>
      <c r="E1419">
        <f t="shared" si="176"/>
        <v>1.8302240000000001E-2</v>
      </c>
      <c r="F1419">
        <f t="shared" si="177"/>
        <v>0.13865333333333335</v>
      </c>
      <c r="G1419">
        <f t="shared" si="178"/>
        <v>1.3865333333333335E-4</v>
      </c>
      <c r="H1419">
        <f t="shared" si="179"/>
        <v>1.2289727272727274E-4</v>
      </c>
      <c r="I1419">
        <f t="shared" si="180"/>
        <v>4.1785072727272735E-8</v>
      </c>
      <c r="J1419">
        <f>I1419*flux_issue!$F$14</f>
        <v>4.9783781006362045E-4</v>
      </c>
      <c r="L1419" s="1">
        <f t="shared" si="182"/>
        <v>7.9013379138505344E-6</v>
      </c>
      <c r="M1419" s="1">
        <f t="shared" si="183"/>
        <v>1.3224065023612849E-8</v>
      </c>
    </row>
    <row r="1420" spans="2:13" x14ac:dyDescent="0.25">
      <c r="B1420">
        <v>41140</v>
      </c>
      <c r="C1420">
        <f t="shared" si="181"/>
        <v>74140</v>
      </c>
      <c r="D1420" s="1">
        <v>2.12E-2</v>
      </c>
      <c r="E1420">
        <f t="shared" si="176"/>
        <v>2.204588E-2</v>
      </c>
      <c r="F1420">
        <f t="shared" si="177"/>
        <v>0.16701424242424243</v>
      </c>
      <c r="G1420">
        <f t="shared" si="178"/>
        <v>1.6701424242424243E-4</v>
      </c>
      <c r="H1420">
        <f t="shared" si="179"/>
        <v>1.5125818181818183E-4</v>
      </c>
      <c r="I1420">
        <f t="shared" si="180"/>
        <v>5.1427781818181823E-8</v>
      </c>
      <c r="J1420">
        <f>I1420*flux_issue!$F$14</f>
        <v>6.1272345853984045E-4</v>
      </c>
      <c r="L1420" s="1">
        <f t="shared" si="182"/>
        <v>7.7206208616051377E-6</v>
      </c>
      <c r="M1420" s="1">
        <f t="shared" si="183"/>
        <v>2.0603031405362969E-8</v>
      </c>
    </row>
    <row r="1421" spans="2:13" x14ac:dyDescent="0.25">
      <c r="B1421">
        <v>41169</v>
      </c>
      <c r="C1421">
        <f t="shared" si="181"/>
        <v>74169</v>
      </c>
      <c r="D1421" s="1">
        <v>1.4E-2</v>
      </c>
      <c r="E1421">
        <f t="shared" si="176"/>
        <v>1.45586E-2</v>
      </c>
      <c r="F1421">
        <f t="shared" si="177"/>
        <v>0.11029242424242423</v>
      </c>
      <c r="G1421">
        <f t="shared" si="178"/>
        <v>1.1029242424242424E-4</v>
      </c>
      <c r="H1421">
        <f t="shared" si="179"/>
        <v>9.4536363636363633E-5</v>
      </c>
      <c r="I1421">
        <f t="shared" si="180"/>
        <v>3.2142363636363635E-8</v>
      </c>
      <c r="J1421">
        <f>I1421*flux_issue!$F$14</f>
        <v>3.8295216158740024E-4</v>
      </c>
      <c r="L1421" s="1">
        <f t="shared" si="182"/>
        <v>7.5431887850175153E-6</v>
      </c>
      <c r="M1421" s="1">
        <f t="shared" si="183"/>
        <v>7.5678124707168783E-9</v>
      </c>
    </row>
    <row r="1422" spans="2:13" x14ac:dyDescent="0.25">
      <c r="B1422">
        <v>41197.9</v>
      </c>
      <c r="C1422">
        <f t="shared" si="181"/>
        <v>74197.899999999994</v>
      </c>
      <c r="D1422" s="1">
        <v>1.44E-2</v>
      </c>
      <c r="E1422">
        <f t="shared" si="176"/>
        <v>1.497456E-2</v>
      </c>
      <c r="F1422">
        <f t="shared" si="177"/>
        <v>0.11344363636363636</v>
      </c>
      <c r="G1422">
        <f t="shared" si="178"/>
        <v>1.1344363636363635E-4</v>
      </c>
      <c r="H1422">
        <f t="shared" si="179"/>
        <v>9.7687575757575746E-5</v>
      </c>
      <c r="I1422">
        <f t="shared" si="180"/>
        <v>3.3213775757575753E-8</v>
      </c>
      <c r="J1422">
        <f>I1422*flux_issue!$F$14</f>
        <v>3.957172336403135E-4</v>
      </c>
      <c r="L1422" s="1">
        <f t="shared" si="182"/>
        <v>7.3701875800942744E-6</v>
      </c>
      <c r="M1422" s="1">
        <f t="shared" si="183"/>
        <v>8.1572306072018701E-9</v>
      </c>
    </row>
    <row r="1423" spans="2:13" x14ac:dyDescent="0.25">
      <c r="B1423">
        <v>41226.9</v>
      </c>
      <c r="C1423">
        <f t="shared" si="181"/>
        <v>74226.899999999994</v>
      </c>
      <c r="D1423" s="1">
        <v>1.3599999999999999E-2</v>
      </c>
      <c r="E1423">
        <f t="shared" si="176"/>
        <v>1.414264E-2</v>
      </c>
      <c r="F1423">
        <f t="shared" si="177"/>
        <v>0.10714121212121211</v>
      </c>
      <c r="G1423">
        <f t="shared" si="178"/>
        <v>1.0714121212121211E-4</v>
      </c>
      <c r="H1423">
        <f t="shared" si="179"/>
        <v>9.1385151515151506E-5</v>
      </c>
      <c r="I1423">
        <f t="shared" si="180"/>
        <v>3.1070951515151517E-8</v>
      </c>
      <c r="J1423">
        <f>I1423*flux_issue!$F$14</f>
        <v>3.7018708953448693E-4</v>
      </c>
      <c r="L1423" s="1">
        <f t="shared" si="182"/>
        <v>7.200343280453591E-6</v>
      </c>
      <c r="M1423" s="1">
        <f t="shared" si="183"/>
        <v>7.0870819375128613E-9</v>
      </c>
    </row>
    <row r="1424" spans="2:13" x14ac:dyDescent="0.25">
      <c r="B1424">
        <v>41255.800000000003</v>
      </c>
      <c r="C1424">
        <f t="shared" si="181"/>
        <v>74255.8</v>
      </c>
      <c r="D1424" s="1">
        <v>1.3599999999999999E-2</v>
      </c>
      <c r="E1424">
        <f t="shared" si="176"/>
        <v>1.414264E-2</v>
      </c>
      <c r="F1424">
        <f t="shared" si="177"/>
        <v>0.10714121212121211</v>
      </c>
      <c r="G1424">
        <f t="shared" si="178"/>
        <v>1.0714121212121211E-4</v>
      </c>
      <c r="H1424">
        <f t="shared" si="179"/>
        <v>9.1385151515151506E-5</v>
      </c>
      <c r="I1424">
        <f t="shared" si="180"/>
        <v>3.1070951515151517E-8</v>
      </c>
      <c r="J1424">
        <f>I1424*flux_issue!$F$14</f>
        <v>3.7018708953448693E-4</v>
      </c>
      <c r="L1424" s="1">
        <f t="shared" si="182"/>
        <v>7.034752230769375E-6</v>
      </c>
      <c r="M1424" s="1">
        <f t="shared" si="183"/>
        <v>7.1149898594346934E-9</v>
      </c>
    </row>
    <row r="1425" spans="2:13" x14ac:dyDescent="0.25">
      <c r="B1425">
        <v>41284.699999999997</v>
      </c>
      <c r="C1425">
        <f t="shared" si="181"/>
        <v>74284.7</v>
      </c>
      <c r="D1425" s="1">
        <v>2.4400000000000002E-2</v>
      </c>
      <c r="E1425">
        <f t="shared" si="176"/>
        <v>2.5373560000000003E-2</v>
      </c>
      <c r="F1425">
        <f t="shared" si="177"/>
        <v>0.19222393939393939</v>
      </c>
      <c r="G1425">
        <f t="shared" si="178"/>
        <v>1.9222393939393939E-4</v>
      </c>
      <c r="H1425">
        <f t="shared" si="179"/>
        <v>1.7646787878787879E-4</v>
      </c>
      <c r="I1425">
        <f t="shared" si="180"/>
        <v>5.9999078787878785E-8</v>
      </c>
      <c r="J1425">
        <f>I1425*flux_issue!$F$14</f>
        <v>7.1484403496314703E-4</v>
      </c>
      <c r="L1425" s="1">
        <f t="shared" si="182"/>
        <v>6.8727489144509447E-6</v>
      </c>
      <c r="M1425" s="1">
        <f t="shared" si="183"/>
        <v>2.876250807678486E-8</v>
      </c>
    </row>
    <row r="1426" spans="2:13" x14ac:dyDescent="0.25">
      <c r="B1426">
        <v>41313.699999999997</v>
      </c>
      <c r="C1426">
        <f t="shared" si="181"/>
        <v>74313.7</v>
      </c>
      <c r="D1426" s="1">
        <v>1.9400000000000001E-2</v>
      </c>
      <c r="E1426">
        <f t="shared" si="176"/>
        <v>2.0174060000000001E-2</v>
      </c>
      <c r="F1426">
        <f t="shared" si="177"/>
        <v>0.15283378787878787</v>
      </c>
      <c r="G1426">
        <f t="shared" si="178"/>
        <v>1.5283378787878788E-4</v>
      </c>
      <c r="H1426">
        <f t="shared" si="179"/>
        <v>1.3707772727272727E-4</v>
      </c>
      <c r="I1426">
        <f t="shared" si="180"/>
        <v>4.6606427272727279E-8</v>
      </c>
      <c r="J1426">
        <f>I1426*flux_issue!$F$14</f>
        <v>5.552806343017304E-4</v>
      </c>
      <c r="L1426" s="1">
        <f t="shared" si="182"/>
        <v>6.7137188557230172E-6</v>
      </c>
      <c r="M1426" s="1">
        <f t="shared" si="183"/>
        <v>1.6994774690548757E-8</v>
      </c>
    </row>
    <row r="1427" spans="2:13" x14ac:dyDescent="0.25">
      <c r="B1427">
        <v>41342.6</v>
      </c>
      <c r="C1427">
        <f t="shared" si="181"/>
        <v>74342.600000000006</v>
      </c>
      <c r="D1427" s="1">
        <v>2.5999999999999999E-2</v>
      </c>
      <c r="E1427">
        <f t="shared" si="176"/>
        <v>2.70374E-2</v>
      </c>
      <c r="F1427">
        <f t="shared" si="177"/>
        <v>0.20482878787878786</v>
      </c>
      <c r="G1427">
        <f t="shared" si="178"/>
        <v>2.0482878787878787E-4</v>
      </c>
      <c r="H1427">
        <f t="shared" si="179"/>
        <v>1.8907272727272727E-4</v>
      </c>
      <c r="I1427">
        <f t="shared" si="180"/>
        <v>6.428472727272727E-8</v>
      </c>
      <c r="J1427">
        <f>I1427*flux_issue!$F$14</f>
        <v>7.6590432317480048E-4</v>
      </c>
      <c r="L1427" s="1">
        <f t="shared" si="182"/>
        <v>6.5586878243060062E-6</v>
      </c>
      <c r="M1427" s="1">
        <f t="shared" si="183"/>
        <v>3.3311374595779867E-8</v>
      </c>
    </row>
    <row r="1428" spans="2:13" x14ac:dyDescent="0.25">
      <c r="B1428">
        <v>41371.5</v>
      </c>
      <c r="C1428">
        <f t="shared" si="181"/>
        <v>74371.5</v>
      </c>
      <c r="D1428" s="1">
        <v>1.6799999999999999E-2</v>
      </c>
      <c r="E1428">
        <f t="shared" si="176"/>
        <v>1.7470319999999998E-2</v>
      </c>
      <c r="F1428">
        <f t="shared" si="177"/>
        <v>0.13235090909090907</v>
      </c>
      <c r="G1428">
        <f t="shared" si="178"/>
        <v>1.3235090909090907E-4</v>
      </c>
      <c r="H1428">
        <f t="shared" si="179"/>
        <v>1.1659484848484846E-4</v>
      </c>
      <c r="I1428">
        <f t="shared" si="180"/>
        <v>3.964224848484848E-8</v>
      </c>
      <c r="J1428">
        <f>I1428*flux_issue!$F$14</f>
        <v>4.7230766595779357E-4</v>
      </c>
      <c r="L1428" s="1">
        <f t="shared" si="182"/>
        <v>6.4070319056842025E-6</v>
      </c>
      <c r="M1428" s="1">
        <f t="shared" si="183"/>
        <v>1.2141354922483548E-8</v>
      </c>
    </row>
    <row r="1429" spans="2:13" x14ac:dyDescent="0.25">
      <c r="B1429">
        <v>41400.5</v>
      </c>
      <c r="C1429">
        <f t="shared" si="181"/>
        <v>74400.5</v>
      </c>
      <c r="D1429" s="1">
        <v>2.12E-2</v>
      </c>
      <c r="E1429">
        <f t="shared" si="176"/>
        <v>2.204588E-2</v>
      </c>
      <c r="F1429">
        <f t="shared" si="177"/>
        <v>0.16701424242424243</v>
      </c>
      <c r="G1429">
        <f t="shared" si="178"/>
        <v>1.6701424242424243E-4</v>
      </c>
      <c r="H1429">
        <f t="shared" si="179"/>
        <v>1.5125818181818183E-4</v>
      </c>
      <c r="I1429">
        <f t="shared" si="180"/>
        <v>5.1427781818181823E-8</v>
      </c>
      <c r="J1429">
        <f>I1429*flux_issue!$F$14</f>
        <v>6.1272345853984045E-4</v>
      </c>
      <c r="L1429" s="1">
        <f t="shared" si="182"/>
        <v>6.258175218941019E-6</v>
      </c>
      <c r="M1429" s="1">
        <f t="shared" si="183"/>
        <v>2.1025001913779883E-8</v>
      </c>
    </row>
    <row r="1430" spans="2:13" x14ac:dyDescent="0.25">
      <c r="B1430">
        <v>41429.4</v>
      </c>
      <c r="C1430">
        <f t="shared" si="181"/>
        <v>74429.399999999994</v>
      </c>
      <c r="D1430" s="1">
        <v>1.32E-2</v>
      </c>
      <c r="E1430">
        <f t="shared" si="176"/>
        <v>1.372668E-2</v>
      </c>
      <c r="F1430">
        <f t="shared" si="177"/>
        <v>0.10399</v>
      </c>
      <c r="G1430">
        <f t="shared" si="178"/>
        <v>1.0399E-4</v>
      </c>
      <c r="H1430">
        <f t="shared" si="179"/>
        <v>8.8233939393939393E-5</v>
      </c>
      <c r="I1430">
        <f t="shared" si="180"/>
        <v>2.9999539393939393E-8</v>
      </c>
      <c r="J1430">
        <f>I1430*flux_issue!$F$14</f>
        <v>3.5742201748157352E-4</v>
      </c>
      <c r="L1430" s="1">
        <f t="shared" si="182"/>
        <v>6.1130771938953534E-6</v>
      </c>
      <c r="M1430" s="1">
        <f t="shared" si="183"/>
        <v>6.7438360084786208E-9</v>
      </c>
    </row>
    <row r="1431" spans="2:13" x14ac:dyDescent="0.25">
      <c r="B1431">
        <v>41458.300000000003</v>
      </c>
      <c r="C1431">
        <f t="shared" si="181"/>
        <v>74458.3</v>
      </c>
      <c r="D1431" s="1">
        <v>1.04E-2</v>
      </c>
      <c r="E1431">
        <f t="shared" si="176"/>
        <v>1.081496E-2</v>
      </c>
      <c r="F1431">
        <f t="shared" si="177"/>
        <v>8.1931515151515158E-2</v>
      </c>
      <c r="G1431">
        <f t="shared" si="178"/>
        <v>8.1931515151515154E-5</v>
      </c>
      <c r="H1431">
        <f t="shared" si="179"/>
        <v>6.6175454545454548E-5</v>
      </c>
      <c r="I1431">
        <f t="shared" si="180"/>
        <v>2.2499654545454548E-8</v>
      </c>
      <c r="J1431">
        <f>I1431*flux_issue!$F$14</f>
        <v>2.6806651311118019E-4</v>
      </c>
      <c r="L1431" s="1">
        <f t="shared" si="182"/>
        <v>5.9711531058466036E-6</v>
      </c>
      <c r="M1431" s="1">
        <f t="shared" si="183"/>
        <v>3.6245579118311791E-9</v>
      </c>
    </row>
    <row r="1432" spans="2:13" x14ac:dyDescent="0.25">
      <c r="B1432">
        <v>41487.300000000003</v>
      </c>
      <c r="C1432">
        <f t="shared" si="181"/>
        <v>74487.3</v>
      </c>
      <c r="D1432" s="1">
        <v>1.7000000000000001E-2</v>
      </c>
      <c r="E1432">
        <f t="shared" si="176"/>
        <v>1.7678300000000001E-2</v>
      </c>
      <c r="F1432">
        <f t="shared" si="177"/>
        <v>0.13392651515151513</v>
      </c>
      <c r="G1432">
        <f t="shared" si="178"/>
        <v>1.3392651515151512E-4</v>
      </c>
      <c r="H1432">
        <f t="shared" si="179"/>
        <v>1.1817045454545451E-4</v>
      </c>
      <c r="I1432">
        <f t="shared" si="180"/>
        <v>4.0177954545454539E-8</v>
      </c>
      <c r="J1432">
        <f>I1432*flux_issue!$F$14</f>
        <v>4.7869020198425022E-4</v>
      </c>
      <c r="L1432" s="1">
        <f t="shared" si="182"/>
        <v>5.831863417187709E-6</v>
      </c>
      <c r="M1432" s="1">
        <f t="shared" si="183"/>
        <v>1.2619959056683905E-8</v>
      </c>
    </row>
    <row r="1433" spans="2:13" x14ac:dyDescent="0.25">
      <c r="B1433">
        <v>41516.199999999997</v>
      </c>
      <c r="C1433">
        <f t="shared" si="181"/>
        <v>74516.2</v>
      </c>
      <c r="D1433" s="1">
        <v>2.58E-2</v>
      </c>
      <c r="E1433">
        <f t="shared" si="176"/>
        <v>2.682942E-2</v>
      </c>
      <c r="F1433">
        <f t="shared" si="177"/>
        <v>0.20325318181818181</v>
      </c>
      <c r="G1433">
        <f t="shared" si="178"/>
        <v>2.0325318181818179E-4</v>
      </c>
      <c r="H1433">
        <f t="shared" si="179"/>
        <v>1.8749712121212119E-4</v>
      </c>
      <c r="I1433">
        <f t="shared" si="180"/>
        <v>6.3749021212121211E-8</v>
      </c>
      <c r="J1433">
        <f>I1433*flux_issue!$F$14</f>
        <v>7.5952178714834377E-4</v>
      </c>
      <c r="L1433" s="1">
        <f t="shared" si="182"/>
        <v>5.6961052214693771E-6</v>
      </c>
      <c r="M1433" s="1">
        <f t="shared" si="183"/>
        <v>3.3051609415233234E-8</v>
      </c>
    </row>
    <row r="1434" spans="2:13" x14ac:dyDescent="0.25">
      <c r="B1434">
        <v>41545.1</v>
      </c>
      <c r="C1434">
        <f t="shared" si="181"/>
        <v>74545.100000000006</v>
      </c>
      <c r="D1434" s="1">
        <v>1.2200000000000001E-2</v>
      </c>
      <c r="E1434">
        <f t="shared" si="176"/>
        <v>1.2686780000000002E-2</v>
      </c>
      <c r="F1434">
        <f t="shared" si="177"/>
        <v>9.6111969696969696E-2</v>
      </c>
      <c r="G1434">
        <f t="shared" si="178"/>
        <v>9.6111969696969696E-5</v>
      </c>
      <c r="H1434">
        <f t="shared" si="179"/>
        <v>8.0355909090909091E-5</v>
      </c>
      <c r="I1434">
        <f t="shared" si="180"/>
        <v>2.7321009090909091E-8</v>
      </c>
      <c r="J1434">
        <f>I1434*flux_issue!$F$14</f>
        <v>3.2550933734929019E-4</v>
      </c>
      <c r="L1434" s="1">
        <f t="shared" si="182"/>
        <v>5.5633306978710036E-6</v>
      </c>
      <c r="M1434" s="1">
        <f t="shared" si="183"/>
        <v>5.5939297826787489E-9</v>
      </c>
    </row>
    <row r="1435" spans="2:13" x14ac:dyDescent="0.25">
      <c r="B1435">
        <v>41574.1</v>
      </c>
      <c r="C1435">
        <f t="shared" si="181"/>
        <v>74574.100000000006</v>
      </c>
      <c r="D1435" s="1">
        <v>1.5599999999999999E-2</v>
      </c>
      <c r="E1435">
        <f t="shared" si="176"/>
        <v>1.6222439999999998E-2</v>
      </c>
      <c r="F1435">
        <f t="shared" si="177"/>
        <v>0.1228972727272727</v>
      </c>
      <c r="G1435">
        <f t="shared" si="178"/>
        <v>1.2289727272727269E-4</v>
      </c>
      <c r="H1435">
        <f t="shared" si="179"/>
        <v>1.0714121212121208E-4</v>
      </c>
      <c r="I1435">
        <f t="shared" si="180"/>
        <v>3.6428012121212113E-8</v>
      </c>
      <c r="J1435">
        <f>I1435*flux_issue!$F$14</f>
        <v>4.3401244979905348E-4</v>
      </c>
      <c r="L1435" s="1">
        <f t="shared" si="182"/>
        <v>5.4330345194465768E-6</v>
      </c>
      <c r="M1435" s="1">
        <f t="shared" si="183"/>
        <v>1.0344553391072275E-8</v>
      </c>
    </row>
    <row r="1436" spans="2:13" x14ac:dyDescent="0.25">
      <c r="B1436">
        <v>41603</v>
      </c>
      <c r="C1436">
        <f t="shared" si="181"/>
        <v>74603</v>
      </c>
      <c r="D1436" s="1">
        <v>1.4999999999999999E-2</v>
      </c>
      <c r="E1436">
        <f t="shared" si="176"/>
        <v>1.55985E-2</v>
      </c>
      <c r="F1436">
        <f t="shared" si="177"/>
        <v>0.11817045454545454</v>
      </c>
      <c r="G1436">
        <f t="shared" si="178"/>
        <v>1.1817045454545454E-4</v>
      </c>
      <c r="H1436">
        <f t="shared" si="179"/>
        <v>1.0241439393939394E-4</v>
      </c>
      <c r="I1436">
        <f t="shared" si="180"/>
        <v>3.4820893939393943E-8</v>
      </c>
      <c r="J1436">
        <f>I1436*flux_issue!$F$14</f>
        <v>4.1486484171968362E-4</v>
      </c>
      <c r="L1436" s="1">
        <f t="shared" si="182"/>
        <v>5.3060552267089394E-6</v>
      </c>
      <c r="M1436" s="1">
        <f t="shared" si="183"/>
        <v>9.4300294475375555E-9</v>
      </c>
    </row>
    <row r="1437" spans="2:13" x14ac:dyDescent="0.25">
      <c r="B1437">
        <v>41631.9</v>
      </c>
      <c r="C1437">
        <f t="shared" si="181"/>
        <v>74631.899999999994</v>
      </c>
      <c r="D1437" s="1">
        <v>1.2800000000000001E-2</v>
      </c>
      <c r="E1437">
        <f t="shared" si="176"/>
        <v>1.3310720000000002E-2</v>
      </c>
      <c r="F1437">
        <f t="shared" si="177"/>
        <v>0.10083878787878789</v>
      </c>
      <c r="G1437">
        <f t="shared" si="178"/>
        <v>1.0083878787878789E-4</v>
      </c>
      <c r="H1437">
        <f t="shared" si="179"/>
        <v>8.508272727272728E-5</v>
      </c>
      <c r="I1437">
        <f t="shared" si="180"/>
        <v>2.8928127272727278E-8</v>
      </c>
      <c r="J1437">
        <f>I1437*flux_issue!$F$14</f>
        <v>3.4465694542866026E-4</v>
      </c>
      <c r="L1437" s="1">
        <f t="shared" si="182"/>
        <v>5.1818797374387944E-6</v>
      </c>
      <c r="M1437" s="1">
        <f t="shared" si="183"/>
        <v>6.3841454368574156E-9</v>
      </c>
    </row>
    <row r="1438" spans="2:13" x14ac:dyDescent="0.25">
      <c r="B1438">
        <v>41660.9</v>
      </c>
      <c r="C1438">
        <f t="shared" si="181"/>
        <v>74660.899999999994</v>
      </c>
      <c r="D1438" s="1">
        <v>1.66E-2</v>
      </c>
      <c r="E1438">
        <f t="shared" si="176"/>
        <v>1.7262340000000001E-2</v>
      </c>
      <c r="F1438">
        <f t="shared" si="177"/>
        <v>0.13077530303030302</v>
      </c>
      <c r="G1438">
        <f t="shared" si="178"/>
        <v>1.3077530303030302E-4</v>
      </c>
      <c r="H1438">
        <f t="shared" si="179"/>
        <v>1.1501924242424241E-4</v>
      </c>
      <c r="I1438">
        <f t="shared" si="180"/>
        <v>3.9106542424242421E-8</v>
      </c>
      <c r="J1438">
        <f>I1438*flux_issue!$F$14</f>
        <v>4.6592512993133691E-4</v>
      </c>
      <c r="L1438" s="1">
        <f t="shared" si="182"/>
        <v>5.0600349161997379E-6</v>
      </c>
      <c r="M1438" s="1">
        <f t="shared" si="183"/>
        <v>1.2091027315796788E-8</v>
      </c>
    </row>
    <row r="1439" spans="2:13" x14ac:dyDescent="0.25">
      <c r="B1439">
        <v>41689.800000000003</v>
      </c>
      <c r="C1439">
        <f t="shared" si="181"/>
        <v>74689.8</v>
      </c>
      <c r="D1439" s="1">
        <v>1.84E-2</v>
      </c>
      <c r="E1439">
        <f t="shared" si="176"/>
        <v>1.9134160000000001E-2</v>
      </c>
      <c r="F1439">
        <f t="shared" si="177"/>
        <v>0.14495575757575757</v>
      </c>
      <c r="G1439">
        <f t="shared" si="178"/>
        <v>1.4495575757575758E-4</v>
      </c>
      <c r="H1439">
        <f t="shared" si="179"/>
        <v>1.2919969696969697E-4</v>
      </c>
      <c r="I1439">
        <f t="shared" si="180"/>
        <v>4.3927896969696971E-8</v>
      </c>
      <c r="J1439">
        <f>I1439*flux_issue!$F$14</f>
        <v>5.2336795416944696E-4</v>
      </c>
      <c r="L1439" s="1">
        <f t="shared" si="182"/>
        <v>4.9413043238977509E-6</v>
      </c>
      <c r="M1439" s="1">
        <f t="shared" si="183"/>
        <v>1.5440148142917611E-8</v>
      </c>
    </row>
    <row r="1440" spans="2:13" x14ac:dyDescent="0.25">
      <c r="B1440">
        <v>41718.800000000003</v>
      </c>
      <c r="C1440">
        <f t="shared" si="181"/>
        <v>74718.8</v>
      </c>
      <c r="D1440" s="1">
        <v>1.6400000000000001E-2</v>
      </c>
      <c r="E1440">
        <f t="shared" si="176"/>
        <v>1.7054360000000001E-2</v>
      </c>
      <c r="F1440">
        <f t="shared" si="177"/>
        <v>0.12919969696969696</v>
      </c>
      <c r="G1440">
        <f t="shared" si="178"/>
        <v>1.2919969696969697E-4</v>
      </c>
      <c r="H1440">
        <f t="shared" si="179"/>
        <v>1.1344363636363636E-4</v>
      </c>
      <c r="I1440">
        <f t="shared" si="180"/>
        <v>3.8570836363636369E-8</v>
      </c>
      <c r="J1440">
        <f>I1440*flux_issue!$F$14</f>
        <v>4.5954259390488037E-4</v>
      </c>
      <c r="L1440" s="1">
        <f t="shared" si="182"/>
        <v>4.8248103570502436E-6</v>
      </c>
      <c r="M1440" s="1">
        <f t="shared" si="183"/>
        <v>1.179804936304903E-8</v>
      </c>
    </row>
    <row r="1441" spans="2:13" x14ac:dyDescent="0.25">
      <c r="B1441">
        <v>41747.699999999997</v>
      </c>
      <c r="C1441">
        <f t="shared" si="181"/>
        <v>74747.7</v>
      </c>
      <c r="D1441" s="1">
        <v>1.8599999999999998E-2</v>
      </c>
      <c r="E1441">
        <f t="shared" si="176"/>
        <v>1.9342139999999997E-2</v>
      </c>
      <c r="F1441">
        <f t="shared" si="177"/>
        <v>0.1465313636363636</v>
      </c>
      <c r="G1441">
        <f t="shared" si="178"/>
        <v>1.465313636363636E-4</v>
      </c>
      <c r="H1441">
        <f t="shared" si="179"/>
        <v>1.3077530303030299E-4</v>
      </c>
      <c r="I1441">
        <f t="shared" si="180"/>
        <v>4.4463603030303023E-8</v>
      </c>
      <c r="J1441">
        <f>I1441*flux_issue!$F$14</f>
        <v>5.2975049019590356E-4</v>
      </c>
      <c r="L1441" s="1">
        <f t="shared" si="182"/>
        <v>4.7113017901521128E-6</v>
      </c>
      <c r="M1441" s="1">
        <f t="shared" si="183"/>
        <v>1.5892132408676764E-8</v>
      </c>
    </row>
    <row r="1442" spans="2:13" x14ac:dyDescent="0.25">
      <c r="B1442">
        <v>41776.6</v>
      </c>
      <c r="C1442">
        <f t="shared" si="181"/>
        <v>74776.600000000006</v>
      </c>
      <c r="D1442" s="1">
        <v>1.8200000000000001E-2</v>
      </c>
      <c r="E1442">
        <f t="shared" si="176"/>
        <v>1.8926180000000001E-2</v>
      </c>
      <c r="F1442">
        <f t="shared" si="177"/>
        <v>0.14338015151515152</v>
      </c>
      <c r="G1442">
        <f t="shared" si="178"/>
        <v>1.4338015151515153E-4</v>
      </c>
      <c r="H1442">
        <f t="shared" si="179"/>
        <v>1.2762409090909092E-4</v>
      </c>
      <c r="I1442">
        <f t="shared" si="180"/>
        <v>4.3392190909090919E-8</v>
      </c>
      <c r="J1442">
        <f>I1442*flux_issue!$F$14</f>
        <v>5.1698541814299047E-4</v>
      </c>
      <c r="L1442" s="1">
        <f t="shared" si="182"/>
        <v>4.6003189490412258E-6</v>
      </c>
      <c r="M1442" s="1">
        <f t="shared" si="183"/>
        <v>1.5134848467278309E-8</v>
      </c>
    </row>
    <row r="1443" spans="2:13" x14ac:dyDescent="0.25">
      <c r="B1443">
        <v>41805.599999999999</v>
      </c>
      <c r="C1443">
        <f t="shared" si="181"/>
        <v>74805.600000000006</v>
      </c>
      <c r="D1443" s="1">
        <v>1.0999999999999999E-2</v>
      </c>
      <c r="E1443">
        <f t="shared" si="176"/>
        <v>1.14389E-2</v>
      </c>
      <c r="F1443">
        <f t="shared" si="177"/>
        <v>8.6658333333333323E-2</v>
      </c>
      <c r="G1443">
        <f t="shared" si="178"/>
        <v>8.665833333333333E-5</v>
      </c>
      <c r="H1443">
        <f t="shared" si="179"/>
        <v>7.0902272727272725E-5</v>
      </c>
      <c r="I1443">
        <f t="shared" si="180"/>
        <v>2.4106772727272728E-8</v>
      </c>
      <c r="J1443">
        <f>I1443*flux_issue!$F$14</f>
        <v>2.8721412119055021E-4</v>
      </c>
      <c r="L1443" s="1">
        <f t="shared" si="182"/>
        <v>4.4914381664128045E-6</v>
      </c>
      <c r="M1443" s="1">
        <f t="shared" si="183"/>
        <v>4.4103989470699071E-9</v>
      </c>
    </row>
    <row r="1444" spans="2:13" x14ac:dyDescent="0.25">
      <c r="B1444">
        <v>41834.5</v>
      </c>
      <c r="C1444">
        <f t="shared" si="181"/>
        <v>74834.5</v>
      </c>
      <c r="D1444" s="1">
        <v>1.3599999999999999E-2</v>
      </c>
      <c r="E1444">
        <f t="shared" si="176"/>
        <v>1.414264E-2</v>
      </c>
      <c r="F1444">
        <f t="shared" si="177"/>
        <v>0.10714121212121211</v>
      </c>
      <c r="G1444">
        <f t="shared" si="178"/>
        <v>1.0714121212121211E-4</v>
      </c>
      <c r="H1444">
        <f t="shared" si="179"/>
        <v>9.1385151515151506E-5</v>
      </c>
      <c r="I1444">
        <f t="shared" si="180"/>
        <v>3.1070951515151517E-8</v>
      </c>
      <c r="J1444">
        <f>I1444*flux_issue!$F$14</f>
        <v>3.7018708953448693E-4</v>
      </c>
      <c r="L1444" s="1">
        <f t="shared" si="182"/>
        <v>4.3853587553986789E-6</v>
      </c>
      <c r="M1444" s="1">
        <f t="shared" si="183"/>
        <v>7.5689639402399395E-9</v>
      </c>
    </row>
    <row r="1445" spans="2:13" x14ac:dyDescent="0.25">
      <c r="B1445">
        <v>41863.4</v>
      </c>
      <c r="C1445">
        <f t="shared" si="181"/>
        <v>74863.399999999994</v>
      </c>
      <c r="D1445" s="1">
        <v>1.8800000000000001E-2</v>
      </c>
      <c r="E1445">
        <f t="shared" si="176"/>
        <v>1.9550120000000001E-2</v>
      </c>
      <c r="F1445">
        <f t="shared" si="177"/>
        <v>0.14810696969696968</v>
      </c>
      <c r="G1445">
        <f t="shared" si="178"/>
        <v>1.4810696969696968E-4</v>
      </c>
      <c r="H1445">
        <f t="shared" si="179"/>
        <v>1.3235090909090907E-4</v>
      </c>
      <c r="I1445">
        <f t="shared" si="180"/>
        <v>4.4999309090909089E-8</v>
      </c>
      <c r="J1445">
        <f>I1445*flux_issue!$F$14</f>
        <v>5.3613302622236027E-4</v>
      </c>
      <c r="L1445" s="1">
        <f t="shared" si="182"/>
        <v>4.2816505544762968E-6</v>
      </c>
      <c r="M1445" s="1">
        <f t="shared" si="183"/>
        <v>1.6401734982071656E-8</v>
      </c>
    </row>
    <row r="1446" spans="2:13" x14ac:dyDescent="0.25">
      <c r="B1446">
        <v>41892.400000000001</v>
      </c>
      <c r="C1446">
        <f t="shared" si="181"/>
        <v>74892.399999999994</v>
      </c>
      <c r="D1446" s="1">
        <v>1.8599999999999998E-2</v>
      </c>
      <c r="E1446">
        <f t="shared" si="176"/>
        <v>1.9342139999999997E-2</v>
      </c>
      <c r="F1446">
        <f t="shared" si="177"/>
        <v>0.1465313636363636</v>
      </c>
      <c r="G1446">
        <f t="shared" si="178"/>
        <v>1.465313636363636E-4</v>
      </c>
      <c r="H1446">
        <f t="shared" si="179"/>
        <v>1.3077530303030299E-4</v>
      </c>
      <c r="I1446">
        <f t="shared" si="180"/>
        <v>4.4463603030303023E-8</v>
      </c>
      <c r="J1446">
        <f>I1446*flux_issue!$F$14</f>
        <v>5.2975049019590356E-4</v>
      </c>
      <c r="L1446" s="1">
        <f t="shared" si="182"/>
        <v>4.1799172185488672E-6</v>
      </c>
      <c r="M1446" s="1">
        <f t="shared" si="183"/>
        <v>1.6026391708826876E-8</v>
      </c>
    </row>
    <row r="1447" spans="2:13" x14ac:dyDescent="0.25">
      <c r="B1447">
        <v>41921.300000000003</v>
      </c>
      <c r="C1447">
        <f t="shared" si="181"/>
        <v>74921.3</v>
      </c>
      <c r="D1447" s="1">
        <v>1.4800000000000001E-2</v>
      </c>
      <c r="E1447">
        <f t="shared" si="176"/>
        <v>1.5390520000000001E-2</v>
      </c>
      <c r="F1447">
        <f t="shared" si="177"/>
        <v>0.11659484848484848</v>
      </c>
      <c r="G1447">
        <f t="shared" si="178"/>
        <v>1.1659484848484848E-4</v>
      </c>
      <c r="H1447">
        <f t="shared" si="179"/>
        <v>1.0083878787878787E-4</v>
      </c>
      <c r="I1447">
        <f t="shared" si="180"/>
        <v>3.4285187878787877E-8</v>
      </c>
      <c r="J1447">
        <f>I1447*flux_issue!$F$14</f>
        <v>4.0848230569322691E-4</v>
      </c>
      <c r="L1447" s="1">
        <f t="shared" si="182"/>
        <v>4.0808116620988158E-6</v>
      </c>
      <c r="M1447" s="1">
        <f t="shared" si="183"/>
        <v>9.3621059615493633E-9</v>
      </c>
    </row>
    <row r="1448" spans="2:13" x14ac:dyDescent="0.25">
      <c r="B1448">
        <v>41950.2</v>
      </c>
      <c r="C1448">
        <f t="shared" si="181"/>
        <v>74950.2</v>
      </c>
      <c r="D1448" s="1">
        <v>2.64E-2</v>
      </c>
      <c r="E1448">
        <f t="shared" si="176"/>
        <v>2.745336E-2</v>
      </c>
      <c r="F1448">
        <f t="shared" si="177"/>
        <v>0.20798</v>
      </c>
      <c r="G1448">
        <f t="shared" si="178"/>
        <v>2.0798E-4</v>
      </c>
      <c r="H1448">
        <f t="shared" si="179"/>
        <v>1.9222393939393939E-4</v>
      </c>
      <c r="I1448">
        <f t="shared" si="180"/>
        <v>6.5356139393939401E-8</v>
      </c>
      <c r="J1448">
        <f>I1448*flux_issue!$F$14</f>
        <v>7.786693952277139E-4</v>
      </c>
      <c r="L1448" s="1">
        <f t="shared" si="182"/>
        <v>3.9839314679618245E-6</v>
      </c>
      <c r="M1448" s="1">
        <f t="shared" si="183"/>
        <v>3.543430058397209E-8</v>
      </c>
    </row>
    <row r="1449" spans="2:13" x14ac:dyDescent="0.25">
      <c r="B1449">
        <v>41979.199999999997</v>
      </c>
      <c r="C1449">
        <f t="shared" si="181"/>
        <v>74979.199999999997</v>
      </c>
      <c r="D1449" s="1">
        <v>1.5800000000000002E-2</v>
      </c>
      <c r="E1449">
        <f t="shared" si="176"/>
        <v>1.6430420000000001E-2</v>
      </c>
      <c r="F1449">
        <f t="shared" si="177"/>
        <v>0.12447287878787879</v>
      </c>
      <c r="G1449">
        <f t="shared" si="178"/>
        <v>1.2447287878787879E-4</v>
      </c>
      <c r="H1449">
        <f t="shared" si="179"/>
        <v>1.0871681818181819E-4</v>
      </c>
      <c r="I1449">
        <f t="shared" si="180"/>
        <v>3.6963718181818185E-8</v>
      </c>
      <c r="J1449">
        <f>I1449*flux_issue!$F$14</f>
        <v>4.4039498582551029E-4</v>
      </c>
      <c r="L1449" s="1">
        <f t="shared" si="182"/>
        <v>3.8889059670127177E-6</v>
      </c>
      <c r="M1449" s="1">
        <f t="shared" si="183"/>
        <v>1.0988891179314962E-8</v>
      </c>
    </row>
    <row r="1450" spans="2:13" x14ac:dyDescent="0.25">
      <c r="B1450">
        <v>42008.1</v>
      </c>
      <c r="C1450">
        <f t="shared" si="181"/>
        <v>75008.100000000006</v>
      </c>
      <c r="D1450" s="1">
        <v>2.1999999999999999E-2</v>
      </c>
      <c r="E1450">
        <f t="shared" si="176"/>
        <v>2.28778E-2</v>
      </c>
      <c r="F1450">
        <f t="shared" si="177"/>
        <v>0.17331666666666665</v>
      </c>
      <c r="G1450">
        <f t="shared" si="178"/>
        <v>1.7331666666666666E-4</v>
      </c>
      <c r="H1450">
        <f t="shared" si="179"/>
        <v>1.5756060606060605E-4</v>
      </c>
      <c r="I1450">
        <f t="shared" si="180"/>
        <v>5.3570606060606065E-8</v>
      </c>
      <c r="J1450">
        <f>I1450*flux_issue!$F$14</f>
        <v>6.3825360264566707E-4</v>
      </c>
      <c r="L1450" s="1">
        <f t="shared" si="182"/>
        <v>3.7963445635070589E-6</v>
      </c>
      <c r="M1450" s="1">
        <f t="shared" si="183"/>
        <v>2.3643448113748239E-8</v>
      </c>
    </row>
    <row r="1451" spans="2:13" x14ac:dyDescent="0.25">
      <c r="B1451">
        <v>42037</v>
      </c>
      <c r="C1451">
        <f t="shared" si="181"/>
        <v>75037</v>
      </c>
      <c r="D1451" s="1">
        <v>2.1000000000000001E-2</v>
      </c>
      <c r="E1451">
        <f t="shared" si="176"/>
        <v>2.18379E-2</v>
      </c>
      <c r="F1451">
        <f t="shared" si="177"/>
        <v>0.16543863636363637</v>
      </c>
      <c r="G1451">
        <f t="shared" si="178"/>
        <v>1.6543863636363638E-4</v>
      </c>
      <c r="H1451">
        <f t="shared" si="179"/>
        <v>1.4968257575757578E-4</v>
      </c>
      <c r="I1451">
        <f t="shared" si="180"/>
        <v>5.089207575757577E-8</v>
      </c>
      <c r="J1451">
        <f>I1451*flux_issue!$F$14</f>
        <v>6.0634092251338385E-4</v>
      </c>
      <c r="L1451" s="1">
        <f t="shared" si="182"/>
        <v>3.7058709130329418E-6</v>
      </c>
      <c r="M1451" s="1">
        <f t="shared" si="183"/>
        <v>2.1309198357270777E-8</v>
      </c>
    </row>
    <row r="1452" spans="2:13" x14ac:dyDescent="0.25">
      <c r="B1452">
        <v>42066</v>
      </c>
      <c r="C1452">
        <f t="shared" si="181"/>
        <v>75066</v>
      </c>
      <c r="D1452" s="1">
        <v>1.8599999999999998E-2</v>
      </c>
      <c r="E1452">
        <f t="shared" si="176"/>
        <v>1.9342139999999997E-2</v>
      </c>
      <c r="F1452">
        <f t="shared" si="177"/>
        <v>0.1465313636363636</v>
      </c>
      <c r="G1452">
        <f t="shared" si="178"/>
        <v>1.465313636363636E-4</v>
      </c>
      <c r="H1452">
        <f t="shared" si="179"/>
        <v>1.3077530303030299E-4</v>
      </c>
      <c r="I1452">
        <f t="shared" si="180"/>
        <v>4.4463603030303023E-8</v>
      </c>
      <c r="J1452">
        <f>I1452*flux_issue!$F$14</f>
        <v>5.2975049019590356E-4</v>
      </c>
      <c r="L1452" s="1">
        <f t="shared" si="182"/>
        <v>3.6171384668845688E-6</v>
      </c>
      <c r="M1452" s="1">
        <f t="shared" si="183"/>
        <v>1.6169198815137397E-8</v>
      </c>
    </row>
    <row r="1453" spans="2:13" x14ac:dyDescent="0.25">
      <c r="B1453">
        <v>42094.9</v>
      </c>
      <c r="C1453">
        <f t="shared" si="181"/>
        <v>75094.899999999994</v>
      </c>
      <c r="D1453" s="1">
        <v>0.02</v>
      </c>
      <c r="E1453">
        <f t="shared" si="176"/>
        <v>2.0798000000000001E-2</v>
      </c>
      <c r="F1453">
        <f t="shared" si="177"/>
        <v>0.15756060606060604</v>
      </c>
      <c r="G1453">
        <f t="shared" si="178"/>
        <v>1.5756060606060603E-4</v>
      </c>
      <c r="H1453">
        <f t="shared" si="179"/>
        <v>1.4180454545454542E-4</v>
      </c>
      <c r="I1453">
        <f t="shared" si="180"/>
        <v>4.8213545454545449E-8</v>
      </c>
      <c r="J1453">
        <f>I1453*flux_issue!$F$14</f>
        <v>5.7442824238110031E-4</v>
      </c>
      <c r="L1453" s="1">
        <f t="shared" si="182"/>
        <v>3.5307158420176255E-6</v>
      </c>
      <c r="M1453" s="1">
        <f t="shared" si="183"/>
        <v>1.9119651955714371E-8</v>
      </c>
    </row>
    <row r="1454" spans="2:13" x14ac:dyDescent="0.25">
      <c r="B1454">
        <v>42123.8</v>
      </c>
      <c r="C1454">
        <f t="shared" si="181"/>
        <v>75123.8</v>
      </c>
      <c r="D1454" s="1">
        <v>2.6200000000000001E-2</v>
      </c>
      <c r="E1454">
        <f t="shared" si="176"/>
        <v>2.724538E-2</v>
      </c>
      <c r="F1454">
        <f t="shared" si="177"/>
        <v>0.20640439393939394</v>
      </c>
      <c r="G1454">
        <f t="shared" si="178"/>
        <v>2.0640439393939395E-4</v>
      </c>
      <c r="H1454">
        <f t="shared" si="179"/>
        <v>1.9064833333333334E-4</v>
      </c>
      <c r="I1454">
        <f t="shared" si="180"/>
        <v>6.4820433333333342E-8</v>
      </c>
      <c r="J1454">
        <f>I1454*flux_issue!$F$14</f>
        <v>7.722868592012573E-4</v>
      </c>
      <c r="L1454" s="1">
        <f t="shared" si="182"/>
        <v>3.4462511872185815E-6</v>
      </c>
      <c r="M1454" s="1">
        <f t="shared" si="183"/>
        <v>3.5044619559840697E-8</v>
      </c>
    </row>
    <row r="1455" spans="2:13" x14ac:dyDescent="0.25">
      <c r="B1455">
        <v>42152.800000000003</v>
      </c>
      <c r="C1455">
        <f t="shared" si="181"/>
        <v>75152.800000000003</v>
      </c>
      <c r="D1455" s="1">
        <v>1.6199999999999999E-2</v>
      </c>
      <c r="E1455">
        <f t="shared" si="176"/>
        <v>1.6846379999999998E-2</v>
      </c>
      <c r="F1455">
        <f t="shared" si="177"/>
        <v>0.12762409090909088</v>
      </c>
      <c r="G1455">
        <f t="shared" si="178"/>
        <v>1.2762409090909089E-4</v>
      </c>
      <c r="H1455">
        <f t="shared" si="179"/>
        <v>1.1186803030303029E-4</v>
      </c>
      <c r="I1455">
        <f t="shared" si="180"/>
        <v>3.8035130303030303E-8</v>
      </c>
      <c r="J1455">
        <f>I1455*flux_issue!$F$14</f>
        <v>4.531600578784236E-4</v>
      </c>
      <c r="L1455" s="1">
        <f t="shared" si="182"/>
        <v>3.3634206049451364E-6</v>
      </c>
      <c r="M1455" s="1">
        <f t="shared" si="183"/>
        <v>1.1773250325733795E-8</v>
      </c>
    </row>
    <row r="1456" spans="2:13" x14ac:dyDescent="0.25">
      <c r="B1456">
        <v>42181.7</v>
      </c>
      <c r="C1456">
        <f t="shared" si="181"/>
        <v>75181.7</v>
      </c>
      <c r="D1456" s="1">
        <v>1.38E-2</v>
      </c>
      <c r="E1456">
        <f t="shared" si="176"/>
        <v>1.435062E-2</v>
      </c>
      <c r="F1456">
        <f t="shared" si="177"/>
        <v>0.10871681818181816</v>
      </c>
      <c r="G1456">
        <f t="shared" si="178"/>
        <v>1.0871681818181816E-4</v>
      </c>
      <c r="H1456">
        <f t="shared" si="179"/>
        <v>9.2960757575757556E-5</v>
      </c>
      <c r="I1456">
        <f t="shared" si="180"/>
        <v>3.1606657575757569E-8</v>
      </c>
      <c r="J1456">
        <f>I1456*flux_issue!$F$14</f>
        <v>3.7656962556094348E-4</v>
      </c>
      <c r="L1456" s="1">
        <f t="shared" si="182"/>
        <v>3.2827544907173094E-6</v>
      </c>
      <c r="M1456" s="1">
        <f t="shared" si="183"/>
        <v>8.0421442373204882E-9</v>
      </c>
    </row>
    <row r="1457" spans="2:13" x14ac:dyDescent="0.25">
      <c r="B1457">
        <v>42210.6</v>
      </c>
      <c r="C1457">
        <f t="shared" si="181"/>
        <v>75210.600000000006</v>
      </c>
      <c r="D1457" s="1">
        <v>2.18E-2</v>
      </c>
      <c r="E1457">
        <f t="shared" si="176"/>
        <v>2.266982E-2</v>
      </c>
      <c r="F1457">
        <f t="shared" si="177"/>
        <v>0.17174106060606059</v>
      </c>
      <c r="G1457">
        <f t="shared" si="178"/>
        <v>1.7174106060606058E-4</v>
      </c>
      <c r="H1457">
        <f t="shared" si="179"/>
        <v>1.5598499999999998E-4</v>
      </c>
      <c r="I1457">
        <f t="shared" si="180"/>
        <v>5.3034899999999999E-8</v>
      </c>
      <c r="J1457">
        <f>I1457*flux_issue!$F$14</f>
        <v>6.3187106661921036E-4</v>
      </c>
      <c r="L1457" s="1">
        <f t="shared" si="182"/>
        <v>3.2039239945680757E-6</v>
      </c>
      <c r="M1457" s="1">
        <f t="shared" si="183"/>
        <v>2.3342057185377561E-8</v>
      </c>
    </row>
    <row r="1458" spans="2:13" x14ac:dyDescent="0.25">
      <c r="B1458">
        <v>42239.6</v>
      </c>
      <c r="C1458">
        <f t="shared" si="181"/>
        <v>75239.600000000006</v>
      </c>
      <c r="D1458" s="1">
        <v>1.5800000000000002E-2</v>
      </c>
      <c r="E1458">
        <f t="shared" si="176"/>
        <v>1.6430420000000001E-2</v>
      </c>
      <c r="F1458">
        <f t="shared" si="177"/>
        <v>0.12447287878787879</v>
      </c>
      <c r="G1458">
        <f t="shared" si="178"/>
        <v>1.2447287878787879E-4</v>
      </c>
      <c r="H1458">
        <f t="shared" si="179"/>
        <v>1.0871681818181819E-4</v>
      </c>
      <c r="I1458">
        <f t="shared" si="180"/>
        <v>3.6963718181818185E-8</v>
      </c>
      <c r="J1458">
        <f>I1458*flux_issue!$F$14</f>
        <v>4.4039498582551029E-4</v>
      </c>
      <c r="L1458" s="1">
        <f t="shared" si="182"/>
        <v>3.126626482941076E-6</v>
      </c>
      <c r="M1458" s="1">
        <f t="shared" si="183"/>
        <v>1.1149288583005616E-8</v>
      </c>
    </row>
    <row r="1459" spans="2:13" x14ac:dyDescent="0.25">
      <c r="B1459">
        <v>42268.5</v>
      </c>
      <c r="C1459">
        <f t="shared" si="181"/>
        <v>75268.5</v>
      </c>
      <c r="D1459" s="1">
        <v>1.7000000000000001E-2</v>
      </c>
      <c r="E1459">
        <f t="shared" si="176"/>
        <v>1.7678300000000001E-2</v>
      </c>
      <c r="F1459">
        <f t="shared" si="177"/>
        <v>0.13392651515151513</v>
      </c>
      <c r="G1459">
        <f t="shared" si="178"/>
        <v>1.3392651515151512E-4</v>
      </c>
      <c r="H1459">
        <f t="shared" si="179"/>
        <v>1.1817045454545451E-4</v>
      </c>
      <c r="I1459">
        <f t="shared" si="180"/>
        <v>4.0177954545454539E-8</v>
      </c>
      <c r="J1459">
        <f>I1459*flux_issue!$F$14</f>
        <v>4.7869020198425022E-4</v>
      </c>
      <c r="L1459" s="1">
        <f t="shared" si="182"/>
        <v>3.0513565468007615E-6</v>
      </c>
      <c r="M1459" s="1">
        <f t="shared" si="183"/>
        <v>1.3252406724023647E-8</v>
      </c>
    </row>
    <row r="1460" spans="2:13" x14ac:dyDescent="0.25">
      <c r="B1460">
        <v>42297.5</v>
      </c>
      <c r="C1460">
        <f t="shared" si="181"/>
        <v>75297.5</v>
      </c>
      <c r="D1460" s="1">
        <v>1.7999999999999999E-2</v>
      </c>
      <c r="E1460">
        <f t="shared" si="176"/>
        <v>1.8718199999999997E-2</v>
      </c>
      <c r="F1460">
        <f t="shared" si="177"/>
        <v>0.14180454545454543</v>
      </c>
      <c r="G1460">
        <f t="shared" si="178"/>
        <v>1.4180454545454542E-4</v>
      </c>
      <c r="H1460">
        <f t="shared" si="179"/>
        <v>1.2604848484848482E-4</v>
      </c>
      <c r="I1460">
        <f t="shared" si="180"/>
        <v>4.285648484848484E-8</v>
      </c>
      <c r="J1460">
        <f>I1460*flux_issue!$F$14</f>
        <v>5.1060288211653355E-4</v>
      </c>
      <c r="L1460" s="1">
        <f t="shared" si="182"/>
        <v>2.9775553754994831E-6</v>
      </c>
      <c r="M1460" s="1">
        <f t="shared" si="183"/>
        <v>1.5146453681344532E-8</v>
      </c>
    </row>
    <row r="1461" spans="2:13" x14ac:dyDescent="0.25">
      <c r="B1461">
        <v>42326.400000000001</v>
      </c>
      <c r="C1461">
        <f t="shared" si="181"/>
        <v>75326.399999999994</v>
      </c>
      <c r="D1461" s="1">
        <v>1.66E-2</v>
      </c>
      <c r="E1461">
        <f t="shared" si="176"/>
        <v>1.7262340000000001E-2</v>
      </c>
      <c r="F1461">
        <f t="shared" si="177"/>
        <v>0.13077530303030302</v>
      </c>
      <c r="G1461">
        <f t="shared" si="178"/>
        <v>1.3077530303030302E-4</v>
      </c>
      <c r="H1461">
        <f t="shared" si="179"/>
        <v>1.1501924242424241E-4</v>
      </c>
      <c r="I1461">
        <f t="shared" si="180"/>
        <v>3.9106542424242421E-8</v>
      </c>
      <c r="J1461">
        <f>I1461*flux_issue!$F$14</f>
        <v>4.6592512993133691E-4</v>
      </c>
      <c r="L1461" s="1">
        <f t="shared" si="182"/>
        <v>2.9056949502142372E-6</v>
      </c>
      <c r="M1461" s="1">
        <f t="shared" si="183"/>
        <v>1.256944752721117E-8</v>
      </c>
    </row>
    <row r="1462" spans="2:13" x14ac:dyDescent="0.25">
      <c r="B1462">
        <v>42355.3</v>
      </c>
      <c r="C1462">
        <f t="shared" si="181"/>
        <v>75355.3</v>
      </c>
      <c r="D1462" s="1">
        <v>1.38E-2</v>
      </c>
      <c r="E1462">
        <f t="shared" si="176"/>
        <v>1.435062E-2</v>
      </c>
      <c r="F1462">
        <f t="shared" si="177"/>
        <v>0.10871681818181816</v>
      </c>
      <c r="G1462">
        <f t="shared" si="178"/>
        <v>1.0871681818181816E-4</v>
      </c>
      <c r="H1462">
        <f t="shared" si="179"/>
        <v>9.2960757575757556E-5</v>
      </c>
      <c r="I1462">
        <f t="shared" si="180"/>
        <v>3.1606657575757569E-8</v>
      </c>
      <c r="J1462">
        <f>I1462*flux_issue!$F$14</f>
        <v>3.7656962556094348E-4</v>
      </c>
      <c r="L1462" s="1">
        <f t="shared" si="182"/>
        <v>2.835481673085057E-6</v>
      </c>
      <c r="M1462" s="1">
        <f t="shared" si="183"/>
        <v>8.1225653565328415E-9</v>
      </c>
    </row>
    <row r="1463" spans="2:13" x14ac:dyDescent="0.25">
      <c r="B1463">
        <v>42384.3</v>
      </c>
      <c r="C1463">
        <f t="shared" si="181"/>
        <v>75384.3</v>
      </c>
      <c r="D1463" s="1">
        <v>1.9E-2</v>
      </c>
      <c r="E1463">
        <f t="shared" si="176"/>
        <v>1.9758100000000001E-2</v>
      </c>
      <c r="F1463">
        <f t="shared" si="177"/>
        <v>0.14968257575757576</v>
      </c>
      <c r="G1463">
        <f t="shared" si="178"/>
        <v>1.4968257575757575E-4</v>
      </c>
      <c r="H1463">
        <f t="shared" si="179"/>
        <v>1.3392651515151515E-4</v>
      </c>
      <c r="I1463">
        <f t="shared" si="180"/>
        <v>4.5535015151515154E-8</v>
      </c>
      <c r="J1463">
        <f>I1463*flux_issue!$F$14</f>
        <v>5.4251556224881709E-4</v>
      </c>
      <c r="L1463" s="1">
        <f t="shared" si="182"/>
        <v>2.7666454851872909E-6</v>
      </c>
      <c r="M1463" s="1">
        <f t="shared" si="183"/>
        <v>1.7202911410888109E-8</v>
      </c>
    </row>
    <row r="1464" spans="2:13" x14ac:dyDescent="0.25">
      <c r="B1464">
        <v>42413.2</v>
      </c>
      <c r="C1464">
        <f t="shared" si="181"/>
        <v>75413.2</v>
      </c>
      <c r="D1464" s="1">
        <v>2.3E-2</v>
      </c>
      <c r="E1464">
        <f t="shared" si="176"/>
        <v>2.39177E-2</v>
      </c>
      <c r="F1464">
        <f t="shared" si="177"/>
        <v>0.18119469696969698</v>
      </c>
      <c r="G1464">
        <f t="shared" si="178"/>
        <v>1.8119469696969699E-4</v>
      </c>
      <c r="H1464">
        <f t="shared" si="179"/>
        <v>1.6543863636363638E-4</v>
      </c>
      <c r="I1464">
        <f t="shared" si="180"/>
        <v>5.6249136363636373E-8</v>
      </c>
      <c r="J1464">
        <f>I1464*flux_issue!$F$14</f>
        <v>6.701662827779505E-4</v>
      </c>
      <c r="L1464" s="1">
        <f t="shared" si="182"/>
        <v>2.6996262818653991E-6</v>
      </c>
      <c r="M1464" s="1">
        <f t="shared" si="183"/>
        <v>2.648398540239476E-8</v>
      </c>
    </row>
    <row r="1465" spans="2:13" x14ac:dyDescent="0.25">
      <c r="B1465">
        <v>42442.1</v>
      </c>
      <c r="C1465">
        <f t="shared" si="181"/>
        <v>75442.100000000006</v>
      </c>
      <c r="D1465" s="1">
        <v>1.2800000000000001E-2</v>
      </c>
      <c r="E1465">
        <f t="shared" si="176"/>
        <v>1.3310720000000002E-2</v>
      </c>
      <c r="F1465">
        <f t="shared" si="177"/>
        <v>0.10083878787878789</v>
      </c>
      <c r="G1465">
        <f t="shared" si="178"/>
        <v>1.0083878787878789E-4</v>
      </c>
      <c r="H1465">
        <f t="shared" si="179"/>
        <v>8.508272727272728E-5</v>
      </c>
      <c r="I1465">
        <f t="shared" si="180"/>
        <v>2.8928127272727278E-8</v>
      </c>
      <c r="J1465">
        <f>I1465*flux_issue!$F$14</f>
        <v>3.4465694542866026E-4</v>
      </c>
      <c r="L1465" s="1">
        <f t="shared" si="182"/>
        <v>2.6341498837647845E-6</v>
      </c>
      <c r="M1465" s="1">
        <f t="shared" si="183"/>
        <v>6.7977679134637379E-9</v>
      </c>
    </row>
    <row r="1466" spans="2:13" x14ac:dyDescent="0.25">
      <c r="B1466">
        <v>42471.1</v>
      </c>
      <c r="C1466">
        <f t="shared" si="181"/>
        <v>75471.100000000006</v>
      </c>
      <c r="D1466" s="1">
        <v>1.3599999999999999E-2</v>
      </c>
      <c r="E1466">
        <f t="shared" si="176"/>
        <v>1.414264E-2</v>
      </c>
      <c r="F1466">
        <f t="shared" si="177"/>
        <v>0.10714121212121211</v>
      </c>
      <c r="G1466">
        <f t="shared" si="178"/>
        <v>1.0714121212121211E-4</v>
      </c>
      <c r="H1466">
        <f t="shared" si="179"/>
        <v>9.1385151515151506E-5</v>
      </c>
      <c r="I1466">
        <f t="shared" si="180"/>
        <v>3.1070951515151517E-8</v>
      </c>
      <c r="J1466">
        <f>I1466*flux_issue!$F$14</f>
        <v>3.7018708953448693E-4</v>
      </c>
      <c r="L1466" s="1">
        <f t="shared" si="182"/>
        <v>2.5699641673390437E-6</v>
      </c>
      <c r="M1466" s="1">
        <f t="shared" si="183"/>
        <v>7.8881375036270266E-9</v>
      </c>
    </row>
    <row r="1467" spans="2:13" x14ac:dyDescent="0.25">
      <c r="B1467">
        <v>42500</v>
      </c>
      <c r="C1467">
        <f t="shared" si="181"/>
        <v>75500</v>
      </c>
      <c r="D1467" s="1">
        <v>1.0999999999999999E-2</v>
      </c>
      <c r="E1467">
        <f t="shared" si="176"/>
        <v>1.14389E-2</v>
      </c>
      <c r="F1467">
        <f t="shared" si="177"/>
        <v>8.6658333333333323E-2</v>
      </c>
      <c r="G1467">
        <f t="shared" si="178"/>
        <v>8.665833333333333E-5</v>
      </c>
      <c r="H1467">
        <f t="shared" si="179"/>
        <v>7.0902272727272725E-5</v>
      </c>
      <c r="I1467">
        <f t="shared" si="180"/>
        <v>2.4106772727272728E-8</v>
      </c>
      <c r="J1467">
        <f>I1467*flux_issue!$F$14</f>
        <v>2.8721412119055021E-4</v>
      </c>
      <c r="L1467" s="1">
        <f t="shared" si="182"/>
        <v>2.5074789985417991E-6</v>
      </c>
      <c r="M1467" s="1">
        <f t="shared" si="183"/>
        <v>4.6778478091956519E-9</v>
      </c>
    </row>
    <row r="1468" spans="2:13" x14ac:dyDescent="0.25">
      <c r="B1468">
        <v>42528.9</v>
      </c>
      <c r="C1468">
        <f t="shared" si="181"/>
        <v>75528.899999999994</v>
      </c>
      <c r="D1468" s="1">
        <v>1.9400000000000001E-2</v>
      </c>
      <c r="E1468">
        <f t="shared" si="176"/>
        <v>2.0174060000000001E-2</v>
      </c>
      <c r="F1468">
        <f t="shared" si="177"/>
        <v>0.15283378787878787</v>
      </c>
      <c r="G1468">
        <f t="shared" si="178"/>
        <v>1.5283378787878788E-4</v>
      </c>
      <c r="H1468">
        <f t="shared" si="179"/>
        <v>1.3707772727272727E-4</v>
      </c>
      <c r="I1468">
        <f t="shared" si="180"/>
        <v>4.6606427272727279E-8</v>
      </c>
      <c r="J1468">
        <f>I1468*flux_issue!$F$14</f>
        <v>5.552806343017304E-4</v>
      </c>
      <c r="L1468" s="1">
        <f t="shared" si="182"/>
        <v>2.4464384104733989E-6</v>
      </c>
      <c r="M1468" s="1">
        <f t="shared" si="183"/>
        <v>1.8125583940711644E-8</v>
      </c>
    </row>
    <row r="1469" spans="2:13" x14ac:dyDescent="0.25">
      <c r="B1469">
        <v>42557.9</v>
      </c>
      <c r="C1469">
        <f t="shared" si="181"/>
        <v>75557.899999999994</v>
      </c>
      <c r="D1469" s="1">
        <v>1.3599999999999999E-2</v>
      </c>
      <c r="E1469">
        <f t="shared" si="176"/>
        <v>1.414264E-2</v>
      </c>
      <c r="F1469">
        <f t="shared" si="177"/>
        <v>0.10714121212121211</v>
      </c>
      <c r="G1469">
        <f t="shared" si="178"/>
        <v>1.0714121212121211E-4</v>
      </c>
      <c r="H1469">
        <f t="shared" si="179"/>
        <v>9.1385151515151506E-5</v>
      </c>
      <c r="I1469">
        <f t="shared" si="180"/>
        <v>3.1070951515151517E-8</v>
      </c>
      <c r="J1469">
        <f>I1469*flux_issue!$F$14</f>
        <v>3.7018708953448693E-4</v>
      </c>
      <c r="L1469" s="1">
        <f t="shared" si="182"/>
        <v>2.3866070953281162E-6</v>
      </c>
      <c r="M1469" s="1">
        <f t="shared" si="183"/>
        <v>7.9207409088472777E-9</v>
      </c>
    </row>
    <row r="1470" spans="2:13" x14ac:dyDescent="0.25">
      <c r="B1470">
        <v>42586.8</v>
      </c>
      <c r="C1470">
        <f t="shared" si="181"/>
        <v>75586.8</v>
      </c>
      <c r="D1470" s="1">
        <v>0.01</v>
      </c>
      <c r="E1470">
        <f t="shared" si="176"/>
        <v>1.0399E-2</v>
      </c>
      <c r="F1470">
        <f t="shared" si="177"/>
        <v>7.878030303030302E-2</v>
      </c>
      <c r="G1470">
        <f t="shared" si="178"/>
        <v>7.8780303030303014E-5</v>
      </c>
      <c r="H1470">
        <f t="shared" si="179"/>
        <v>6.3024242424242408E-5</v>
      </c>
      <c r="I1470">
        <f t="shared" si="180"/>
        <v>2.142824242424242E-8</v>
      </c>
      <c r="J1470">
        <f>I1470*flux_issue!$F$14</f>
        <v>2.5530144105826677E-4</v>
      </c>
      <c r="L1470" s="1">
        <f t="shared" si="182"/>
        <v>2.3283668238724855E-6</v>
      </c>
      <c r="M1470" s="1">
        <f t="shared" si="183"/>
        <v>3.6839893148955806E-9</v>
      </c>
    </row>
    <row r="1471" spans="2:13" x14ac:dyDescent="0.25">
      <c r="B1471">
        <v>42615.7</v>
      </c>
      <c r="C1471">
        <f t="shared" si="181"/>
        <v>75615.7</v>
      </c>
      <c r="D1471" s="1">
        <v>1.2800000000000001E-2</v>
      </c>
      <c r="E1471">
        <f t="shared" si="176"/>
        <v>1.3310720000000002E-2</v>
      </c>
      <c r="F1471">
        <f t="shared" si="177"/>
        <v>0.10083878787878789</v>
      </c>
      <c r="G1471">
        <f t="shared" si="178"/>
        <v>1.0083878787878789E-4</v>
      </c>
      <c r="H1471">
        <f t="shared" si="179"/>
        <v>8.508272727272728E-5</v>
      </c>
      <c r="I1471">
        <f t="shared" si="180"/>
        <v>2.8928127272727278E-8</v>
      </c>
      <c r="J1471">
        <f>I1471*flux_issue!$F$14</f>
        <v>3.4465694542866026E-4</v>
      </c>
      <c r="L1471" s="1">
        <f t="shared" si="182"/>
        <v>2.2714787046579058E-6</v>
      </c>
      <c r="M1471" s="1">
        <f t="shared" si="183"/>
        <v>6.8577028894025711E-9</v>
      </c>
    </row>
    <row r="1472" spans="2:13" x14ac:dyDescent="0.25">
      <c r="B1472">
        <v>42644.7</v>
      </c>
      <c r="C1472">
        <f t="shared" si="181"/>
        <v>75644.7</v>
      </c>
      <c r="D1472" s="1">
        <v>1.2800000000000001E-2</v>
      </c>
      <c r="E1472">
        <f t="shared" ref="E1472:E1535" si="184">D1472+D1472*(-0.0035*(8.6-20))</f>
        <v>1.3310720000000002E-2</v>
      </c>
      <c r="F1472">
        <f t="shared" ref="F1472:F1535" si="185">(E1472/0.0044)/30</f>
        <v>0.10083878787878789</v>
      </c>
      <c r="G1472">
        <f t="shared" ref="G1472:G1535" si="186">F1472/10^3</f>
        <v>1.0083878787878789E-4</v>
      </c>
      <c r="H1472">
        <f t="shared" ref="H1472:H1535" si="187">(G1472-$G$4)</f>
        <v>8.508272727272728E-5</v>
      </c>
      <c r="I1472">
        <f t="shared" ref="I1472:I1535" si="188">H1472*(340/10^6)</f>
        <v>2.8928127272727278E-8</v>
      </c>
      <c r="J1472">
        <f>I1472*flux_issue!$F$14</f>
        <v>3.4465694542866026E-4</v>
      </c>
      <c r="L1472" s="1">
        <f t="shared" si="182"/>
        <v>2.2157231905115739E-6</v>
      </c>
      <c r="M1472" s="1">
        <f t="shared" si="183"/>
        <v>6.8669403655619544E-9</v>
      </c>
    </row>
    <row r="1473" spans="2:13" x14ac:dyDescent="0.25">
      <c r="B1473">
        <v>42673.599999999999</v>
      </c>
      <c r="C1473">
        <f t="shared" si="181"/>
        <v>75673.600000000006</v>
      </c>
      <c r="D1473" s="1">
        <v>1.7000000000000001E-2</v>
      </c>
      <c r="E1473">
        <f t="shared" si="184"/>
        <v>1.7678300000000001E-2</v>
      </c>
      <c r="F1473">
        <f t="shared" si="185"/>
        <v>0.13392651515151513</v>
      </c>
      <c r="G1473">
        <f t="shared" si="186"/>
        <v>1.3392651515151512E-4</v>
      </c>
      <c r="H1473">
        <f t="shared" si="187"/>
        <v>1.1817045454545451E-4</v>
      </c>
      <c r="I1473">
        <f t="shared" si="188"/>
        <v>4.0177954545454539E-8</v>
      </c>
      <c r="J1473">
        <f>I1473*flux_issue!$F$14</f>
        <v>4.7869020198425022E-4</v>
      </c>
      <c r="L1473" s="1">
        <f t="shared" si="182"/>
        <v>2.1614557755309403E-6</v>
      </c>
      <c r="M1473" s="1">
        <f t="shared" si="183"/>
        <v>1.3458087795600127E-8</v>
      </c>
    </row>
    <row r="1474" spans="2:13" x14ac:dyDescent="0.25">
      <c r="B1474">
        <v>42702.5</v>
      </c>
      <c r="C1474">
        <f t="shared" si="181"/>
        <v>75702.5</v>
      </c>
      <c r="D1474" s="1">
        <v>1.7000000000000001E-2</v>
      </c>
      <c r="E1474">
        <f t="shared" si="184"/>
        <v>1.7678300000000001E-2</v>
      </c>
      <c r="F1474">
        <f t="shared" si="185"/>
        <v>0.13392651515151513</v>
      </c>
      <c r="G1474">
        <f t="shared" si="186"/>
        <v>1.3392651515151512E-4</v>
      </c>
      <c r="H1474">
        <f t="shared" si="187"/>
        <v>1.1817045454545451E-4</v>
      </c>
      <c r="I1474">
        <f t="shared" si="188"/>
        <v>4.0177954545454539E-8</v>
      </c>
      <c r="J1474">
        <f>I1474*flux_issue!$F$14</f>
        <v>4.7869020198425022E-4</v>
      </c>
      <c r="L1474" s="1">
        <f t="shared" si="182"/>
        <v>2.1084535722347577E-6</v>
      </c>
      <c r="M1474" s="1">
        <f t="shared" si="183"/>
        <v>1.3470388069907664E-8</v>
      </c>
    </row>
    <row r="1475" spans="2:13" x14ac:dyDescent="0.25">
      <c r="B1475">
        <v>42731.5</v>
      </c>
      <c r="C1475">
        <f t="shared" si="181"/>
        <v>75731.5</v>
      </c>
      <c r="D1475" s="1">
        <v>2.6200000000000001E-2</v>
      </c>
      <c r="E1475">
        <f t="shared" si="184"/>
        <v>2.724538E-2</v>
      </c>
      <c r="F1475">
        <f t="shared" si="185"/>
        <v>0.20640439393939394</v>
      </c>
      <c r="G1475">
        <f t="shared" si="186"/>
        <v>2.0640439393939395E-4</v>
      </c>
      <c r="H1475">
        <f t="shared" si="187"/>
        <v>1.9064833333333334E-4</v>
      </c>
      <c r="I1475">
        <f t="shared" si="188"/>
        <v>6.4820433333333342E-8</v>
      </c>
      <c r="J1475">
        <f>I1475*flux_issue!$F$14</f>
        <v>7.722868592012573E-4</v>
      </c>
      <c r="L1475" s="1">
        <f t="shared" si="182"/>
        <v>2.0565118001776179E-6</v>
      </c>
      <c r="M1475" s="1">
        <f t="shared" si="183"/>
        <v>3.5566875149193664E-8</v>
      </c>
    </row>
    <row r="1476" spans="2:13" x14ac:dyDescent="0.25">
      <c r="B1476">
        <v>42760.4</v>
      </c>
      <c r="C1476">
        <f t="shared" si="181"/>
        <v>75760.399999999994</v>
      </c>
      <c r="D1476" s="1">
        <v>2.0400000000000001E-2</v>
      </c>
      <c r="E1476">
        <f t="shared" si="184"/>
        <v>2.121396E-2</v>
      </c>
      <c r="F1476">
        <f t="shared" si="185"/>
        <v>0.16071181818181818</v>
      </c>
      <c r="G1476">
        <f t="shared" si="186"/>
        <v>1.6071181818181818E-4</v>
      </c>
      <c r="H1476">
        <f t="shared" si="187"/>
        <v>1.4495575757575758E-4</v>
      </c>
      <c r="I1476">
        <f t="shared" si="188"/>
        <v>4.928495757575758E-8</v>
      </c>
      <c r="J1476">
        <f>I1476*flux_issue!$F$14</f>
        <v>5.8719331443401373E-4</v>
      </c>
      <c r="L1476" s="1">
        <f t="shared" si="182"/>
        <v>2.0059613858734705E-6</v>
      </c>
      <c r="M1476" s="1">
        <f t="shared" si="183"/>
        <v>2.0434644230729405E-8</v>
      </c>
    </row>
    <row r="1477" spans="2:13" x14ac:dyDescent="0.25">
      <c r="B1477">
        <v>42789.4</v>
      </c>
      <c r="C1477">
        <f t="shared" ref="C1477:C1540" si="189">B1477+$F$1</f>
        <v>75789.399999999994</v>
      </c>
      <c r="D1477" s="1">
        <v>1.2800000000000001E-2</v>
      </c>
      <c r="E1477">
        <f t="shared" si="184"/>
        <v>1.3310720000000002E-2</v>
      </c>
      <c r="F1477">
        <f t="shared" si="185"/>
        <v>0.10083878787878789</v>
      </c>
      <c r="G1477">
        <f t="shared" si="186"/>
        <v>1.0083878787878789E-4</v>
      </c>
      <c r="H1477">
        <f t="shared" si="187"/>
        <v>8.508272727272728E-5</v>
      </c>
      <c r="I1477">
        <f t="shared" si="188"/>
        <v>2.8928127272727278E-8</v>
      </c>
      <c r="J1477">
        <f>I1477*flux_issue!$F$14</f>
        <v>3.4465694542866026E-4</v>
      </c>
      <c r="L1477" s="1">
        <f t="shared" ref="L1477:L1540" si="190">($W$7/2)*1/SQRT(4*PI()*$W$6*$W$4*C1477)*EXP(-1*($W$3-$W$4*C1477)^2/(4*$W$6*$W$4*C1477))</f>
        <v>1.9564256407444283E-6</v>
      </c>
      <c r="M1477" s="1">
        <f t="shared" ref="M1477:M1540" si="191">(H1477-L1477)^2</f>
        <v>6.9099820230113941E-9</v>
      </c>
    </row>
    <row r="1478" spans="2:13" x14ac:dyDescent="0.25">
      <c r="B1478">
        <v>42818.3</v>
      </c>
      <c r="C1478">
        <f t="shared" si="189"/>
        <v>75818.3</v>
      </c>
      <c r="D1478" s="1">
        <v>1.38E-2</v>
      </c>
      <c r="E1478">
        <f t="shared" si="184"/>
        <v>1.435062E-2</v>
      </c>
      <c r="F1478">
        <f t="shared" si="185"/>
        <v>0.10871681818181816</v>
      </c>
      <c r="G1478">
        <f t="shared" si="186"/>
        <v>1.0871681818181816E-4</v>
      </c>
      <c r="H1478">
        <f t="shared" si="187"/>
        <v>9.2960757575757556E-5</v>
      </c>
      <c r="I1478">
        <f t="shared" si="188"/>
        <v>3.1606657575757569E-8</v>
      </c>
      <c r="J1478">
        <f>I1478*flux_issue!$F$14</f>
        <v>3.7656962556094348E-4</v>
      </c>
      <c r="L1478" s="1">
        <f t="shared" si="190"/>
        <v>1.9082200023574544E-6</v>
      </c>
      <c r="M1478" s="1">
        <f t="shared" si="191"/>
        <v>8.2905645985554364E-9</v>
      </c>
    </row>
    <row r="1479" spans="2:13" x14ac:dyDescent="0.25">
      <c r="B1479">
        <v>42847.199999999997</v>
      </c>
      <c r="C1479">
        <f t="shared" si="189"/>
        <v>75847.199999999997</v>
      </c>
      <c r="D1479" s="1">
        <v>1.26E-2</v>
      </c>
      <c r="E1479">
        <f t="shared" si="184"/>
        <v>1.310274E-2</v>
      </c>
      <c r="F1479">
        <f t="shared" si="185"/>
        <v>9.9263181818181806E-2</v>
      </c>
      <c r="G1479">
        <f t="shared" si="186"/>
        <v>9.9263181818181809E-5</v>
      </c>
      <c r="H1479">
        <f t="shared" si="187"/>
        <v>8.3507121212121204E-5</v>
      </c>
      <c r="I1479">
        <f t="shared" si="188"/>
        <v>2.8392421212121213E-8</v>
      </c>
      <c r="J1479">
        <f>I1479*flux_issue!$F$14</f>
        <v>3.3827440940220355E-4</v>
      </c>
      <c r="L1479" s="1">
        <f t="shared" si="190"/>
        <v>1.8611460480876849E-6</v>
      </c>
      <c r="M1479" s="1">
        <f t="shared" si="191"/>
        <v>6.6660652604859776E-9</v>
      </c>
    </row>
    <row r="1480" spans="2:13" x14ac:dyDescent="0.25">
      <c r="B1480">
        <v>42876.2</v>
      </c>
      <c r="C1480">
        <f t="shared" si="189"/>
        <v>75876.2</v>
      </c>
      <c r="D1480" s="1">
        <v>1.6E-2</v>
      </c>
      <c r="E1480">
        <f t="shared" si="184"/>
        <v>1.6638400000000001E-2</v>
      </c>
      <c r="F1480">
        <f t="shared" si="185"/>
        <v>0.12604848484848485</v>
      </c>
      <c r="G1480">
        <f t="shared" si="186"/>
        <v>1.2604848484848484E-4</v>
      </c>
      <c r="H1480">
        <f t="shared" si="187"/>
        <v>1.1029242424242424E-4</v>
      </c>
      <c r="I1480">
        <f t="shared" si="188"/>
        <v>3.7499424242424244E-8</v>
      </c>
      <c r="J1480">
        <f>I1480*flux_issue!$F$14</f>
        <v>4.4677752185196695E-4</v>
      </c>
      <c r="L1480" s="1">
        <f t="shared" si="190"/>
        <v>1.8150215611396119E-6</v>
      </c>
      <c r="M1480" s="1">
        <f t="shared" si="191"/>
        <v>1.1767346892477577E-8</v>
      </c>
    </row>
    <row r="1481" spans="2:13" x14ac:dyDescent="0.25">
      <c r="B1481">
        <v>42905.1</v>
      </c>
      <c r="C1481">
        <f t="shared" si="189"/>
        <v>75905.100000000006</v>
      </c>
      <c r="D1481" s="1">
        <v>1.7600000000000001E-2</v>
      </c>
      <c r="E1481">
        <f t="shared" si="184"/>
        <v>1.8302240000000001E-2</v>
      </c>
      <c r="F1481">
        <f t="shared" si="185"/>
        <v>0.13865333333333335</v>
      </c>
      <c r="G1481">
        <f t="shared" si="186"/>
        <v>1.3865333333333335E-4</v>
      </c>
      <c r="H1481">
        <f t="shared" si="187"/>
        <v>1.2289727272727274E-4</v>
      </c>
      <c r="I1481">
        <f t="shared" si="188"/>
        <v>4.1785072727272735E-8</v>
      </c>
      <c r="J1481">
        <f>I1481*flux_issue!$F$14</f>
        <v>4.9783781006362045E-4</v>
      </c>
      <c r="L1481" s="1">
        <f t="shared" si="190"/>
        <v>1.7701400334332445E-6</v>
      </c>
      <c r="M1481" s="1">
        <f t="shared" si="191"/>
        <v>1.4671782274631002E-8</v>
      </c>
    </row>
    <row r="1482" spans="2:13" x14ac:dyDescent="0.25">
      <c r="B1482">
        <v>42934</v>
      </c>
      <c r="C1482">
        <f t="shared" si="189"/>
        <v>75934</v>
      </c>
      <c r="D1482" s="1">
        <v>1.6799999999999999E-2</v>
      </c>
      <c r="E1482">
        <f t="shared" si="184"/>
        <v>1.7470319999999998E-2</v>
      </c>
      <c r="F1482">
        <f t="shared" si="185"/>
        <v>0.13235090909090907</v>
      </c>
      <c r="G1482">
        <f t="shared" si="186"/>
        <v>1.3235090909090907E-4</v>
      </c>
      <c r="H1482">
        <f t="shared" si="187"/>
        <v>1.1659484848484846E-4</v>
      </c>
      <c r="I1482">
        <f t="shared" si="188"/>
        <v>3.964224848484848E-8</v>
      </c>
      <c r="J1482">
        <f>I1482*flux_issue!$F$14</f>
        <v>4.7230766595779357E-4</v>
      </c>
      <c r="L1482" s="1">
        <f t="shared" si="190"/>
        <v>1.7263164837836525E-6</v>
      </c>
      <c r="M1482" s="1">
        <f t="shared" si="191"/>
        <v>1.319477964407965E-8</v>
      </c>
    </row>
    <row r="1483" spans="2:13" x14ac:dyDescent="0.25">
      <c r="B1483">
        <v>42963</v>
      </c>
      <c r="C1483">
        <f t="shared" si="189"/>
        <v>75963</v>
      </c>
      <c r="D1483" s="1">
        <v>1.7000000000000001E-2</v>
      </c>
      <c r="E1483">
        <f t="shared" si="184"/>
        <v>1.7678300000000001E-2</v>
      </c>
      <c r="F1483">
        <f t="shared" si="185"/>
        <v>0.13392651515151513</v>
      </c>
      <c r="G1483">
        <f t="shared" si="186"/>
        <v>1.3392651515151512E-4</v>
      </c>
      <c r="H1483">
        <f t="shared" si="187"/>
        <v>1.1817045454545451E-4</v>
      </c>
      <c r="I1483">
        <f t="shared" si="188"/>
        <v>4.0177954545454539E-8</v>
      </c>
      <c r="J1483">
        <f>I1483*flux_issue!$F$14</f>
        <v>4.7869020198425022E-4</v>
      </c>
      <c r="L1483" s="1">
        <f t="shared" si="190"/>
        <v>1.6833810868311617E-6</v>
      </c>
      <c r="M1483" s="1">
        <f t="shared" si="191"/>
        <v>1.3569238282954713E-8</v>
      </c>
    </row>
    <row r="1484" spans="2:13" x14ac:dyDescent="0.25">
      <c r="B1484">
        <v>42991.9</v>
      </c>
      <c r="C1484">
        <f t="shared" si="189"/>
        <v>75991.899999999994</v>
      </c>
      <c r="D1484" s="1">
        <v>1.7000000000000001E-2</v>
      </c>
      <c r="E1484">
        <f t="shared" si="184"/>
        <v>1.7678300000000001E-2</v>
      </c>
      <c r="F1484">
        <f t="shared" si="185"/>
        <v>0.13392651515151513</v>
      </c>
      <c r="G1484">
        <f t="shared" si="186"/>
        <v>1.3392651515151512E-4</v>
      </c>
      <c r="H1484">
        <f t="shared" si="187"/>
        <v>1.1817045454545451E-4</v>
      </c>
      <c r="I1484">
        <f t="shared" si="188"/>
        <v>4.0177954545454539E-8</v>
      </c>
      <c r="J1484">
        <f>I1484*flux_issue!$F$14</f>
        <v>4.7869020198425022E-4</v>
      </c>
      <c r="L1484" s="1">
        <f t="shared" si="190"/>
        <v>1.6416068344813278E-6</v>
      </c>
      <c r="M1484" s="1">
        <f t="shared" si="191"/>
        <v>1.3578972348847181E-8</v>
      </c>
    </row>
    <row r="1485" spans="2:13" x14ac:dyDescent="0.25">
      <c r="B1485">
        <v>43020.800000000003</v>
      </c>
      <c r="C1485">
        <f t="shared" si="189"/>
        <v>76020.800000000003</v>
      </c>
      <c r="D1485" s="1">
        <v>1.9E-2</v>
      </c>
      <c r="E1485">
        <f t="shared" si="184"/>
        <v>1.9758100000000001E-2</v>
      </c>
      <c r="F1485">
        <f t="shared" si="185"/>
        <v>0.14968257575757576</v>
      </c>
      <c r="G1485">
        <f t="shared" si="186"/>
        <v>1.4968257575757575E-4</v>
      </c>
      <c r="H1485">
        <f t="shared" si="187"/>
        <v>1.3392651515151515E-4</v>
      </c>
      <c r="I1485">
        <f t="shared" si="188"/>
        <v>4.5535015151515154E-8</v>
      </c>
      <c r="J1485">
        <f>I1485*flux_issue!$F$14</f>
        <v>5.4251556224881709E-4</v>
      </c>
      <c r="L1485" s="1">
        <f t="shared" si="190"/>
        <v>1.600821327971559E-6</v>
      </c>
      <c r="M1485" s="1">
        <f t="shared" si="191"/>
        <v>1.7510089245882204E-8</v>
      </c>
    </row>
    <row r="1486" spans="2:13" x14ac:dyDescent="0.25">
      <c r="B1486">
        <v>43049.8</v>
      </c>
      <c r="C1486">
        <f t="shared" si="189"/>
        <v>76049.8</v>
      </c>
      <c r="D1486" s="1">
        <v>1.7000000000000001E-2</v>
      </c>
      <c r="E1486">
        <f t="shared" si="184"/>
        <v>1.7678300000000001E-2</v>
      </c>
      <c r="F1486">
        <f t="shared" si="185"/>
        <v>0.13392651515151513</v>
      </c>
      <c r="G1486">
        <f t="shared" si="186"/>
        <v>1.3392651515151512E-4</v>
      </c>
      <c r="H1486">
        <f t="shared" si="187"/>
        <v>1.1817045454545451E-4</v>
      </c>
      <c r="I1486">
        <f t="shared" si="188"/>
        <v>4.0177954545454539E-8</v>
      </c>
      <c r="J1486">
        <f>I1486*flux_issue!$F$14</f>
        <v>4.7869020198425022E-4</v>
      </c>
      <c r="L1486" s="1">
        <f t="shared" si="190"/>
        <v>1.5608663377067233E-6</v>
      </c>
      <c r="M1486" s="1">
        <f t="shared" si="191"/>
        <v>1.3597796061980512E-8</v>
      </c>
    </row>
    <row r="1487" spans="2:13" x14ac:dyDescent="0.25">
      <c r="B1487">
        <v>43078.7</v>
      </c>
      <c r="C1487">
        <f t="shared" si="189"/>
        <v>76078.7</v>
      </c>
      <c r="D1487" s="1">
        <v>1.7600000000000001E-2</v>
      </c>
      <c r="E1487">
        <f t="shared" si="184"/>
        <v>1.8302240000000001E-2</v>
      </c>
      <c r="F1487">
        <f t="shared" si="185"/>
        <v>0.13865333333333335</v>
      </c>
      <c r="G1487">
        <f t="shared" si="186"/>
        <v>1.3865333333333335E-4</v>
      </c>
      <c r="H1487">
        <f t="shared" si="187"/>
        <v>1.2289727272727274E-4</v>
      </c>
      <c r="I1487">
        <f t="shared" si="188"/>
        <v>4.1785072727272735E-8</v>
      </c>
      <c r="J1487">
        <f>I1487*flux_issue!$F$14</f>
        <v>4.9783781006362045E-4</v>
      </c>
      <c r="L1487" s="1">
        <f t="shared" si="190"/>
        <v>1.5219957123081384E-6</v>
      </c>
      <c r="M1487" s="1">
        <f t="shared" si="191"/>
        <v>1.4731957870459396E-8</v>
      </c>
    </row>
    <row r="1488" spans="2:13" x14ac:dyDescent="0.25">
      <c r="B1488">
        <v>43107.6</v>
      </c>
      <c r="C1488">
        <f t="shared" si="189"/>
        <v>76107.600000000006</v>
      </c>
      <c r="D1488" s="1">
        <v>1.4200000000000001E-2</v>
      </c>
      <c r="E1488">
        <f t="shared" si="184"/>
        <v>1.4766580000000001E-2</v>
      </c>
      <c r="F1488">
        <f t="shared" si="185"/>
        <v>0.11186803030303032</v>
      </c>
      <c r="G1488">
        <f t="shared" si="186"/>
        <v>1.1186803030303032E-4</v>
      </c>
      <c r="H1488">
        <f t="shared" si="187"/>
        <v>9.611196969696971E-5</v>
      </c>
      <c r="I1488">
        <f t="shared" si="188"/>
        <v>3.26780696969697E-8</v>
      </c>
      <c r="J1488">
        <f>I1488*flux_issue!$F$14</f>
        <v>3.8933469761385695E-4</v>
      </c>
      <c r="L1488" s="1">
        <f t="shared" si="190"/>
        <v>1.4840488273923953E-6</v>
      </c>
      <c r="M1488" s="1">
        <f t="shared" si="191"/>
        <v>8.954443408098986E-9</v>
      </c>
    </row>
    <row r="1489" spans="2:13" x14ac:dyDescent="0.25">
      <c r="B1489">
        <v>43136.6</v>
      </c>
      <c r="C1489">
        <f t="shared" si="189"/>
        <v>76136.600000000006</v>
      </c>
      <c r="D1489" s="1">
        <v>1.66E-2</v>
      </c>
      <c r="E1489">
        <f t="shared" si="184"/>
        <v>1.7262340000000001E-2</v>
      </c>
      <c r="F1489">
        <f t="shared" si="185"/>
        <v>0.13077530303030302</v>
      </c>
      <c r="G1489">
        <f t="shared" si="186"/>
        <v>1.3077530303030302E-4</v>
      </c>
      <c r="H1489">
        <f t="shared" si="187"/>
        <v>1.1501924242424241E-4</v>
      </c>
      <c r="I1489">
        <f t="shared" si="188"/>
        <v>3.9106542424242421E-8</v>
      </c>
      <c r="J1489">
        <f>I1489*flux_issue!$F$14</f>
        <v>4.6592512993133691E-4</v>
      </c>
      <c r="L1489" s="1">
        <f t="shared" si="190"/>
        <v>1.4468783009613793E-6</v>
      </c>
      <c r="M1489" s="1">
        <f t="shared" si="191"/>
        <v>1.2898681892551134E-8</v>
      </c>
    </row>
    <row r="1490" spans="2:13" x14ac:dyDescent="0.25">
      <c r="B1490">
        <v>43165.5</v>
      </c>
      <c r="C1490">
        <f t="shared" si="189"/>
        <v>76165.5</v>
      </c>
      <c r="D1490" s="1">
        <v>1.6E-2</v>
      </c>
      <c r="E1490">
        <f t="shared" si="184"/>
        <v>1.6638400000000001E-2</v>
      </c>
      <c r="F1490">
        <f t="shared" si="185"/>
        <v>0.12604848484848485</v>
      </c>
      <c r="G1490">
        <f t="shared" si="186"/>
        <v>1.2604848484848484E-4</v>
      </c>
      <c r="H1490">
        <f t="shared" si="187"/>
        <v>1.1029242424242424E-4</v>
      </c>
      <c r="I1490">
        <f t="shared" si="188"/>
        <v>3.7499424242424244E-8</v>
      </c>
      <c r="J1490">
        <f>I1490*flux_issue!$F$14</f>
        <v>4.4677752185196695E-4</v>
      </c>
      <c r="L1490" s="1">
        <f t="shared" si="190"/>
        <v>1.4107201111667479E-6</v>
      </c>
      <c r="M1490" s="1">
        <f t="shared" si="191"/>
        <v>1.1855225494526695E-8</v>
      </c>
    </row>
    <row r="1491" spans="2:13" x14ac:dyDescent="0.25">
      <c r="B1491">
        <v>43194.400000000001</v>
      </c>
      <c r="C1491">
        <f t="shared" si="189"/>
        <v>76194.399999999994</v>
      </c>
      <c r="D1491" s="1">
        <v>1.2800000000000001E-2</v>
      </c>
      <c r="E1491">
        <f t="shared" si="184"/>
        <v>1.3310720000000002E-2</v>
      </c>
      <c r="F1491">
        <f t="shared" si="185"/>
        <v>0.10083878787878789</v>
      </c>
      <c r="G1491">
        <f t="shared" si="186"/>
        <v>1.0083878787878789E-4</v>
      </c>
      <c r="H1491">
        <f t="shared" si="187"/>
        <v>8.508272727272728E-5</v>
      </c>
      <c r="I1491">
        <f t="shared" si="188"/>
        <v>2.8928127272727278E-8</v>
      </c>
      <c r="J1491">
        <f>I1491*flux_issue!$F$14</f>
        <v>3.4465694542866026E-4</v>
      </c>
      <c r="L1491" s="1">
        <f t="shared" si="190"/>
        <v>1.3754246482015685E-6</v>
      </c>
      <c r="M1491" s="1">
        <f t="shared" si="191"/>
        <v>7.0069125126739295E-9</v>
      </c>
    </row>
    <row r="1492" spans="2:13" x14ac:dyDescent="0.25">
      <c r="B1492">
        <v>43223.4</v>
      </c>
      <c r="C1492">
        <f t="shared" si="189"/>
        <v>76223.399999999994</v>
      </c>
      <c r="D1492" s="1">
        <v>1.7999999999999999E-2</v>
      </c>
      <c r="E1492">
        <f t="shared" si="184"/>
        <v>1.8718199999999997E-2</v>
      </c>
      <c r="F1492">
        <f t="shared" si="185"/>
        <v>0.14180454545454543</v>
      </c>
      <c r="G1492">
        <f t="shared" si="186"/>
        <v>1.4180454545454542E-4</v>
      </c>
      <c r="H1492">
        <f t="shared" si="187"/>
        <v>1.2604848484848482E-4</v>
      </c>
      <c r="I1492">
        <f t="shared" si="188"/>
        <v>4.285648484848484E-8</v>
      </c>
      <c r="J1492">
        <f>I1492*flux_issue!$F$14</f>
        <v>5.1060288211653355E-4</v>
      </c>
      <c r="L1492" s="1">
        <f t="shared" si="190"/>
        <v>1.340854674431529E-6</v>
      </c>
      <c r="M1492" s="1">
        <f t="shared" si="191"/>
        <v>1.5551993023628448E-8</v>
      </c>
    </row>
    <row r="1493" spans="2:13" x14ac:dyDescent="0.25">
      <c r="B1493">
        <v>43252.3</v>
      </c>
      <c r="C1493">
        <f t="shared" si="189"/>
        <v>76252.3</v>
      </c>
      <c r="D1493" s="1">
        <v>1.78E-2</v>
      </c>
      <c r="E1493">
        <f t="shared" si="184"/>
        <v>1.8510220000000001E-2</v>
      </c>
      <c r="F1493">
        <f t="shared" si="185"/>
        <v>0.14022893939393941</v>
      </c>
      <c r="G1493">
        <f t="shared" si="186"/>
        <v>1.402289393939394E-4</v>
      </c>
      <c r="H1493">
        <f t="shared" si="187"/>
        <v>1.2447287878787879E-4</v>
      </c>
      <c r="I1493">
        <f t="shared" si="188"/>
        <v>4.2320778787878794E-8</v>
      </c>
      <c r="J1493">
        <f>I1493*flux_issue!$F$14</f>
        <v>5.0422034609007706E-4</v>
      </c>
      <c r="L1493" s="1">
        <f t="shared" si="190"/>
        <v>1.307229491180408E-6</v>
      </c>
      <c r="M1493" s="1">
        <f t="shared" si="191"/>
        <v>1.5169777166677302E-8</v>
      </c>
    </row>
    <row r="1494" spans="2:13" x14ac:dyDescent="0.25">
      <c r="B1494">
        <v>43281.3</v>
      </c>
      <c r="C1494">
        <f t="shared" si="189"/>
        <v>76281.3</v>
      </c>
      <c r="D1494" s="1">
        <v>1.3599999999999999E-2</v>
      </c>
      <c r="E1494">
        <f t="shared" si="184"/>
        <v>1.414264E-2</v>
      </c>
      <c r="F1494">
        <f t="shared" si="185"/>
        <v>0.10714121212121211</v>
      </c>
      <c r="G1494">
        <f t="shared" si="186"/>
        <v>1.0714121212121211E-4</v>
      </c>
      <c r="H1494">
        <f t="shared" si="187"/>
        <v>9.1385151515151506E-5</v>
      </c>
      <c r="I1494">
        <f t="shared" si="188"/>
        <v>3.1070951515151517E-8</v>
      </c>
      <c r="J1494">
        <f>I1494*flux_issue!$F$14</f>
        <v>3.7018708953448693E-4</v>
      </c>
      <c r="L1494" s="1">
        <f t="shared" si="190"/>
        <v>1.2742976031678674E-6</v>
      </c>
      <c r="M1494" s="1">
        <f t="shared" si="191"/>
        <v>8.1199659927468552E-9</v>
      </c>
    </row>
    <row r="1495" spans="2:13" x14ac:dyDescent="0.25">
      <c r="B1495">
        <v>43310.2</v>
      </c>
      <c r="C1495">
        <f t="shared" si="189"/>
        <v>76310.2</v>
      </c>
      <c r="D1495" s="1">
        <v>1.6E-2</v>
      </c>
      <c r="E1495">
        <f t="shared" si="184"/>
        <v>1.6638400000000001E-2</v>
      </c>
      <c r="F1495">
        <f t="shared" si="185"/>
        <v>0.12604848484848485</v>
      </c>
      <c r="G1495">
        <f t="shared" si="186"/>
        <v>1.2604848484848484E-4</v>
      </c>
      <c r="H1495">
        <f t="shared" si="187"/>
        <v>1.1029242424242424E-4</v>
      </c>
      <c r="I1495">
        <f t="shared" si="188"/>
        <v>3.7499424242424244E-8</v>
      </c>
      <c r="J1495">
        <f>I1495*flux_issue!$F$14</f>
        <v>4.4677752185196695E-4</v>
      </c>
      <c r="L1495" s="1">
        <f t="shared" si="190"/>
        <v>1.242267814012183E-6</v>
      </c>
      <c r="M1495" s="1">
        <f t="shared" si="191"/>
        <v>1.1891936617061141E-8</v>
      </c>
    </row>
    <row r="1496" spans="2:13" x14ac:dyDescent="0.25">
      <c r="B1496">
        <v>43339.1</v>
      </c>
      <c r="C1496">
        <f t="shared" si="189"/>
        <v>76339.100000000006</v>
      </c>
      <c r="D1496" s="1">
        <v>1.0999999999999999E-2</v>
      </c>
      <c r="E1496">
        <f t="shared" si="184"/>
        <v>1.14389E-2</v>
      </c>
      <c r="F1496">
        <f t="shared" si="185"/>
        <v>8.6658333333333323E-2</v>
      </c>
      <c r="G1496">
        <f t="shared" si="186"/>
        <v>8.665833333333333E-5</v>
      </c>
      <c r="H1496">
        <f t="shared" si="187"/>
        <v>7.0902272727272725E-5</v>
      </c>
      <c r="I1496">
        <f t="shared" si="188"/>
        <v>2.4106772727272728E-8</v>
      </c>
      <c r="J1496">
        <f>I1496*flux_issue!$F$14</f>
        <v>2.8721412119055021E-4</v>
      </c>
      <c r="L1496" s="1">
        <f t="shared" si="190"/>
        <v>1.2110073095486295E-6</v>
      </c>
      <c r="M1496" s="1">
        <f t="shared" si="191"/>
        <v>4.8568724755236653E-9</v>
      </c>
    </row>
    <row r="1497" spans="2:13" x14ac:dyDescent="0.25">
      <c r="B1497">
        <v>43368.1</v>
      </c>
      <c r="C1497">
        <f t="shared" si="189"/>
        <v>76368.100000000006</v>
      </c>
      <c r="D1497" s="1">
        <v>2.4799999999999999E-2</v>
      </c>
      <c r="E1497">
        <f t="shared" si="184"/>
        <v>2.578952E-2</v>
      </c>
      <c r="F1497">
        <f t="shared" si="185"/>
        <v>0.1953751515151515</v>
      </c>
      <c r="G1497">
        <f t="shared" si="186"/>
        <v>1.9537515151515149E-4</v>
      </c>
      <c r="H1497">
        <f t="shared" si="187"/>
        <v>1.7961909090909089E-4</v>
      </c>
      <c r="I1497">
        <f t="shared" si="188"/>
        <v>6.1070490909090903E-8</v>
      </c>
      <c r="J1497">
        <f>I1497*flux_issue!$F$14</f>
        <v>7.2760910701606034E-4</v>
      </c>
      <c r="L1497" s="1">
        <f t="shared" si="190"/>
        <v>1.1803943143696381E-6</v>
      </c>
      <c r="M1497" s="1">
        <f t="shared" si="191"/>
        <v>3.1840368442422988E-8</v>
      </c>
    </row>
    <row r="1498" spans="2:13" x14ac:dyDescent="0.25">
      <c r="B1498">
        <v>43397</v>
      </c>
      <c r="C1498">
        <f t="shared" si="189"/>
        <v>76397</v>
      </c>
      <c r="D1498" s="1">
        <v>1.2999999999999999E-2</v>
      </c>
      <c r="E1498">
        <f t="shared" si="184"/>
        <v>1.35187E-2</v>
      </c>
      <c r="F1498">
        <f t="shared" si="185"/>
        <v>0.10241439393939393</v>
      </c>
      <c r="G1498">
        <f t="shared" si="186"/>
        <v>1.0241439393939394E-4</v>
      </c>
      <c r="H1498">
        <f t="shared" si="187"/>
        <v>8.665833333333333E-5</v>
      </c>
      <c r="I1498">
        <f t="shared" si="188"/>
        <v>2.9463833333333334E-8</v>
      </c>
      <c r="J1498">
        <f>I1498*flux_issue!$F$14</f>
        <v>3.5103948145511686E-4</v>
      </c>
      <c r="L1498" s="1">
        <f t="shared" si="190"/>
        <v>1.1506227812689768E-6</v>
      </c>
      <c r="M1498" s="1">
        <f t="shared" si="191"/>
        <v>7.3115685638556171E-9</v>
      </c>
    </row>
    <row r="1499" spans="2:13" x14ac:dyDescent="0.25">
      <c r="B1499">
        <v>43425.9</v>
      </c>
      <c r="C1499">
        <f t="shared" si="189"/>
        <v>76425.899999999994</v>
      </c>
      <c r="D1499" s="1">
        <v>1.46E-2</v>
      </c>
      <c r="E1499">
        <f t="shared" si="184"/>
        <v>1.518254E-2</v>
      </c>
      <c r="F1499">
        <f t="shared" si="185"/>
        <v>0.11501924242424241</v>
      </c>
      <c r="G1499">
        <f t="shared" si="186"/>
        <v>1.1501924242424241E-4</v>
      </c>
      <c r="H1499">
        <f t="shared" si="187"/>
        <v>9.9263181818181809E-5</v>
      </c>
      <c r="I1499">
        <f t="shared" si="188"/>
        <v>3.3749481818181818E-8</v>
      </c>
      <c r="J1499">
        <f>I1499*flux_issue!$F$14</f>
        <v>4.0209976966677026E-4</v>
      </c>
      <c r="L1499" s="1">
        <f t="shared" si="190"/>
        <v>1.1215691006663332E-6</v>
      </c>
      <c r="M1499" s="1">
        <f t="shared" si="191"/>
        <v>9.6317761467947947E-9</v>
      </c>
    </row>
    <row r="1500" spans="2:13" x14ac:dyDescent="0.25">
      <c r="B1500">
        <v>43454.9</v>
      </c>
      <c r="C1500">
        <f t="shared" si="189"/>
        <v>76454.899999999994</v>
      </c>
      <c r="D1500" s="1">
        <v>1.9199999999999998E-2</v>
      </c>
      <c r="E1500">
        <f t="shared" si="184"/>
        <v>1.9966079999999997E-2</v>
      </c>
      <c r="F1500">
        <f t="shared" si="185"/>
        <v>0.15125818181818179</v>
      </c>
      <c r="G1500">
        <f t="shared" si="186"/>
        <v>1.512581818181818E-4</v>
      </c>
      <c r="H1500">
        <f t="shared" si="187"/>
        <v>1.355021212121212E-4</v>
      </c>
      <c r="I1500">
        <f t="shared" si="188"/>
        <v>4.6070721212121207E-8</v>
      </c>
      <c r="J1500">
        <f>I1500*flux_issue!$F$14</f>
        <v>5.4889809827527358E-4</v>
      </c>
      <c r="L1500" s="1">
        <f t="shared" si="190"/>
        <v>1.0931199674193043E-6</v>
      </c>
      <c r="M1500" s="1">
        <f t="shared" si="191"/>
        <v>1.8065779615598277E-8</v>
      </c>
    </row>
    <row r="1501" spans="2:13" x14ac:dyDescent="0.25">
      <c r="B1501">
        <v>43483.8</v>
      </c>
      <c r="C1501">
        <f t="shared" si="189"/>
        <v>76483.8</v>
      </c>
      <c r="D1501" s="1">
        <v>1.6799999999999999E-2</v>
      </c>
      <c r="E1501">
        <f t="shared" si="184"/>
        <v>1.7470319999999998E-2</v>
      </c>
      <c r="F1501">
        <f t="shared" si="185"/>
        <v>0.13235090909090907</v>
      </c>
      <c r="G1501">
        <f t="shared" si="186"/>
        <v>1.3235090909090907E-4</v>
      </c>
      <c r="H1501">
        <f t="shared" si="187"/>
        <v>1.1659484848484846E-4</v>
      </c>
      <c r="I1501">
        <f t="shared" si="188"/>
        <v>3.964224848484848E-8</v>
      </c>
      <c r="J1501">
        <f>I1501*flux_issue!$F$14</f>
        <v>4.7230766595779357E-4</v>
      </c>
      <c r="L1501" s="1">
        <f t="shared" si="190"/>
        <v>1.06545548741696E-6</v>
      </c>
      <c r="M1501" s="1">
        <f t="shared" si="191"/>
        <v>1.3347040646354973E-8</v>
      </c>
    </row>
    <row r="1502" spans="2:13" x14ac:dyDescent="0.25">
      <c r="B1502">
        <v>43512.7</v>
      </c>
      <c r="C1502">
        <f t="shared" si="189"/>
        <v>76512.7</v>
      </c>
      <c r="D1502" s="1">
        <v>1.8599999999999998E-2</v>
      </c>
      <c r="E1502">
        <f t="shared" si="184"/>
        <v>1.9342139999999997E-2</v>
      </c>
      <c r="F1502">
        <f t="shared" si="185"/>
        <v>0.1465313636363636</v>
      </c>
      <c r="G1502">
        <f t="shared" si="186"/>
        <v>1.465313636363636E-4</v>
      </c>
      <c r="H1502">
        <f t="shared" si="187"/>
        <v>1.3077530303030299E-4</v>
      </c>
      <c r="I1502">
        <f t="shared" si="188"/>
        <v>4.4463603030303023E-8</v>
      </c>
      <c r="J1502">
        <f>I1502*flux_issue!$F$14</f>
        <v>5.2975049019590356E-4</v>
      </c>
      <c r="L1502" s="1">
        <f t="shared" si="190"/>
        <v>1.0384606513497507E-6</v>
      </c>
      <c r="M1502" s="1">
        <f t="shared" si="191"/>
        <v>1.6831648270461361E-8</v>
      </c>
    </row>
    <row r="1503" spans="2:13" x14ac:dyDescent="0.25">
      <c r="B1503">
        <v>43541.7</v>
      </c>
      <c r="C1503">
        <f t="shared" si="189"/>
        <v>76541.7</v>
      </c>
      <c r="D1503" s="1">
        <v>1.5800000000000002E-2</v>
      </c>
      <c r="E1503">
        <f t="shared" si="184"/>
        <v>1.6430420000000001E-2</v>
      </c>
      <c r="F1503">
        <f t="shared" si="185"/>
        <v>0.12447287878787879</v>
      </c>
      <c r="G1503">
        <f t="shared" si="186"/>
        <v>1.2447287878787879E-4</v>
      </c>
      <c r="H1503">
        <f t="shared" si="187"/>
        <v>1.0871681818181819E-4</v>
      </c>
      <c r="I1503">
        <f t="shared" si="188"/>
        <v>3.6963718181818185E-8</v>
      </c>
      <c r="J1503">
        <f>I1503*flux_issue!$F$14</f>
        <v>4.4039498582551029E-4</v>
      </c>
      <c r="L1503" s="1">
        <f t="shared" si="190"/>
        <v>1.0120300657845561E-6</v>
      </c>
      <c r="M1503" s="1">
        <f t="shared" si="191"/>
        <v>1.1600321383119698E-8</v>
      </c>
    </row>
    <row r="1504" spans="2:13" x14ac:dyDescent="0.25">
      <c r="B1504">
        <v>43570.6</v>
      </c>
      <c r="C1504">
        <f t="shared" si="189"/>
        <v>76570.600000000006</v>
      </c>
      <c r="D1504" s="1">
        <v>2.0199999999999999E-2</v>
      </c>
      <c r="E1504">
        <f t="shared" si="184"/>
        <v>2.100598E-2</v>
      </c>
      <c r="F1504">
        <f t="shared" si="185"/>
        <v>0.15913621212121212</v>
      </c>
      <c r="G1504">
        <f t="shared" si="186"/>
        <v>1.5913621212121213E-4</v>
      </c>
      <c r="H1504">
        <f t="shared" si="187"/>
        <v>1.4338015151515153E-4</v>
      </c>
      <c r="I1504">
        <f t="shared" si="188"/>
        <v>4.8749251515151521E-8</v>
      </c>
      <c r="J1504">
        <f>I1504*flux_issue!$F$14</f>
        <v>5.8081077840755712E-4</v>
      </c>
      <c r="L1504" s="1">
        <f t="shared" si="190"/>
        <v>9.8633092990515767E-7</v>
      </c>
      <c r="M1504" s="1">
        <f t="shared" si="191"/>
        <v>2.0276000140863332E-8</v>
      </c>
    </row>
    <row r="1505" spans="2:13" x14ac:dyDescent="0.25">
      <c r="B1505">
        <v>43599.5</v>
      </c>
      <c r="C1505">
        <f t="shared" si="189"/>
        <v>76599.5</v>
      </c>
      <c r="D1505" s="1">
        <v>1.54E-2</v>
      </c>
      <c r="E1505">
        <f t="shared" si="184"/>
        <v>1.6014460000000001E-2</v>
      </c>
      <c r="F1505">
        <f t="shared" si="185"/>
        <v>0.12132166666666667</v>
      </c>
      <c r="G1505">
        <f t="shared" si="186"/>
        <v>1.2132166666666668E-4</v>
      </c>
      <c r="H1505">
        <f t="shared" si="187"/>
        <v>1.0556560606060608E-4</v>
      </c>
      <c r="I1505">
        <f t="shared" si="188"/>
        <v>3.5892306060606067E-8</v>
      </c>
      <c r="J1505">
        <f>I1505*flux_issue!$F$14</f>
        <v>4.2762991377259699E-4</v>
      </c>
      <c r="L1505" s="1">
        <f t="shared" si="190"/>
        <v>9.6125626743203877E-7</v>
      </c>
      <c r="M1505" s="1">
        <f t="shared" si="191"/>
        <v>1.0942069995652708E-8</v>
      </c>
    </row>
    <row r="1506" spans="2:13" x14ac:dyDescent="0.25">
      <c r="B1506">
        <v>43628.5</v>
      </c>
      <c r="C1506">
        <f t="shared" si="189"/>
        <v>76628.5</v>
      </c>
      <c r="D1506" s="1">
        <v>1.2800000000000001E-2</v>
      </c>
      <c r="E1506">
        <f t="shared" si="184"/>
        <v>1.3310720000000002E-2</v>
      </c>
      <c r="F1506">
        <f t="shared" si="185"/>
        <v>0.10083878787878789</v>
      </c>
      <c r="G1506">
        <f t="shared" si="186"/>
        <v>1.0083878787878789E-4</v>
      </c>
      <c r="H1506">
        <f t="shared" si="187"/>
        <v>8.508272727272728E-5</v>
      </c>
      <c r="I1506">
        <f t="shared" si="188"/>
        <v>2.8928127272727278E-8</v>
      </c>
      <c r="J1506">
        <f>I1506*flux_issue!$F$14</f>
        <v>3.4465694542866026E-4</v>
      </c>
      <c r="L1506" s="1">
        <f t="shared" si="190"/>
        <v>9.3670807254261907E-7</v>
      </c>
      <c r="M1506" s="1">
        <f t="shared" si="191"/>
        <v>7.0805525472378449E-9</v>
      </c>
    </row>
    <row r="1507" spans="2:13" x14ac:dyDescent="0.25">
      <c r="B1507">
        <v>43657.4</v>
      </c>
      <c r="C1507">
        <f t="shared" si="189"/>
        <v>76657.399999999994</v>
      </c>
      <c r="D1507" s="1">
        <v>1.4E-2</v>
      </c>
      <c r="E1507">
        <f t="shared" si="184"/>
        <v>1.45586E-2</v>
      </c>
      <c r="F1507">
        <f t="shared" si="185"/>
        <v>0.11029242424242423</v>
      </c>
      <c r="G1507">
        <f t="shared" si="186"/>
        <v>1.1029242424242424E-4</v>
      </c>
      <c r="H1507">
        <f t="shared" si="187"/>
        <v>9.4536363636363633E-5</v>
      </c>
      <c r="I1507">
        <f t="shared" si="188"/>
        <v>3.2142363636363635E-8</v>
      </c>
      <c r="J1507">
        <f>I1507*flux_issue!$F$14</f>
        <v>3.8295216158740024E-4</v>
      </c>
      <c r="L1507" s="1">
        <f t="shared" si="190"/>
        <v>9.128415179187632E-7</v>
      </c>
      <c r="M1507" s="1">
        <f t="shared" si="191"/>
        <v>8.7653638938629349E-9</v>
      </c>
    </row>
    <row r="1508" spans="2:13" x14ac:dyDescent="0.25">
      <c r="B1508">
        <v>43686.3</v>
      </c>
      <c r="C1508">
        <f t="shared" si="189"/>
        <v>76686.3</v>
      </c>
      <c r="D1508" s="1">
        <v>1.18E-2</v>
      </c>
      <c r="E1508">
        <f t="shared" si="184"/>
        <v>1.227082E-2</v>
      </c>
      <c r="F1508">
        <f t="shared" si="185"/>
        <v>9.2960757575757572E-2</v>
      </c>
      <c r="G1508">
        <f t="shared" si="186"/>
        <v>9.296075757575757E-5</v>
      </c>
      <c r="H1508">
        <f t="shared" si="187"/>
        <v>7.7204696969696964E-5</v>
      </c>
      <c r="I1508">
        <f t="shared" si="188"/>
        <v>2.624959696969697E-8</v>
      </c>
      <c r="J1508">
        <f>I1508*flux_issue!$F$14</f>
        <v>3.1274426529637688E-4</v>
      </c>
      <c r="L1508" s="1">
        <f t="shared" si="190"/>
        <v>8.8955712806515721E-7</v>
      </c>
      <c r="M1508" s="1">
        <f t="shared" si="191"/>
        <v>5.8240005690478188E-9</v>
      </c>
    </row>
    <row r="1509" spans="2:13" x14ac:dyDescent="0.25">
      <c r="B1509">
        <v>43715.3</v>
      </c>
      <c r="C1509">
        <f t="shared" si="189"/>
        <v>76715.3</v>
      </c>
      <c r="D1509" s="1">
        <v>2.0199999999999999E-2</v>
      </c>
      <c r="E1509">
        <f t="shared" si="184"/>
        <v>2.100598E-2</v>
      </c>
      <c r="F1509">
        <f t="shared" si="185"/>
        <v>0.15913621212121212</v>
      </c>
      <c r="G1509">
        <f t="shared" si="186"/>
        <v>1.5913621212121213E-4</v>
      </c>
      <c r="H1509">
        <f t="shared" si="187"/>
        <v>1.4338015151515153E-4</v>
      </c>
      <c r="I1509">
        <f t="shared" si="188"/>
        <v>4.8749251515151521E-8</v>
      </c>
      <c r="J1509">
        <f>I1509*flux_issue!$F$14</f>
        <v>5.8081077840755712E-4</v>
      </c>
      <c r="L1509" s="1">
        <f t="shared" si="190"/>
        <v>8.6676379318219918E-7</v>
      </c>
      <c r="M1509" s="1">
        <f t="shared" si="191"/>
        <v>2.0310065679992361E-8</v>
      </c>
    </row>
    <row r="1510" spans="2:13" x14ac:dyDescent="0.25">
      <c r="B1510">
        <v>43744.2</v>
      </c>
      <c r="C1510">
        <f t="shared" si="189"/>
        <v>76744.2</v>
      </c>
      <c r="D1510" s="1">
        <v>1.34E-2</v>
      </c>
      <c r="E1510">
        <f t="shared" si="184"/>
        <v>1.393466E-2</v>
      </c>
      <c r="F1510">
        <f t="shared" si="185"/>
        <v>0.10556560606060605</v>
      </c>
      <c r="G1510">
        <f t="shared" si="186"/>
        <v>1.0556560606060605E-4</v>
      </c>
      <c r="H1510">
        <f t="shared" si="187"/>
        <v>8.9809545454545443E-5</v>
      </c>
      <c r="I1510">
        <f t="shared" si="188"/>
        <v>3.0535245454545452E-8</v>
      </c>
      <c r="J1510">
        <f>I1510*flux_issue!$F$14</f>
        <v>3.6380455350803017E-4</v>
      </c>
      <c r="L1510" s="1">
        <f t="shared" si="190"/>
        <v>8.4460548318785721E-7</v>
      </c>
      <c r="M1510" s="1">
        <f t="shared" si="191"/>
        <v>7.9147605441072586E-9</v>
      </c>
    </row>
    <row r="1511" spans="2:13" x14ac:dyDescent="0.25">
      <c r="B1511">
        <v>43773.1</v>
      </c>
      <c r="C1511">
        <f t="shared" si="189"/>
        <v>76773.100000000006</v>
      </c>
      <c r="D1511" s="1">
        <v>1.38E-2</v>
      </c>
      <c r="E1511">
        <f t="shared" si="184"/>
        <v>1.435062E-2</v>
      </c>
      <c r="F1511">
        <f t="shared" si="185"/>
        <v>0.10871681818181816</v>
      </c>
      <c r="G1511">
        <f t="shared" si="186"/>
        <v>1.0871681818181816E-4</v>
      </c>
      <c r="H1511">
        <f t="shared" si="187"/>
        <v>9.2960757575757556E-5</v>
      </c>
      <c r="I1511">
        <f t="shared" si="188"/>
        <v>3.1606657575757569E-8</v>
      </c>
      <c r="J1511">
        <f>I1511*flux_issue!$F$14</f>
        <v>3.7656962556094348E-4</v>
      </c>
      <c r="L1511" s="1">
        <f t="shared" si="190"/>
        <v>8.2298972414420894E-7</v>
      </c>
      <c r="M1511" s="1">
        <f t="shared" si="191"/>
        <v>8.4893682646777938E-9</v>
      </c>
    </row>
    <row r="1512" spans="2:13" x14ac:dyDescent="0.25">
      <c r="B1512">
        <v>43802.1</v>
      </c>
      <c r="C1512">
        <f t="shared" si="189"/>
        <v>76802.100000000006</v>
      </c>
      <c r="D1512" s="1">
        <v>1.7999999999999999E-2</v>
      </c>
      <c r="E1512">
        <f t="shared" si="184"/>
        <v>1.8718199999999997E-2</v>
      </c>
      <c r="F1512">
        <f t="shared" si="185"/>
        <v>0.14180454545454543</v>
      </c>
      <c r="G1512">
        <f t="shared" si="186"/>
        <v>1.4180454545454542E-4</v>
      </c>
      <c r="H1512">
        <f t="shared" si="187"/>
        <v>1.2604848484848482E-4</v>
      </c>
      <c r="I1512">
        <f t="shared" si="188"/>
        <v>4.285648484848484E-8</v>
      </c>
      <c r="J1512">
        <f>I1512*flux_issue!$F$14</f>
        <v>5.1060288211653355E-4</v>
      </c>
      <c r="L1512" s="1">
        <f t="shared" si="190"/>
        <v>8.018318413486613E-7</v>
      </c>
      <c r="M1512" s="1">
        <f t="shared" si="191"/>
        <v>1.5686724089489969E-8</v>
      </c>
    </row>
    <row r="1513" spans="2:13" x14ac:dyDescent="0.25">
      <c r="B1513">
        <v>43831</v>
      </c>
      <c r="C1513">
        <f t="shared" si="189"/>
        <v>76831</v>
      </c>
      <c r="D1513" s="1">
        <v>1.6799999999999999E-2</v>
      </c>
      <c r="E1513">
        <f t="shared" si="184"/>
        <v>1.7470319999999998E-2</v>
      </c>
      <c r="F1513">
        <f t="shared" si="185"/>
        <v>0.13235090909090907</v>
      </c>
      <c r="G1513">
        <f t="shared" si="186"/>
        <v>1.3235090909090907E-4</v>
      </c>
      <c r="H1513">
        <f t="shared" si="187"/>
        <v>1.1659484848484846E-4</v>
      </c>
      <c r="I1513">
        <f t="shared" si="188"/>
        <v>3.964224848484848E-8</v>
      </c>
      <c r="J1513">
        <f>I1513*flux_issue!$F$14</f>
        <v>4.7230766595779357E-4</v>
      </c>
      <c r="L1513" s="1">
        <f t="shared" si="190"/>
        <v>7.8126537257368853E-7</v>
      </c>
      <c r="M1513" s="1">
        <f t="shared" si="191"/>
        <v>1.3412786033303776E-8</v>
      </c>
    </row>
    <row r="1514" spans="2:13" x14ac:dyDescent="0.25">
      <c r="B1514">
        <v>43860</v>
      </c>
      <c r="C1514">
        <f t="shared" si="189"/>
        <v>76860</v>
      </c>
      <c r="D1514" s="1">
        <v>2.2800000000000001E-2</v>
      </c>
      <c r="E1514">
        <f t="shared" si="184"/>
        <v>2.370972E-2</v>
      </c>
      <c r="F1514">
        <f t="shared" si="185"/>
        <v>0.17961909090909092</v>
      </c>
      <c r="G1514">
        <f t="shared" si="186"/>
        <v>1.7961909090909091E-4</v>
      </c>
      <c r="H1514">
        <f t="shared" si="187"/>
        <v>1.6386303030303031E-4</v>
      </c>
      <c r="I1514">
        <f t="shared" si="188"/>
        <v>5.5713430303030307E-8</v>
      </c>
      <c r="J1514">
        <f>I1514*flux_issue!$F$14</f>
        <v>6.637837467514938E-4</v>
      </c>
      <c r="L1514" s="1">
        <f t="shared" si="190"/>
        <v>7.6113582592630162E-7</v>
      </c>
      <c r="M1514" s="1">
        <f t="shared" si="191"/>
        <v>2.6602227982020371E-8</v>
      </c>
    </row>
    <row r="1515" spans="2:13" x14ac:dyDescent="0.25">
      <c r="B1515">
        <v>43888.9</v>
      </c>
      <c r="C1515">
        <f t="shared" si="189"/>
        <v>76888.899999999994</v>
      </c>
      <c r="D1515" s="1">
        <v>1.2200000000000001E-2</v>
      </c>
      <c r="E1515">
        <f t="shared" si="184"/>
        <v>1.2686780000000002E-2</v>
      </c>
      <c r="F1515">
        <f t="shared" si="185"/>
        <v>9.6111969696969696E-2</v>
      </c>
      <c r="G1515">
        <f t="shared" si="186"/>
        <v>9.6111969696969696E-5</v>
      </c>
      <c r="H1515">
        <f t="shared" si="187"/>
        <v>8.0355909090909091E-5</v>
      </c>
      <c r="I1515">
        <f t="shared" si="188"/>
        <v>2.7321009090909091E-8</v>
      </c>
      <c r="J1515">
        <f>I1515*flux_issue!$F$14</f>
        <v>3.2550933734929019E-4</v>
      </c>
      <c r="L1515" s="1">
        <f t="shared" si="190"/>
        <v>7.4157018405965173E-7</v>
      </c>
      <c r="M1515" s="1">
        <f t="shared" si="191"/>
        <v>6.3384429595746809E-9</v>
      </c>
    </row>
    <row r="1516" spans="2:13" x14ac:dyDescent="0.25">
      <c r="B1516">
        <v>43917.8</v>
      </c>
      <c r="C1516">
        <f t="shared" si="189"/>
        <v>76917.8</v>
      </c>
      <c r="D1516" s="1">
        <v>1.04E-2</v>
      </c>
      <c r="E1516">
        <f t="shared" si="184"/>
        <v>1.081496E-2</v>
      </c>
      <c r="F1516">
        <f t="shared" si="185"/>
        <v>8.1931515151515158E-2</v>
      </c>
      <c r="G1516">
        <f t="shared" si="186"/>
        <v>8.1931515151515154E-5</v>
      </c>
      <c r="H1516">
        <f t="shared" si="187"/>
        <v>6.6175454545454548E-5</v>
      </c>
      <c r="I1516">
        <f t="shared" si="188"/>
        <v>2.2499654545454548E-8</v>
      </c>
      <c r="J1516">
        <f>I1516*flux_issue!$F$14</f>
        <v>2.6806651311118019E-4</v>
      </c>
      <c r="L1516" s="1">
        <f t="shared" si="190"/>
        <v>7.2248661898813383E-7</v>
      </c>
      <c r="M1516" s="1">
        <f t="shared" si="191"/>
        <v>4.2840910103830413E-9</v>
      </c>
    </row>
    <row r="1517" spans="2:13" x14ac:dyDescent="0.25">
      <c r="B1517">
        <v>43946.8</v>
      </c>
      <c r="C1517">
        <f t="shared" si="189"/>
        <v>76946.8</v>
      </c>
      <c r="D1517" s="1">
        <v>1.4200000000000001E-2</v>
      </c>
      <c r="E1517">
        <f t="shared" si="184"/>
        <v>1.4766580000000001E-2</v>
      </c>
      <c r="F1517">
        <f t="shared" si="185"/>
        <v>0.11186803030303032</v>
      </c>
      <c r="G1517">
        <f t="shared" si="186"/>
        <v>1.1186803030303032E-4</v>
      </c>
      <c r="H1517">
        <f t="shared" si="187"/>
        <v>9.611196969696971E-5</v>
      </c>
      <c r="I1517">
        <f t="shared" si="188"/>
        <v>3.26780696969697E-8</v>
      </c>
      <c r="J1517">
        <f>I1517*flux_issue!$F$14</f>
        <v>3.8933469761385695E-4</v>
      </c>
      <c r="L1517" s="1">
        <f t="shared" si="190"/>
        <v>7.0381023676619234E-7</v>
      </c>
      <c r="M1517" s="1">
        <f t="shared" si="191"/>
        <v>9.1027168915836205E-9</v>
      </c>
    </row>
    <row r="1518" spans="2:13" x14ac:dyDescent="0.25">
      <c r="B1518">
        <v>43975.7</v>
      </c>
      <c r="C1518">
        <f t="shared" si="189"/>
        <v>76975.7</v>
      </c>
      <c r="D1518" s="1">
        <v>1.0999999999999999E-2</v>
      </c>
      <c r="E1518">
        <f t="shared" si="184"/>
        <v>1.14389E-2</v>
      </c>
      <c r="F1518">
        <f t="shared" si="185"/>
        <v>8.6658333333333323E-2</v>
      </c>
      <c r="G1518">
        <f t="shared" si="186"/>
        <v>8.665833333333333E-5</v>
      </c>
      <c r="H1518">
        <f t="shared" si="187"/>
        <v>7.0902272727272725E-5</v>
      </c>
      <c r="I1518">
        <f t="shared" si="188"/>
        <v>2.4106772727272728E-8</v>
      </c>
      <c r="J1518">
        <f>I1518*flux_issue!$F$14</f>
        <v>2.8721412119055021E-4</v>
      </c>
      <c r="L1518" s="1">
        <f t="shared" si="190"/>
        <v>6.8565876300546344E-7</v>
      </c>
      <c r="M1518" s="1">
        <f t="shared" si="191"/>
        <v>4.9303728766069326E-9</v>
      </c>
    </row>
    <row r="1519" spans="2:13" x14ac:dyDescent="0.25">
      <c r="B1519">
        <v>44004.6</v>
      </c>
      <c r="C1519">
        <f t="shared" si="189"/>
        <v>77004.600000000006</v>
      </c>
      <c r="D1519" s="1">
        <v>1.4200000000000001E-2</v>
      </c>
      <c r="E1519">
        <f t="shared" si="184"/>
        <v>1.4766580000000001E-2</v>
      </c>
      <c r="F1519">
        <f t="shared" si="185"/>
        <v>0.11186803030303032</v>
      </c>
      <c r="G1519">
        <f t="shared" si="186"/>
        <v>1.1186803030303032E-4</v>
      </c>
      <c r="H1519">
        <f t="shared" si="187"/>
        <v>9.611196969696971E-5</v>
      </c>
      <c r="I1519">
        <f t="shared" si="188"/>
        <v>3.26780696969697E-8</v>
      </c>
      <c r="J1519">
        <f>I1519*flux_issue!$F$14</f>
        <v>3.8933469761385695E-4</v>
      </c>
      <c r="L1519" s="1">
        <f t="shared" si="190"/>
        <v>6.679561872907612E-7</v>
      </c>
      <c r="M1519" s="1">
        <f t="shared" si="191"/>
        <v>9.1095597148357776E-9</v>
      </c>
    </row>
    <row r="1520" spans="2:13" x14ac:dyDescent="0.25">
      <c r="B1520">
        <v>44033.599999999999</v>
      </c>
      <c r="C1520">
        <f t="shared" si="189"/>
        <v>77033.600000000006</v>
      </c>
      <c r="D1520" s="1">
        <v>9.5999999999999992E-3</v>
      </c>
      <c r="E1520">
        <f t="shared" si="184"/>
        <v>9.9830399999999986E-3</v>
      </c>
      <c r="F1520">
        <f t="shared" si="185"/>
        <v>7.5629090909090896E-2</v>
      </c>
      <c r="G1520">
        <f t="shared" si="186"/>
        <v>7.5629090909090901E-5</v>
      </c>
      <c r="H1520">
        <f t="shared" si="187"/>
        <v>5.9873030303030295E-5</v>
      </c>
      <c r="I1520">
        <f t="shared" si="188"/>
        <v>2.0356830303030302E-8</v>
      </c>
      <c r="J1520">
        <f>I1520*flux_issue!$F$14</f>
        <v>2.4253636900535346E-4</v>
      </c>
      <c r="L1520" s="1">
        <f t="shared" si="190"/>
        <v>6.5063295831790892E-7</v>
      </c>
      <c r="M1520" s="1">
        <f t="shared" si="191"/>
        <v>3.5072923472549967E-9</v>
      </c>
    </row>
    <row r="1521" spans="2:13" x14ac:dyDescent="0.25">
      <c r="B1521">
        <v>44062.5</v>
      </c>
      <c r="C1521">
        <f t="shared" si="189"/>
        <v>77062.5</v>
      </c>
      <c r="D1521" s="1">
        <v>1.2800000000000001E-2</v>
      </c>
      <c r="E1521">
        <f t="shared" si="184"/>
        <v>1.3310720000000002E-2</v>
      </c>
      <c r="F1521">
        <f t="shared" si="185"/>
        <v>0.10083878787878789</v>
      </c>
      <c r="G1521">
        <f t="shared" si="186"/>
        <v>1.0083878787878789E-4</v>
      </c>
      <c r="H1521">
        <f t="shared" si="187"/>
        <v>8.508272727272728E-5</v>
      </c>
      <c r="I1521">
        <f t="shared" si="188"/>
        <v>2.8928127272727278E-8</v>
      </c>
      <c r="J1521">
        <f>I1521*flux_issue!$F$14</f>
        <v>3.4465694542866026E-4</v>
      </c>
      <c r="L1521" s="1">
        <f t="shared" si="190"/>
        <v>6.3379818863865296E-7</v>
      </c>
      <c r="M1521" s="1">
        <f t="shared" si="191"/>
        <v>7.1316216234494296E-9</v>
      </c>
    </row>
    <row r="1522" spans="2:13" x14ac:dyDescent="0.25">
      <c r="B1522">
        <v>44091.4</v>
      </c>
      <c r="C1522">
        <f t="shared" si="189"/>
        <v>77091.399999999994</v>
      </c>
      <c r="D1522" s="1">
        <v>1.6799999999999999E-2</v>
      </c>
      <c r="E1522">
        <f t="shared" si="184"/>
        <v>1.7470319999999998E-2</v>
      </c>
      <c r="F1522">
        <f t="shared" si="185"/>
        <v>0.13235090909090907</v>
      </c>
      <c r="G1522">
        <f t="shared" si="186"/>
        <v>1.3235090909090907E-4</v>
      </c>
      <c r="H1522">
        <f t="shared" si="187"/>
        <v>1.1659484848484846E-4</v>
      </c>
      <c r="I1522">
        <f t="shared" si="188"/>
        <v>3.964224848484848E-8</v>
      </c>
      <c r="J1522">
        <f>I1522*flux_issue!$F$14</f>
        <v>4.7230766595779357E-4</v>
      </c>
      <c r="L1522" s="1">
        <f t="shared" si="190"/>
        <v>6.1738129189791952E-7</v>
      </c>
      <c r="M1522" s="1">
        <f t="shared" si="191"/>
        <v>1.3450772896491922E-8</v>
      </c>
    </row>
    <row r="1523" spans="2:13" x14ac:dyDescent="0.25">
      <c r="B1523">
        <v>44120.4</v>
      </c>
      <c r="C1523">
        <f t="shared" si="189"/>
        <v>77120.399999999994</v>
      </c>
      <c r="D1523" s="1">
        <v>1.7399999999999999E-2</v>
      </c>
      <c r="E1523">
        <f t="shared" si="184"/>
        <v>1.8094259999999997E-2</v>
      </c>
      <c r="F1523">
        <f t="shared" si="185"/>
        <v>0.13707772727272724</v>
      </c>
      <c r="G1523">
        <f t="shared" si="186"/>
        <v>1.3707772727272725E-4</v>
      </c>
      <c r="H1523">
        <f t="shared" si="187"/>
        <v>1.2132166666666664E-4</v>
      </c>
      <c r="I1523">
        <f t="shared" si="188"/>
        <v>4.1249366666666663E-8</v>
      </c>
      <c r="J1523">
        <f>I1523*flux_issue!$F$14</f>
        <v>4.9145527403716364E-4</v>
      </c>
      <c r="L1523" s="1">
        <f t="shared" si="190"/>
        <v>6.0131769657987473E-7</v>
      </c>
      <c r="M1523" s="1">
        <f t="shared" si="191"/>
        <v>1.4573402655459529E-8</v>
      </c>
    </row>
    <row r="1524" spans="2:13" x14ac:dyDescent="0.25">
      <c r="B1524">
        <v>44149.3</v>
      </c>
      <c r="C1524">
        <f t="shared" si="189"/>
        <v>77149.3</v>
      </c>
      <c r="D1524" s="1">
        <v>1.0800000000000001E-2</v>
      </c>
      <c r="E1524">
        <f t="shared" si="184"/>
        <v>1.123092E-2</v>
      </c>
      <c r="F1524">
        <f t="shared" si="185"/>
        <v>8.5082727272727268E-2</v>
      </c>
      <c r="G1524">
        <f t="shared" si="186"/>
        <v>8.5082727272727267E-5</v>
      </c>
      <c r="H1524">
        <f t="shared" si="187"/>
        <v>6.9326666666666661E-5</v>
      </c>
      <c r="I1524">
        <f t="shared" si="188"/>
        <v>2.3571066666666666E-8</v>
      </c>
      <c r="J1524">
        <f>I1524*flux_issue!$F$14</f>
        <v>2.808315851640935E-4</v>
      </c>
      <c r="L1524" s="1">
        <f t="shared" si="190"/>
        <v>5.857085038486891E-7</v>
      </c>
      <c r="M1524" s="1">
        <f t="shared" si="191"/>
        <v>4.7253193291422911E-9</v>
      </c>
    </row>
    <row r="1525" spans="2:13" x14ac:dyDescent="0.25">
      <c r="B1525">
        <v>44178.2</v>
      </c>
      <c r="C1525">
        <f t="shared" si="189"/>
        <v>77178.2</v>
      </c>
      <c r="D1525" s="1">
        <v>1.2200000000000001E-2</v>
      </c>
      <c r="E1525">
        <f t="shared" si="184"/>
        <v>1.2686780000000002E-2</v>
      </c>
      <c r="F1525">
        <f t="shared" si="185"/>
        <v>9.6111969696969696E-2</v>
      </c>
      <c r="G1525">
        <f t="shared" si="186"/>
        <v>9.6111969696969696E-5</v>
      </c>
      <c r="H1525">
        <f t="shared" si="187"/>
        <v>8.0355909090909091E-5</v>
      </c>
      <c r="I1525">
        <f t="shared" si="188"/>
        <v>2.7321009090909091E-8</v>
      </c>
      <c r="J1525">
        <f>I1525*flux_issue!$F$14</f>
        <v>3.2550933734929019E-4</v>
      </c>
      <c r="L1525" s="1">
        <f t="shared" si="190"/>
        <v>5.704881829308081E-7</v>
      </c>
      <c r="M1525" s="1">
        <f t="shared" si="191"/>
        <v>6.3657133894632577E-9</v>
      </c>
    </row>
    <row r="1526" spans="2:13" x14ac:dyDescent="0.25">
      <c r="B1526">
        <v>44207.199999999997</v>
      </c>
      <c r="C1526">
        <f t="shared" si="189"/>
        <v>77207.199999999997</v>
      </c>
      <c r="D1526" s="1">
        <v>1.04E-2</v>
      </c>
      <c r="E1526">
        <f t="shared" si="184"/>
        <v>1.081496E-2</v>
      </c>
      <c r="F1526">
        <f t="shared" si="185"/>
        <v>8.1931515151515158E-2</v>
      </c>
      <c r="G1526">
        <f t="shared" si="186"/>
        <v>8.1931515151515154E-5</v>
      </c>
      <c r="H1526">
        <f t="shared" si="187"/>
        <v>6.6175454545454548E-5</v>
      </c>
      <c r="I1526">
        <f t="shared" si="188"/>
        <v>2.2499654545454548E-8</v>
      </c>
      <c r="J1526">
        <f>I1526*flux_issue!$F$14</f>
        <v>2.6806651311118019E-4</v>
      </c>
      <c r="L1526" s="1">
        <f t="shared" si="190"/>
        <v>5.5559680244391659E-7</v>
      </c>
      <c r="M1526" s="1">
        <f t="shared" si="191"/>
        <v>4.3059657302129527E-9</v>
      </c>
    </row>
    <row r="1527" spans="2:13" x14ac:dyDescent="0.25">
      <c r="B1527">
        <v>44236.1</v>
      </c>
      <c r="C1527">
        <f t="shared" si="189"/>
        <v>77236.100000000006</v>
      </c>
      <c r="D1527" s="1">
        <v>0.01</v>
      </c>
      <c r="E1527">
        <f t="shared" si="184"/>
        <v>1.0399E-2</v>
      </c>
      <c r="F1527">
        <f t="shared" si="185"/>
        <v>7.878030303030302E-2</v>
      </c>
      <c r="G1527">
        <f t="shared" si="186"/>
        <v>7.8780303030303014E-5</v>
      </c>
      <c r="H1527">
        <f t="shared" si="187"/>
        <v>6.3024242424242408E-5</v>
      </c>
      <c r="I1527">
        <f t="shared" si="188"/>
        <v>2.142824242424242E-8</v>
      </c>
      <c r="J1527">
        <f>I1527*flux_issue!$F$14</f>
        <v>2.5530144105826677E-4</v>
      </c>
      <c r="L1527" s="1">
        <f t="shared" si="190"/>
        <v>5.4112801411122556E-7</v>
      </c>
      <c r="M1527" s="1">
        <f t="shared" si="191"/>
        <v>3.9041395863895425E-9</v>
      </c>
    </row>
    <row r="1528" spans="2:13" x14ac:dyDescent="0.25">
      <c r="B1528">
        <v>44265</v>
      </c>
      <c r="C1528">
        <f t="shared" si="189"/>
        <v>77265</v>
      </c>
      <c r="D1528" s="1">
        <v>1.1599999999999999E-2</v>
      </c>
      <c r="E1528">
        <f t="shared" si="184"/>
        <v>1.206284E-2</v>
      </c>
      <c r="F1528">
        <f t="shared" si="185"/>
        <v>9.1385151515151516E-2</v>
      </c>
      <c r="G1528">
        <f t="shared" si="186"/>
        <v>9.138515151515152E-5</v>
      </c>
      <c r="H1528">
        <f t="shared" si="187"/>
        <v>7.5629090909090914E-5</v>
      </c>
      <c r="I1528">
        <f t="shared" si="188"/>
        <v>2.5713890909090911E-8</v>
      </c>
      <c r="J1528">
        <f>I1528*flux_issue!$F$14</f>
        <v>3.0636172926992023E-4</v>
      </c>
      <c r="L1528" s="1">
        <f t="shared" si="190"/>
        <v>5.2702099782347551E-7</v>
      </c>
      <c r="M1528" s="1">
        <f t="shared" si="191"/>
        <v>5.6403209049569014E-9</v>
      </c>
    </row>
    <row r="1529" spans="2:13" x14ac:dyDescent="0.25">
      <c r="B1529">
        <v>44294</v>
      </c>
      <c r="C1529">
        <f t="shared" si="189"/>
        <v>77294</v>
      </c>
      <c r="D1529" s="1">
        <v>1.7000000000000001E-2</v>
      </c>
      <c r="E1529">
        <f t="shared" si="184"/>
        <v>1.7678300000000001E-2</v>
      </c>
      <c r="F1529">
        <f t="shared" si="185"/>
        <v>0.13392651515151513</v>
      </c>
      <c r="G1529">
        <f t="shared" si="186"/>
        <v>1.3392651515151512E-4</v>
      </c>
      <c r="H1529">
        <f t="shared" si="187"/>
        <v>1.1817045454545451E-4</v>
      </c>
      <c r="I1529">
        <f t="shared" si="188"/>
        <v>4.0177954545454539E-8</v>
      </c>
      <c r="J1529">
        <f>I1529*flux_issue!$F$14</f>
        <v>4.7869020198425022E-4</v>
      </c>
      <c r="L1529" s="1">
        <f t="shared" si="190"/>
        <v>5.1322014450363873E-7</v>
      </c>
      <c r="M1529" s="1">
        <f t="shared" si="191"/>
        <v>1.3843224806880299E-8</v>
      </c>
    </row>
    <row r="1530" spans="2:13" x14ac:dyDescent="0.25">
      <c r="B1530">
        <v>44322.9</v>
      </c>
      <c r="C1530">
        <f t="shared" si="189"/>
        <v>77322.899999999994</v>
      </c>
      <c r="D1530" s="1">
        <v>1.38E-2</v>
      </c>
      <c r="E1530">
        <f t="shared" si="184"/>
        <v>1.435062E-2</v>
      </c>
      <c r="F1530">
        <f t="shared" si="185"/>
        <v>0.10871681818181816</v>
      </c>
      <c r="G1530">
        <f t="shared" si="186"/>
        <v>1.0871681818181816E-4</v>
      </c>
      <c r="H1530">
        <f t="shared" si="187"/>
        <v>9.2960757575757556E-5</v>
      </c>
      <c r="I1530">
        <f t="shared" si="188"/>
        <v>3.1606657575757569E-8</v>
      </c>
      <c r="J1530">
        <f>I1530*flux_issue!$F$14</f>
        <v>3.7656962556094348E-4</v>
      </c>
      <c r="L1530" s="1">
        <f t="shared" si="190"/>
        <v>4.9981218109574564E-7</v>
      </c>
      <c r="M1530" s="1">
        <f t="shared" si="191"/>
        <v>8.5490264232746335E-9</v>
      </c>
    </row>
    <row r="1531" spans="2:13" x14ac:dyDescent="0.25">
      <c r="B1531">
        <v>44351.9</v>
      </c>
      <c r="C1531">
        <f t="shared" si="189"/>
        <v>77351.899999999994</v>
      </c>
      <c r="D1531" s="1">
        <v>1.14E-2</v>
      </c>
      <c r="E1531">
        <f t="shared" si="184"/>
        <v>1.185486E-2</v>
      </c>
      <c r="F1531">
        <f t="shared" si="185"/>
        <v>8.9809545454545461E-2</v>
      </c>
      <c r="G1531">
        <f t="shared" si="186"/>
        <v>8.9809545454545457E-5</v>
      </c>
      <c r="H1531">
        <f t="shared" si="187"/>
        <v>7.4053484848484851E-5</v>
      </c>
      <c r="I1531">
        <f t="shared" si="188"/>
        <v>2.5178184848484852E-8</v>
      </c>
      <c r="J1531">
        <f>I1531*flux_issue!$F$14</f>
        <v>2.9997919324346357E-4</v>
      </c>
      <c r="L1531" s="1">
        <f t="shared" si="190"/>
        <v>4.8669602001593544E-7</v>
      </c>
      <c r="M1531" s="1">
        <f t="shared" si="191"/>
        <v>5.4120724185325389E-9</v>
      </c>
    </row>
    <row r="1532" spans="2:13" x14ac:dyDescent="0.25">
      <c r="B1532">
        <v>44380.800000000003</v>
      </c>
      <c r="C1532">
        <f t="shared" si="189"/>
        <v>77380.800000000003</v>
      </c>
      <c r="D1532" s="1">
        <v>1.66E-2</v>
      </c>
      <c r="E1532">
        <f t="shared" si="184"/>
        <v>1.7262340000000001E-2</v>
      </c>
      <c r="F1532">
        <f t="shared" si="185"/>
        <v>0.13077530303030302</v>
      </c>
      <c r="G1532">
        <f t="shared" si="186"/>
        <v>1.3077530303030302E-4</v>
      </c>
      <c r="H1532">
        <f t="shared" si="187"/>
        <v>1.1501924242424241E-4</v>
      </c>
      <c r="I1532">
        <f t="shared" si="188"/>
        <v>3.9106542424242421E-8</v>
      </c>
      <c r="J1532">
        <f>I1532*flux_issue!$F$14</f>
        <v>4.6592512993133691E-4</v>
      </c>
      <c r="L1532" s="1">
        <f t="shared" si="190"/>
        <v>4.7395404336206961E-7</v>
      </c>
      <c r="M1532" s="1">
        <f t="shared" si="191"/>
        <v>1.3120623090259041E-8</v>
      </c>
    </row>
    <row r="1533" spans="2:13" x14ac:dyDescent="0.25">
      <c r="B1533">
        <v>44409.7</v>
      </c>
      <c r="C1533">
        <f t="shared" si="189"/>
        <v>77409.7</v>
      </c>
      <c r="D1533" s="1">
        <v>1.1599999999999999E-2</v>
      </c>
      <c r="E1533">
        <f t="shared" si="184"/>
        <v>1.206284E-2</v>
      </c>
      <c r="F1533">
        <f t="shared" si="185"/>
        <v>9.1385151515151516E-2</v>
      </c>
      <c r="G1533">
        <f t="shared" si="186"/>
        <v>9.138515151515152E-5</v>
      </c>
      <c r="H1533">
        <f t="shared" si="187"/>
        <v>7.5629090909090914E-5</v>
      </c>
      <c r="I1533">
        <f t="shared" si="188"/>
        <v>2.5713890909090911E-8</v>
      </c>
      <c r="J1533">
        <f>I1533*flux_issue!$F$14</f>
        <v>3.0636172926992023E-4</v>
      </c>
      <c r="L1533" s="1">
        <f t="shared" si="190"/>
        <v>4.615325768107062E-7</v>
      </c>
      <c r="M1533" s="1">
        <f t="shared" si="191"/>
        <v>5.6501618256367479E-9</v>
      </c>
    </row>
    <row r="1534" spans="2:13" x14ac:dyDescent="0.25">
      <c r="B1534">
        <v>44438.7</v>
      </c>
      <c r="C1534">
        <f t="shared" si="189"/>
        <v>77438.7</v>
      </c>
      <c r="D1534" s="1">
        <v>1.4E-2</v>
      </c>
      <c r="E1534">
        <f t="shared" si="184"/>
        <v>1.45586E-2</v>
      </c>
      <c r="F1534">
        <f t="shared" si="185"/>
        <v>0.11029242424242423</v>
      </c>
      <c r="G1534">
        <f t="shared" si="186"/>
        <v>1.1029242424242424E-4</v>
      </c>
      <c r="H1534">
        <f t="shared" si="187"/>
        <v>9.4536363636363633E-5</v>
      </c>
      <c r="I1534">
        <f t="shared" si="188"/>
        <v>3.2142363636363635E-8</v>
      </c>
      <c r="J1534">
        <f>I1534*flux_issue!$F$14</f>
        <v>3.8295216158740024E-4</v>
      </c>
      <c r="L1534" s="1">
        <f t="shared" si="190"/>
        <v>4.4938256545886856E-7</v>
      </c>
      <c r="M1534" s="1">
        <f t="shared" si="191"/>
        <v>8.8523600070367918E-9</v>
      </c>
    </row>
    <row r="1535" spans="2:13" x14ac:dyDescent="0.25">
      <c r="B1535">
        <v>44467.6</v>
      </c>
      <c r="C1535">
        <f t="shared" si="189"/>
        <v>77467.600000000006</v>
      </c>
      <c r="D1535" s="1">
        <v>8.8000000000000005E-3</v>
      </c>
      <c r="E1535">
        <f t="shared" si="184"/>
        <v>9.1511200000000004E-3</v>
      </c>
      <c r="F1535">
        <f t="shared" si="185"/>
        <v>6.9326666666666675E-2</v>
      </c>
      <c r="G1535">
        <f t="shared" si="186"/>
        <v>6.9326666666666675E-5</v>
      </c>
      <c r="H1535">
        <f t="shared" si="187"/>
        <v>5.3570606060606069E-5</v>
      </c>
      <c r="I1535">
        <f t="shared" si="188"/>
        <v>1.8214006060606066E-8</v>
      </c>
      <c r="J1535">
        <f>I1535*flux_issue!$F$14</f>
        <v>2.1700622489952687E-4</v>
      </c>
      <c r="L1535" s="1">
        <f t="shared" si="190"/>
        <v>4.3758026458148688E-7</v>
      </c>
      <c r="M1535" s="1">
        <f t="shared" si="191"/>
        <v>2.8231184302410139E-9</v>
      </c>
    </row>
    <row r="1536" spans="2:13" x14ac:dyDescent="0.25">
      <c r="B1536">
        <v>44496.5</v>
      </c>
      <c r="C1536">
        <f t="shared" si="189"/>
        <v>77496.5</v>
      </c>
      <c r="D1536" s="1">
        <v>9.4000000000000004E-3</v>
      </c>
      <c r="E1536">
        <f t="shared" ref="E1536:E1599" si="192">D1536+D1536*(-0.0035*(8.6-20))</f>
        <v>9.7750600000000003E-3</v>
      </c>
      <c r="F1536">
        <f t="shared" ref="F1536:F1599" si="193">(E1536/0.0044)/30</f>
        <v>7.4053484848484841E-2</v>
      </c>
      <c r="G1536">
        <f t="shared" ref="G1536:G1599" si="194">F1536/10^3</f>
        <v>7.4053484848484838E-5</v>
      </c>
      <c r="H1536">
        <f t="shared" ref="H1536:H1599" si="195">(G1536-$G$4)</f>
        <v>5.8297424242424232E-5</v>
      </c>
      <c r="I1536">
        <f t="shared" ref="I1536:I1599" si="196">H1536*(340/10^6)</f>
        <v>1.982112424242424E-8</v>
      </c>
      <c r="J1536">
        <f>I1536*flux_issue!$F$14</f>
        <v>2.3615383297889678E-4</v>
      </c>
      <c r="L1536" s="1">
        <f t="shared" si="190"/>
        <v>4.2607589546063843E-7</v>
      </c>
      <c r="M1536" s="1">
        <f t="shared" si="191"/>
        <v>3.349092959495606E-9</v>
      </c>
    </row>
    <row r="1537" spans="2:19" x14ac:dyDescent="0.25">
      <c r="B1537">
        <v>44525.5</v>
      </c>
      <c r="C1537">
        <f t="shared" si="189"/>
        <v>77525.5</v>
      </c>
      <c r="D1537" s="1">
        <v>1.0200000000000001E-2</v>
      </c>
      <c r="E1537">
        <f t="shared" si="192"/>
        <v>1.060698E-2</v>
      </c>
      <c r="F1537">
        <f t="shared" si="193"/>
        <v>8.0355909090909089E-2</v>
      </c>
      <c r="G1537">
        <f t="shared" si="194"/>
        <v>8.0355909090909091E-5</v>
      </c>
      <c r="H1537">
        <f t="shared" si="195"/>
        <v>6.4599848484848485E-5</v>
      </c>
      <c r="I1537">
        <f t="shared" si="196"/>
        <v>2.1963948484848486E-8</v>
      </c>
      <c r="J1537">
        <f>I1537*flux_issue!$F$14</f>
        <v>2.6168397708472348E-4</v>
      </c>
      <c r="L1537" s="1">
        <f t="shared" si="190"/>
        <v>4.1482397490595179E-7</v>
      </c>
      <c r="M1537" s="1">
        <f t="shared" si="191"/>
        <v>4.1197173713419239E-9</v>
      </c>
    </row>
    <row r="1538" spans="2:19" x14ac:dyDescent="0.25">
      <c r="B1538">
        <v>44554.400000000001</v>
      </c>
      <c r="C1538">
        <f t="shared" si="189"/>
        <v>77554.399999999994</v>
      </c>
      <c r="D1538" s="1">
        <v>1.6E-2</v>
      </c>
      <c r="E1538">
        <f t="shared" si="192"/>
        <v>1.6638400000000001E-2</v>
      </c>
      <c r="F1538">
        <f t="shared" si="193"/>
        <v>0.12604848484848485</v>
      </c>
      <c r="G1538">
        <f t="shared" si="194"/>
        <v>1.2604848484848484E-4</v>
      </c>
      <c r="H1538">
        <f t="shared" si="195"/>
        <v>1.1029242424242424E-4</v>
      </c>
      <c r="I1538">
        <f t="shared" si="196"/>
        <v>3.7499424242424244E-8</v>
      </c>
      <c r="J1538">
        <f>I1538*flux_issue!$F$14</f>
        <v>4.4677752185196695E-4</v>
      </c>
      <c r="L1538" s="1">
        <f t="shared" si="190"/>
        <v>4.0389506751349129E-7</v>
      </c>
      <c r="M1538" s="1">
        <f t="shared" si="191"/>
        <v>1.2075488844225211E-8</v>
      </c>
    </row>
    <row r="1539" spans="2:19" x14ac:dyDescent="0.25">
      <c r="B1539">
        <v>44583.3</v>
      </c>
      <c r="C1539">
        <f t="shared" si="189"/>
        <v>77583.3</v>
      </c>
      <c r="D1539" s="1">
        <v>1.6E-2</v>
      </c>
      <c r="E1539">
        <f t="shared" si="192"/>
        <v>1.6638400000000001E-2</v>
      </c>
      <c r="F1539">
        <f t="shared" si="193"/>
        <v>0.12604848484848485</v>
      </c>
      <c r="G1539">
        <f t="shared" si="194"/>
        <v>1.2604848484848484E-4</v>
      </c>
      <c r="H1539">
        <f t="shared" si="195"/>
        <v>1.1029242424242424E-4</v>
      </c>
      <c r="I1539">
        <f t="shared" si="196"/>
        <v>3.7499424242424244E-8</v>
      </c>
      <c r="J1539">
        <f>I1539*flux_issue!$F$14</f>
        <v>4.4677752185196695E-4</v>
      </c>
      <c r="L1539" s="1">
        <f t="shared" si="190"/>
        <v>3.9324302028506946E-7</v>
      </c>
      <c r="M1539" s="1">
        <f t="shared" si="191"/>
        <v>1.2077830033296587E-8</v>
      </c>
    </row>
    <row r="1540" spans="2:19" x14ac:dyDescent="0.25">
      <c r="B1540">
        <v>44612.3</v>
      </c>
      <c r="C1540">
        <f t="shared" si="189"/>
        <v>77612.3</v>
      </c>
      <c r="D1540" s="1">
        <v>1.52E-2</v>
      </c>
      <c r="E1540">
        <f t="shared" si="192"/>
        <v>1.5806480000000001E-2</v>
      </c>
      <c r="F1540">
        <f t="shared" si="193"/>
        <v>0.11974606060606061</v>
      </c>
      <c r="G1540">
        <f t="shared" si="194"/>
        <v>1.197460606060606E-4</v>
      </c>
      <c r="H1540">
        <f t="shared" si="195"/>
        <v>1.0399E-4</v>
      </c>
      <c r="I1540">
        <f t="shared" si="196"/>
        <v>3.5356600000000002E-8</v>
      </c>
      <c r="J1540">
        <f>I1540*flux_issue!$F$14</f>
        <v>4.2124737774614028E-4</v>
      </c>
      <c r="L1540" s="1">
        <f t="shared" si="190"/>
        <v>3.8282567335714797E-7</v>
      </c>
      <c r="M1540" s="1">
        <f t="shared" si="191"/>
        <v>1.0734446571951363E-8</v>
      </c>
    </row>
    <row r="1541" spans="2:19" x14ac:dyDescent="0.25">
      <c r="B1541">
        <v>44641.2</v>
      </c>
      <c r="C1541">
        <f t="shared" ref="C1541:C1604" si="197">B1541+$F$1</f>
        <v>77641.2</v>
      </c>
      <c r="D1541" s="1">
        <v>1.0800000000000001E-2</v>
      </c>
      <c r="E1541">
        <f t="shared" si="192"/>
        <v>1.123092E-2</v>
      </c>
      <c r="F1541">
        <f t="shared" si="193"/>
        <v>8.5082727272727268E-2</v>
      </c>
      <c r="G1541">
        <f t="shared" si="194"/>
        <v>8.5082727272727267E-5</v>
      </c>
      <c r="H1541">
        <f t="shared" si="195"/>
        <v>6.9326666666666661E-5</v>
      </c>
      <c r="I1541">
        <f t="shared" si="196"/>
        <v>2.3571066666666666E-8</v>
      </c>
      <c r="J1541">
        <f>I1541*flux_issue!$F$14</f>
        <v>2.808315851640935E-4</v>
      </c>
      <c r="L1541" s="1">
        <f t="shared" ref="L1541:L1604" si="198">($W$7/2)*1/SQRT(4*PI()*$W$6*$W$4*C1541)*EXP(-1*($W$3-$W$4*C1541)^2/(4*$W$6*$W$4*C1541))</f>
        <v>3.7270830734262605E-7</v>
      </c>
      <c r="M1541" s="1">
        <f t="shared" ref="M1541:M1604" si="199">(H1541-L1541)^2</f>
        <v>4.7546483734193921E-9</v>
      </c>
    </row>
    <row r="1542" spans="2:19" x14ac:dyDescent="0.25">
      <c r="B1542">
        <v>44670.1</v>
      </c>
      <c r="C1542">
        <f t="shared" si="197"/>
        <v>77670.100000000006</v>
      </c>
      <c r="D1542" s="1">
        <v>1.18E-2</v>
      </c>
      <c r="E1542">
        <f t="shared" si="192"/>
        <v>1.227082E-2</v>
      </c>
      <c r="F1542">
        <f t="shared" si="193"/>
        <v>9.2960757575757572E-2</v>
      </c>
      <c r="G1542">
        <f t="shared" si="194"/>
        <v>9.296075757575757E-5</v>
      </c>
      <c r="H1542">
        <f t="shared" si="195"/>
        <v>7.7204696969696964E-5</v>
      </c>
      <c r="I1542">
        <f t="shared" si="196"/>
        <v>2.624959696969697E-8</v>
      </c>
      <c r="J1542">
        <f>I1542*flux_issue!$F$14</f>
        <v>3.1274426529637688E-4</v>
      </c>
      <c r="L1542" s="1">
        <f t="shared" si="198"/>
        <v>3.6284814274423696E-7</v>
      </c>
      <c r="M1542" s="1">
        <f t="shared" si="199"/>
        <v>5.9046697311442562E-9</v>
      </c>
    </row>
    <row r="1543" spans="2:19" x14ac:dyDescent="0.25">
      <c r="B1543">
        <v>44699.1</v>
      </c>
      <c r="C1543">
        <f t="shared" si="197"/>
        <v>77699.100000000006</v>
      </c>
      <c r="D1543" s="1">
        <v>1.1599999999999999E-2</v>
      </c>
      <c r="E1543">
        <f t="shared" si="192"/>
        <v>1.206284E-2</v>
      </c>
      <c r="F1543">
        <f t="shared" si="193"/>
        <v>9.1385151515151516E-2</v>
      </c>
      <c r="G1543">
        <f t="shared" si="194"/>
        <v>9.138515151515152E-5</v>
      </c>
      <c r="H1543">
        <f t="shared" si="195"/>
        <v>7.5629090909090914E-5</v>
      </c>
      <c r="I1543">
        <f t="shared" si="196"/>
        <v>2.5713890909090911E-8</v>
      </c>
      <c r="J1543">
        <f>I1543*flux_issue!$F$14</f>
        <v>3.0636172926992023E-4</v>
      </c>
      <c r="L1543" s="1">
        <f t="shared" si="198"/>
        <v>3.5320611097477843E-7</v>
      </c>
      <c r="M1543" s="1">
        <f t="shared" si="199"/>
        <v>5.6664588321392523E-9</v>
      </c>
    </row>
    <row r="1544" spans="2:19" x14ac:dyDescent="0.25">
      <c r="B1544">
        <v>44728</v>
      </c>
      <c r="C1544">
        <f t="shared" si="197"/>
        <v>77728</v>
      </c>
      <c r="D1544" s="1">
        <v>1.8599999999999998E-2</v>
      </c>
      <c r="E1544">
        <f t="shared" si="192"/>
        <v>1.9342139999999997E-2</v>
      </c>
      <c r="F1544">
        <f t="shared" si="193"/>
        <v>0.1465313636363636</v>
      </c>
      <c r="G1544">
        <f t="shared" si="194"/>
        <v>1.465313636363636E-4</v>
      </c>
      <c r="H1544">
        <f t="shared" si="195"/>
        <v>1.3077530303030299E-4</v>
      </c>
      <c r="I1544">
        <f t="shared" si="196"/>
        <v>4.4463603030303023E-8</v>
      </c>
      <c r="J1544">
        <f>I1544*flux_issue!$F$14</f>
        <v>5.2975049019590356E-4</v>
      </c>
      <c r="L1544" s="1">
        <f t="shared" si="198"/>
        <v>3.4384258777176904E-7</v>
      </c>
      <c r="M1544" s="1">
        <f t="shared" si="199"/>
        <v>1.7012365873171584E-8</v>
      </c>
    </row>
    <row r="1545" spans="2:19" x14ac:dyDescent="0.25">
      <c r="B1545">
        <v>44756.9</v>
      </c>
      <c r="C1545">
        <f t="shared" si="197"/>
        <v>77756.899999999994</v>
      </c>
      <c r="D1545" s="1">
        <v>1.06E-2</v>
      </c>
      <c r="E1545">
        <f t="shared" si="192"/>
        <v>1.102294E-2</v>
      </c>
      <c r="F1545">
        <f t="shared" si="193"/>
        <v>8.3507121212121213E-2</v>
      </c>
      <c r="G1545">
        <f t="shared" si="194"/>
        <v>8.3507121212121217E-5</v>
      </c>
      <c r="H1545">
        <f t="shared" si="195"/>
        <v>6.7751060606060612E-5</v>
      </c>
      <c r="I1545">
        <f t="shared" si="196"/>
        <v>2.303536060606061E-8</v>
      </c>
      <c r="J1545">
        <f>I1545*flux_issue!$F$14</f>
        <v>2.744490491376369E-4</v>
      </c>
      <c r="L1545" s="1">
        <f t="shared" si="198"/>
        <v>3.3471793151106917E-7</v>
      </c>
      <c r="M1545" s="1">
        <f t="shared" si="199"/>
        <v>4.5449632596122889E-9</v>
      </c>
    </row>
    <row r="1546" spans="2:19" x14ac:dyDescent="0.25">
      <c r="B1546">
        <v>44785.9</v>
      </c>
      <c r="C1546">
        <f t="shared" si="197"/>
        <v>77785.899999999994</v>
      </c>
      <c r="D1546" s="1">
        <v>1.0800000000000001E-2</v>
      </c>
      <c r="E1546">
        <f t="shared" si="192"/>
        <v>1.123092E-2</v>
      </c>
      <c r="F1546">
        <f t="shared" si="193"/>
        <v>8.5082727272727268E-2</v>
      </c>
      <c r="G1546">
        <f t="shared" si="194"/>
        <v>8.5082727272727267E-5</v>
      </c>
      <c r="H1546">
        <f t="shared" si="195"/>
        <v>6.9326666666666661E-5</v>
      </c>
      <c r="I1546">
        <f t="shared" si="196"/>
        <v>2.3571066666666666E-8</v>
      </c>
      <c r="J1546">
        <f>I1546*flux_issue!$F$14</f>
        <v>2.808315851640935E-4</v>
      </c>
      <c r="K1546" s="8"/>
      <c r="L1546" s="1">
        <f t="shared" si="198"/>
        <v>3.2579594816586688E-7</v>
      </c>
      <c r="M1546" s="1">
        <f t="shared" si="199"/>
        <v>4.7611201599112606E-9</v>
      </c>
      <c r="N1546" s="8"/>
      <c r="O1546" s="8"/>
      <c r="P1546" s="8"/>
      <c r="Q1546" s="8"/>
      <c r="R1546" s="8"/>
      <c r="S1546" s="8"/>
    </row>
    <row r="1547" spans="2:19" x14ac:dyDescent="0.25">
      <c r="B1547">
        <v>44814.8</v>
      </c>
      <c r="C1547">
        <f t="shared" si="197"/>
        <v>77814.8</v>
      </c>
      <c r="D1547" s="1">
        <v>1.6E-2</v>
      </c>
      <c r="E1547">
        <f t="shared" si="192"/>
        <v>1.6638400000000001E-2</v>
      </c>
      <c r="F1547">
        <f t="shared" si="193"/>
        <v>0.12604848484848485</v>
      </c>
      <c r="G1547">
        <f t="shared" si="194"/>
        <v>1.2604848484848484E-4</v>
      </c>
      <c r="H1547">
        <f t="shared" si="195"/>
        <v>1.1029242424242424E-4</v>
      </c>
      <c r="I1547">
        <f t="shared" si="196"/>
        <v>3.7499424242424244E-8</v>
      </c>
      <c r="J1547">
        <f>I1547*flux_issue!$F$14</f>
        <v>4.4677752185196695E-4</v>
      </c>
      <c r="K1547" s="8"/>
      <c r="L1547" s="1">
        <f t="shared" si="198"/>
        <v>3.171324618710203E-7</v>
      </c>
      <c r="M1547" s="1">
        <f t="shared" si="199"/>
        <v>1.2094564802217815E-8</v>
      </c>
      <c r="N1547" s="8"/>
      <c r="O1547" s="8"/>
      <c r="P1547" s="8"/>
      <c r="Q1547" s="8"/>
      <c r="R1547" s="8"/>
      <c r="S1547" s="8"/>
    </row>
    <row r="1548" spans="2:19" x14ac:dyDescent="0.25">
      <c r="B1548">
        <v>44843.8</v>
      </c>
      <c r="C1548">
        <f t="shared" si="197"/>
        <v>77843.8</v>
      </c>
      <c r="D1548" s="1">
        <v>8.3999999999999995E-3</v>
      </c>
      <c r="E1548">
        <f t="shared" si="192"/>
        <v>8.7351599999999988E-3</v>
      </c>
      <c r="F1548">
        <f t="shared" si="193"/>
        <v>6.6175454545454537E-2</v>
      </c>
      <c r="G1548">
        <f t="shared" si="194"/>
        <v>6.6175454545454535E-5</v>
      </c>
      <c r="H1548">
        <f t="shared" si="195"/>
        <v>5.0419393939393929E-5</v>
      </c>
      <c r="I1548">
        <f t="shared" si="196"/>
        <v>1.7142593939393939E-8</v>
      </c>
      <c r="J1548">
        <f>I1548*flux_issue!$F$14</f>
        <v>2.0424115284661346E-4</v>
      </c>
      <c r="K1548" s="8"/>
      <c r="L1548" s="1">
        <f t="shared" si="198"/>
        <v>3.086619174289931E-7</v>
      </c>
      <c r="M1548" s="1">
        <f t="shared" si="199"/>
        <v>2.511085463777182E-9</v>
      </c>
      <c r="N1548" s="8"/>
      <c r="O1548" s="8"/>
      <c r="P1548" s="8"/>
      <c r="Q1548" s="8"/>
      <c r="R1548" s="8"/>
      <c r="S1548" s="8"/>
    </row>
    <row r="1549" spans="2:19" x14ac:dyDescent="0.25">
      <c r="B1549">
        <v>44872.7</v>
      </c>
      <c r="C1549">
        <f t="shared" si="197"/>
        <v>77872.7</v>
      </c>
      <c r="D1549" s="1">
        <v>1.32E-2</v>
      </c>
      <c r="E1549">
        <f t="shared" si="192"/>
        <v>1.372668E-2</v>
      </c>
      <c r="F1549">
        <f t="shared" si="193"/>
        <v>0.10399</v>
      </c>
      <c r="G1549">
        <f t="shared" si="194"/>
        <v>1.0399E-4</v>
      </c>
      <c r="H1549">
        <f t="shared" si="195"/>
        <v>8.8233939393939393E-5</v>
      </c>
      <c r="I1549">
        <f t="shared" si="196"/>
        <v>2.9999539393939393E-8</v>
      </c>
      <c r="J1549">
        <f>I1549*flux_issue!$F$14</f>
        <v>3.5742201748157352E-4</v>
      </c>
      <c r="K1549" s="8"/>
      <c r="L1549" s="1">
        <f t="shared" si="198"/>
        <v>3.0043728722668631E-7</v>
      </c>
      <c r="M1549" s="1">
        <f t="shared" si="199"/>
        <v>7.7323007927512485E-9</v>
      </c>
      <c r="N1549" s="8"/>
      <c r="O1549" s="8"/>
      <c r="P1549" s="8"/>
      <c r="Q1549" s="8"/>
      <c r="R1549" s="8"/>
      <c r="S1549" s="8"/>
    </row>
    <row r="1550" spans="2:19" x14ac:dyDescent="0.25">
      <c r="B1550">
        <v>44901.599999999999</v>
      </c>
      <c r="C1550">
        <f t="shared" si="197"/>
        <v>77901.600000000006</v>
      </c>
      <c r="D1550" s="1">
        <v>1.78E-2</v>
      </c>
      <c r="E1550">
        <f t="shared" si="192"/>
        <v>1.8510220000000001E-2</v>
      </c>
      <c r="F1550">
        <f t="shared" si="193"/>
        <v>0.14022893939393941</v>
      </c>
      <c r="G1550">
        <f t="shared" si="194"/>
        <v>1.402289393939394E-4</v>
      </c>
      <c r="H1550">
        <f t="shared" si="195"/>
        <v>1.2447287878787879E-4</v>
      </c>
      <c r="I1550">
        <f t="shared" si="196"/>
        <v>4.2320778787878794E-8</v>
      </c>
      <c r="J1550">
        <f>I1550*flux_issue!$F$14</f>
        <v>5.0422034609007706E-4</v>
      </c>
      <c r="K1550" s="8"/>
      <c r="L1550" s="1">
        <f t="shared" si="198"/>
        <v>2.9242367870494504E-7</v>
      </c>
      <c r="M1550" s="1">
        <f t="shared" si="199"/>
        <v>1.542078543112154E-8</v>
      </c>
      <c r="N1550" s="8"/>
      <c r="O1550" s="8"/>
      <c r="P1550" s="8"/>
      <c r="Q1550" s="8"/>
      <c r="R1550" s="8"/>
      <c r="S1550" s="8"/>
    </row>
    <row r="1551" spans="2:19" x14ac:dyDescent="0.25">
      <c r="B1551">
        <v>44930.6</v>
      </c>
      <c r="C1551">
        <f t="shared" si="197"/>
        <v>77930.600000000006</v>
      </c>
      <c r="D1551" s="1">
        <v>1.4800000000000001E-2</v>
      </c>
      <c r="E1551">
        <f t="shared" si="192"/>
        <v>1.5390520000000001E-2</v>
      </c>
      <c r="F1551">
        <f t="shared" si="193"/>
        <v>0.11659484848484848</v>
      </c>
      <c r="G1551">
        <f t="shared" si="194"/>
        <v>1.1659484848484848E-4</v>
      </c>
      <c r="H1551">
        <f t="shared" si="195"/>
        <v>1.0083878787878787E-4</v>
      </c>
      <c r="I1551">
        <f t="shared" si="196"/>
        <v>3.4285187878787877E-8</v>
      </c>
      <c r="J1551">
        <f>I1551*flux_issue!$F$14</f>
        <v>4.0848230569322691E-4</v>
      </c>
      <c r="K1551" s="8"/>
      <c r="L1551" s="1">
        <f t="shared" si="198"/>
        <v>2.8458924679897436E-7</v>
      </c>
      <c r="M1551" s="1">
        <f t="shared" si="199"/>
        <v>1.0111146862521478E-8</v>
      </c>
      <c r="N1551" s="8"/>
      <c r="O1551" s="8"/>
      <c r="P1551" s="8"/>
      <c r="Q1551" s="8"/>
      <c r="R1551" s="8"/>
      <c r="S1551" s="8"/>
    </row>
    <row r="1552" spans="2:19" x14ac:dyDescent="0.25">
      <c r="B1552">
        <v>44959.5</v>
      </c>
      <c r="C1552">
        <f t="shared" si="197"/>
        <v>77959.5</v>
      </c>
      <c r="D1552" s="1">
        <v>8.2000000000000007E-3</v>
      </c>
      <c r="E1552">
        <f t="shared" si="192"/>
        <v>8.5271800000000005E-3</v>
      </c>
      <c r="F1552">
        <f t="shared" si="193"/>
        <v>6.4599848484848482E-2</v>
      </c>
      <c r="G1552">
        <f t="shared" si="194"/>
        <v>6.4599848484848485E-5</v>
      </c>
      <c r="H1552">
        <f t="shared" si="195"/>
        <v>4.884378787878788E-5</v>
      </c>
      <c r="I1552">
        <f t="shared" si="196"/>
        <v>1.660688787878788E-8</v>
      </c>
      <c r="J1552">
        <f>I1552*flux_issue!$F$14</f>
        <v>1.978586168201568E-4</v>
      </c>
      <c r="K1552" s="8"/>
      <c r="L1552" s="1">
        <f t="shared" si="198"/>
        <v>2.7698294822554336E-7</v>
      </c>
      <c r="M1552" s="1">
        <f t="shared" si="199"/>
        <v>2.358734541163294E-9</v>
      </c>
      <c r="N1552" s="8"/>
      <c r="O1552" s="8"/>
      <c r="P1552" s="8"/>
      <c r="Q1552" s="8"/>
      <c r="R1552" s="8"/>
      <c r="S1552" s="8"/>
    </row>
    <row r="1553" spans="2:21" x14ac:dyDescent="0.25">
      <c r="B1553">
        <v>44988.4</v>
      </c>
      <c r="C1553">
        <f t="shared" si="197"/>
        <v>77988.399999999994</v>
      </c>
      <c r="D1553" s="1">
        <v>9.5999999999999992E-3</v>
      </c>
      <c r="E1553">
        <f t="shared" si="192"/>
        <v>9.9830399999999986E-3</v>
      </c>
      <c r="F1553">
        <f t="shared" si="193"/>
        <v>7.5629090909090896E-2</v>
      </c>
      <c r="G1553">
        <f t="shared" si="194"/>
        <v>7.5629090909090901E-5</v>
      </c>
      <c r="H1553">
        <f t="shared" si="195"/>
        <v>5.9873030303030295E-5</v>
      </c>
      <c r="I1553">
        <f t="shared" si="196"/>
        <v>2.0356830303030302E-8</v>
      </c>
      <c r="J1553">
        <f>I1553*flux_issue!$F$14</f>
        <v>2.4253636900535346E-4</v>
      </c>
      <c r="K1553" s="8"/>
      <c r="L1553" s="1">
        <f t="shared" si="198"/>
        <v>2.6957247344435081E-7</v>
      </c>
      <c r="M1553" s="1">
        <f t="shared" si="199"/>
        <v>3.5525721852432304E-9</v>
      </c>
      <c r="N1553" s="8"/>
      <c r="O1553" s="8"/>
      <c r="P1553" s="8"/>
      <c r="Q1553" s="8"/>
      <c r="R1553" s="8"/>
      <c r="S1553" s="8"/>
    </row>
    <row r="1554" spans="2:21" x14ac:dyDescent="0.25">
      <c r="B1554">
        <v>45017.4</v>
      </c>
      <c r="C1554">
        <f t="shared" si="197"/>
        <v>78017.399999999994</v>
      </c>
      <c r="D1554" s="1">
        <v>1.7600000000000001E-2</v>
      </c>
      <c r="E1554">
        <f t="shared" si="192"/>
        <v>1.8302240000000001E-2</v>
      </c>
      <c r="F1554">
        <f t="shared" si="193"/>
        <v>0.13865333333333335</v>
      </c>
      <c r="G1554">
        <f t="shared" si="194"/>
        <v>1.3865333333333335E-4</v>
      </c>
      <c r="H1554">
        <f t="shared" si="195"/>
        <v>1.2289727272727274E-4</v>
      </c>
      <c r="I1554">
        <f t="shared" si="196"/>
        <v>4.1785072727272735E-8</v>
      </c>
      <c r="J1554">
        <f>I1554*flux_issue!$F$14</f>
        <v>4.9783781006362045E-4</v>
      </c>
      <c r="K1554" s="8"/>
      <c r="L1554" s="1">
        <f t="shared" si="198"/>
        <v>2.6232834192340643E-7</v>
      </c>
      <c r="M1554" s="1">
        <f t="shared" si="199"/>
        <v>1.5039329584397728E-8</v>
      </c>
      <c r="N1554" s="8"/>
      <c r="O1554" s="8"/>
      <c r="P1554" s="8"/>
      <c r="Q1554" s="8"/>
      <c r="R1554" s="8"/>
      <c r="S1554" s="8"/>
    </row>
    <row r="1555" spans="2:21" x14ac:dyDescent="0.25">
      <c r="B1555">
        <v>45046.3</v>
      </c>
      <c r="C1555">
        <f t="shared" si="197"/>
        <v>78046.3</v>
      </c>
      <c r="D1555" s="1">
        <v>9.5999999999999992E-3</v>
      </c>
      <c r="E1555">
        <f t="shared" si="192"/>
        <v>9.9830399999999986E-3</v>
      </c>
      <c r="F1555">
        <f t="shared" si="193"/>
        <v>7.5629090909090896E-2</v>
      </c>
      <c r="G1555">
        <f t="shared" si="194"/>
        <v>7.5629090909090901E-5</v>
      </c>
      <c r="H1555">
        <f t="shared" si="195"/>
        <v>5.9873030303030295E-5</v>
      </c>
      <c r="I1555">
        <f t="shared" si="196"/>
        <v>2.0356830303030302E-8</v>
      </c>
      <c r="J1555">
        <f>I1555*flux_issue!$F$14</f>
        <v>2.4253636900535346E-4</v>
      </c>
      <c r="K1555" s="8"/>
      <c r="L1555" s="1">
        <f t="shared" si="198"/>
        <v>2.5529578689026363E-7</v>
      </c>
      <c r="M1555" s="1">
        <f t="shared" si="199"/>
        <v>3.5542742688369545E-9</v>
      </c>
      <c r="N1555" s="8"/>
      <c r="O1555" s="8"/>
      <c r="P1555" s="8"/>
      <c r="Q1555" s="8"/>
      <c r="R1555" s="8"/>
      <c r="S1555" s="8"/>
      <c r="U1555" t="s">
        <v>14</v>
      </c>
    </row>
    <row r="1556" spans="2:21" x14ac:dyDescent="0.25">
      <c r="B1556">
        <v>45075.199999999997</v>
      </c>
      <c r="C1556">
        <f t="shared" si="197"/>
        <v>78075.199999999997</v>
      </c>
      <c r="D1556" s="1">
        <v>1.12E-2</v>
      </c>
      <c r="E1556">
        <f t="shared" si="192"/>
        <v>1.164688E-2</v>
      </c>
      <c r="F1556">
        <f t="shared" si="193"/>
        <v>8.8233939393939378E-2</v>
      </c>
      <c r="G1556">
        <f t="shared" si="194"/>
        <v>8.823393939393938E-5</v>
      </c>
      <c r="H1556">
        <f t="shared" si="195"/>
        <v>7.2477878787878774E-5</v>
      </c>
      <c r="I1556">
        <f t="shared" si="196"/>
        <v>2.4642478787878783E-8</v>
      </c>
      <c r="J1556">
        <f>I1556*flux_issue!$F$14</f>
        <v>2.9359665721700681E-4</v>
      </c>
      <c r="K1556" s="8"/>
      <c r="L1556" s="1">
        <f t="shared" si="198"/>
        <v>2.4844489875906709E-7</v>
      </c>
      <c r="M1556" s="1">
        <f t="shared" si="199"/>
        <v>5.2170911199427139E-9</v>
      </c>
      <c r="N1556" s="8"/>
      <c r="O1556" s="8"/>
      <c r="P1556" s="8"/>
      <c r="Q1556" s="8"/>
      <c r="R1556" s="8"/>
      <c r="S1556" s="8"/>
    </row>
    <row r="1557" spans="2:21" x14ac:dyDescent="0.25">
      <c r="B1557">
        <v>45104.2</v>
      </c>
      <c r="C1557">
        <f t="shared" si="197"/>
        <v>78104.2</v>
      </c>
      <c r="D1557" s="1">
        <v>1.1599999999999999E-2</v>
      </c>
      <c r="E1557">
        <f t="shared" si="192"/>
        <v>1.206284E-2</v>
      </c>
      <c r="F1557">
        <f t="shared" si="193"/>
        <v>9.1385151515151516E-2</v>
      </c>
      <c r="G1557">
        <f t="shared" si="194"/>
        <v>9.138515151515152E-5</v>
      </c>
      <c r="H1557">
        <f t="shared" si="195"/>
        <v>7.5629090909090914E-5</v>
      </c>
      <c r="I1557">
        <f t="shared" si="196"/>
        <v>2.5713890909090911E-8</v>
      </c>
      <c r="J1557">
        <f>I1557*flux_issue!$F$14</f>
        <v>3.0636172926992023E-4</v>
      </c>
      <c r="K1557" s="8"/>
      <c r="L1557" s="1">
        <f t="shared" si="198"/>
        <v>2.4174839335511729E-7</v>
      </c>
      <c r="M1557" s="1">
        <f t="shared" si="199"/>
        <v>5.6832514115848665E-9</v>
      </c>
      <c r="N1557" s="8"/>
      <c r="O1557" s="8"/>
      <c r="P1557" s="8"/>
      <c r="Q1557" s="8"/>
      <c r="R1557" s="8"/>
      <c r="S1557" s="8"/>
    </row>
    <row r="1558" spans="2:21" x14ac:dyDescent="0.25">
      <c r="B1558">
        <v>45133.1</v>
      </c>
      <c r="C1558">
        <f t="shared" si="197"/>
        <v>78133.100000000006</v>
      </c>
      <c r="D1558" s="1">
        <v>1.04E-2</v>
      </c>
      <c r="E1558">
        <f t="shared" si="192"/>
        <v>1.081496E-2</v>
      </c>
      <c r="F1558">
        <f t="shared" si="193"/>
        <v>8.1931515151515158E-2</v>
      </c>
      <c r="G1558">
        <f t="shared" si="194"/>
        <v>8.1931515151515154E-5</v>
      </c>
      <c r="H1558">
        <f t="shared" si="195"/>
        <v>6.6175454545454548E-5</v>
      </c>
      <c r="I1558">
        <f t="shared" si="196"/>
        <v>2.2499654545454548E-8</v>
      </c>
      <c r="J1558">
        <f>I1558*flux_issue!$F$14</f>
        <v>2.6806651311118019E-4</v>
      </c>
      <c r="K1558" s="8"/>
      <c r="L1558" s="1">
        <f t="shared" si="198"/>
        <v>2.3524805235607496E-7</v>
      </c>
      <c r="M1558" s="1">
        <f t="shared" si="199"/>
        <v>4.3481108323524656E-9</v>
      </c>
      <c r="N1558" s="8"/>
      <c r="O1558" s="8"/>
      <c r="P1558" s="8"/>
      <c r="Q1558" s="8"/>
      <c r="R1558" s="8"/>
      <c r="S1558" s="8"/>
    </row>
    <row r="1559" spans="2:21" x14ac:dyDescent="0.25">
      <c r="B1559">
        <v>45162</v>
      </c>
      <c r="C1559">
        <f t="shared" si="197"/>
        <v>78162</v>
      </c>
      <c r="D1559" s="1">
        <v>1.44E-2</v>
      </c>
      <c r="E1559">
        <f t="shared" si="192"/>
        <v>1.497456E-2</v>
      </c>
      <c r="F1559">
        <f t="shared" si="193"/>
        <v>0.11344363636363636</v>
      </c>
      <c r="G1559">
        <f t="shared" si="194"/>
        <v>1.1344363636363635E-4</v>
      </c>
      <c r="H1559">
        <f t="shared" si="195"/>
        <v>9.7687575757575746E-5</v>
      </c>
      <c r="I1559">
        <f t="shared" si="196"/>
        <v>3.3213775757575753E-8</v>
      </c>
      <c r="J1559">
        <f>I1559*flux_issue!$F$14</f>
        <v>3.957172336403135E-4</v>
      </c>
      <c r="K1559" s="8"/>
      <c r="L1559" s="1">
        <f t="shared" si="198"/>
        <v>2.2891619537658574E-7</v>
      </c>
      <c r="M1559" s="1">
        <f t="shared" si="199"/>
        <v>9.4981903236606324E-9</v>
      </c>
      <c r="N1559" s="8"/>
      <c r="O1559" s="8"/>
      <c r="P1559" s="8"/>
      <c r="Q1559" s="8"/>
      <c r="R1559" s="8"/>
      <c r="S1559" s="8"/>
    </row>
    <row r="1560" spans="2:21" x14ac:dyDescent="0.25">
      <c r="B1560">
        <v>45191</v>
      </c>
      <c r="C1560">
        <f t="shared" si="197"/>
        <v>78191</v>
      </c>
      <c r="D1560" s="1">
        <v>8.8000000000000005E-3</v>
      </c>
      <c r="E1560">
        <f t="shared" si="192"/>
        <v>9.1511200000000004E-3</v>
      </c>
      <c r="F1560">
        <f t="shared" si="193"/>
        <v>6.9326666666666675E-2</v>
      </c>
      <c r="G1560">
        <f t="shared" si="194"/>
        <v>6.9326666666666675E-5</v>
      </c>
      <c r="H1560">
        <f t="shared" si="195"/>
        <v>5.3570606060606069E-5</v>
      </c>
      <c r="I1560">
        <f t="shared" si="196"/>
        <v>1.8214006060606066E-8</v>
      </c>
      <c r="J1560">
        <f>I1560*flux_issue!$F$14</f>
        <v>2.1700622489952687E-4</v>
      </c>
      <c r="K1560" s="8"/>
      <c r="L1560" s="1">
        <f t="shared" si="198"/>
        <v>2.2272757778180131E-7</v>
      </c>
      <c r="M1560" s="1">
        <f t="shared" si="199"/>
        <v>2.8459961386181845E-9</v>
      </c>
      <c r="N1560" s="8"/>
      <c r="O1560" s="8"/>
      <c r="P1560" s="8"/>
      <c r="Q1560" s="8"/>
      <c r="R1560" s="8"/>
      <c r="S1560" s="8"/>
    </row>
    <row r="1561" spans="2:21" x14ac:dyDescent="0.25">
      <c r="B1561">
        <v>45219.9</v>
      </c>
      <c r="C1561">
        <f t="shared" si="197"/>
        <v>78219.899999999994</v>
      </c>
      <c r="D1561" s="1">
        <v>1.06E-2</v>
      </c>
      <c r="E1561">
        <f t="shared" si="192"/>
        <v>1.102294E-2</v>
      </c>
      <c r="F1561">
        <f t="shared" si="193"/>
        <v>8.3507121212121213E-2</v>
      </c>
      <c r="G1561">
        <f t="shared" si="194"/>
        <v>8.3507121212121217E-5</v>
      </c>
      <c r="H1561">
        <f t="shared" si="195"/>
        <v>6.7751060606060612E-5</v>
      </c>
      <c r="I1561">
        <f t="shared" si="196"/>
        <v>2.303536060606061E-8</v>
      </c>
      <c r="J1561">
        <f>I1561*flux_issue!$F$14</f>
        <v>2.744490491376369E-4</v>
      </c>
      <c r="L1561" s="1">
        <f t="shared" si="198"/>
        <v>2.167207827167951E-7</v>
      </c>
      <c r="M1561" s="1">
        <f t="shared" si="199"/>
        <v>4.5608870553748821E-9</v>
      </c>
    </row>
    <row r="1562" spans="2:21" x14ac:dyDescent="0.25">
      <c r="B1562">
        <v>45248.800000000003</v>
      </c>
      <c r="C1562">
        <f t="shared" si="197"/>
        <v>78248.800000000003</v>
      </c>
      <c r="D1562" s="1">
        <v>1.1599999999999999E-2</v>
      </c>
      <c r="E1562">
        <f t="shared" si="192"/>
        <v>1.206284E-2</v>
      </c>
      <c r="F1562">
        <f t="shared" si="193"/>
        <v>9.1385151515151516E-2</v>
      </c>
      <c r="G1562">
        <f t="shared" si="194"/>
        <v>9.138515151515152E-5</v>
      </c>
      <c r="H1562">
        <f t="shared" si="195"/>
        <v>7.5629090909090914E-5</v>
      </c>
      <c r="I1562">
        <f t="shared" si="196"/>
        <v>2.5713890909090911E-8</v>
      </c>
      <c r="J1562">
        <f>I1562*flux_issue!$F$14</f>
        <v>3.0636172926992023E-4</v>
      </c>
      <c r="L1562" s="1">
        <f t="shared" si="198"/>
        <v>2.1087019977817585E-7</v>
      </c>
      <c r="M1562" s="1">
        <f t="shared" si="199"/>
        <v>5.6879080149586091E-9</v>
      </c>
    </row>
    <row r="1563" spans="2:21" x14ac:dyDescent="0.25">
      <c r="B1563">
        <v>45277.8</v>
      </c>
      <c r="C1563">
        <f t="shared" si="197"/>
        <v>78277.8</v>
      </c>
      <c r="D1563" s="1">
        <v>9.4000000000000004E-3</v>
      </c>
      <c r="E1563">
        <f t="shared" si="192"/>
        <v>9.7750600000000003E-3</v>
      </c>
      <c r="F1563">
        <f t="shared" si="193"/>
        <v>7.4053484848484841E-2</v>
      </c>
      <c r="G1563">
        <f t="shared" si="194"/>
        <v>7.4053484848484838E-5</v>
      </c>
      <c r="H1563">
        <f t="shared" si="195"/>
        <v>5.8297424242424232E-5</v>
      </c>
      <c r="I1563">
        <f t="shared" si="196"/>
        <v>1.982112424242424E-8</v>
      </c>
      <c r="J1563">
        <f>I1563*flux_issue!$F$14</f>
        <v>2.3615383297889678E-4</v>
      </c>
      <c r="L1563" s="1">
        <f t="shared" si="198"/>
        <v>2.0515247769251735E-7</v>
      </c>
      <c r="M1563" s="1">
        <f t="shared" si="199"/>
        <v>3.3747120387874457E-9</v>
      </c>
    </row>
    <row r="1564" spans="2:21" x14ac:dyDescent="0.25">
      <c r="B1564">
        <v>45306.7</v>
      </c>
      <c r="C1564">
        <f t="shared" si="197"/>
        <v>78306.7</v>
      </c>
      <c r="D1564" s="1">
        <v>1.2999999999999999E-2</v>
      </c>
      <c r="E1564">
        <f t="shared" si="192"/>
        <v>1.35187E-2</v>
      </c>
      <c r="F1564">
        <f t="shared" si="193"/>
        <v>0.10241439393939393</v>
      </c>
      <c r="G1564">
        <f t="shared" si="194"/>
        <v>1.0241439393939394E-4</v>
      </c>
      <c r="H1564">
        <f t="shared" si="195"/>
        <v>8.665833333333333E-5</v>
      </c>
      <c r="I1564">
        <f t="shared" si="196"/>
        <v>2.9463833333333334E-8</v>
      </c>
      <c r="J1564">
        <f>I1564*flux_issue!$F$14</f>
        <v>3.5103948145511686E-4</v>
      </c>
      <c r="L1564" s="1">
        <f t="shared" si="198"/>
        <v>1.996032364077588E-7</v>
      </c>
      <c r="M1564" s="1">
        <f t="shared" si="199"/>
        <v>7.4751120099730239E-9</v>
      </c>
    </row>
    <row r="1565" spans="2:21" x14ac:dyDescent="0.25">
      <c r="B1565">
        <v>45335.6</v>
      </c>
      <c r="C1565">
        <f t="shared" si="197"/>
        <v>78335.600000000006</v>
      </c>
      <c r="D1565" s="1">
        <v>1.2E-2</v>
      </c>
      <c r="E1565">
        <f t="shared" si="192"/>
        <v>1.24788E-2</v>
      </c>
      <c r="F1565">
        <f t="shared" si="193"/>
        <v>9.4536363636363627E-2</v>
      </c>
      <c r="G1565">
        <f t="shared" si="194"/>
        <v>9.4536363636363633E-5</v>
      </c>
      <c r="H1565">
        <f t="shared" si="195"/>
        <v>7.8780303030303027E-5</v>
      </c>
      <c r="I1565">
        <f t="shared" si="196"/>
        <v>2.6785303030303032E-8</v>
      </c>
      <c r="J1565">
        <f>I1565*flux_issue!$F$14</f>
        <v>3.1912680132283353E-4</v>
      </c>
      <c r="L1565" s="1">
        <f t="shared" si="198"/>
        <v>1.9419878708895326E-7</v>
      </c>
      <c r="M1565" s="1">
        <f t="shared" si="199"/>
        <v>6.1757757801253089E-9</v>
      </c>
    </row>
    <row r="1566" spans="2:21" x14ac:dyDescent="0.25">
      <c r="B1566">
        <v>45364.6</v>
      </c>
      <c r="C1566">
        <f t="shared" si="197"/>
        <v>78364.600000000006</v>
      </c>
      <c r="D1566" s="1">
        <v>8.6E-3</v>
      </c>
      <c r="E1566">
        <f t="shared" si="192"/>
        <v>8.9431400000000005E-3</v>
      </c>
      <c r="F1566">
        <f t="shared" si="193"/>
        <v>6.7751060606060606E-2</v>
      </c>
      <c r="G1566">
        <f t="shared" si="194"/>
        <v>6.7751060606060612E-5</v>
      </c>
      <c r="H1566">
        <f t="shared" si="195"/>
        <v>5.1995000000000006E-5</v>
      </c>
      <c r="I1566">
        <f t="shared" si="196"/>
        <v>1.7678300000000004E-8</v>
      </c>
      <c r="J1566">
        <f>I1566*flux_issue!$F$14</f>
        <v>2.1062368887307019E-4</v>
      </c>
      <c r="L1566" s="1">
        <f t="shared" si="198"/>
        <v>1.8891753560743457E-7</v>
      </c>
      <c r="M1566" s="1">
        <f t="shared" si="199"/>
        <v>2.6838701803074437E-9</v>
      </c>
    </row>
    <row r="1567" spans="2:21" x14ac:dyDescent="0.25">
      <c r="B1567">
        <v>45393.5</v>
      </c>
      <c r="C1567">
        <f t="shared" si="197"/>
        <v>78393.5</v>
      </c>
      <c r="D1567" s="1">
        <v>1.2200000000000001E-2</v>
      </c>
      <c r="E1567">
        <f t="shared" si="192"/>
        <v>1.2686780000000002E-2</v>
      </c>
      <c r="F1567">
        <f t="shared" si="193"/>
        <v>9.6111969696969696E-2</v>
      </c>
      <c r="G1567">
        <f t="shared" si="194"/>
        <v>9.6111969696969696E-5</v>
      </c>
      <c r="H1567">
        <f t="shared" si="195"/>
        <v>8.0355909090909091E-5</v>
      </c>
      <c r="I1567">
        <f t="shared" si="196"/>
        <v>2.7321009090909091E-8</v>
      </c>
      <c r="J1567">
        <f>I1567*flux_issue!$F$14</f>
        <v>3.2550933734929019E-4</v>
      </c>
      <c r="L1567" s="1">
        <f t="shared" si="198"/>
        <v>1.8379235753253319E-7</v>
      </c>
      <c r="M1567" s="1">
        <f t="shared" si="199"/>
        <v>6.4275683015101583E-9</v>
      </c>
    </row>
    <row r="1568" spans="2:21" x14ac:dyDescent="0.25">
      <c r="B1568">
        <v>45422.5</v>
      </c>
      <c r="C1568">
        <f t="shared" si="197"/>
        <v>78422.5</v>
      </c>
      <c r="D1568" s="1">
        <v>1.04E-2</v>
      </c>
      <c r="E1568">
        <f t="shared" si="192"/>
        <v>1.081496E-2</v>
      </c>
      <c r="F1568">
        <f t="shared" si="193"/>
        <v>8.1931515151515158E-2</v>
      </c>
      <c r="G1568">
        <f t="shared" si="194"/>
        <v>8.1931515151515154E-5</v>
      </c>
      <c r="H1568">
        <f t="shared" si="195"/>
        <v>6.6175454545454548E-5</v>
      </c>
      <c r="I1568">
        <f t="shared" si="196"/>
        <v>2.2499654545454548E-8</v>
      </c>
      <c r="J1568">
        <f>I1568*flux_issue!$F$14</f>
        <v>2.6806651311118019E-4</v>
      </c>
      <c r="L1568" s="1">
        <f t="shared" si="198"/>
        <v>1.7878430636681447E-7</v>
      </c>
      <c r="M1568" s="1">
        <f t="shared" si="199"/>
        <v>4.3555604826468889E-9</v>
      </c>
    </row>
    <row r="1569" spans="2:13" x14ac:dyDescent="0.25">
      <c r="B1569">
        <v>45451.4</v>
      </c>
      <c r="C1569">
        <f t="shared" si="197"/>
        <v>78451.399999999994</v>
      </c>
      <c r="D1569" s="1">
        <v>9.7999999999999997E-3</v>
      </c>
      <c r="E1569">
        <f t="shared" si="192"/>
        <v>1.019102E-2</v>
      </c>
      <c r="F1569">
        <f t="shared" si="193"/>
        <v>7.7204696969696965E-2</v>
      </c>
      <c r="G1569">
        <f t="shared" si="194"/>
        <v>7.7204696969696964E-5</v>
      </c>
      <c r="H1569">
        <f t="shared" si="195"/>
        <v>6.1448636363636359E-5</v>
      </c>
      <c r="I1569">
        <f t="shared" si="196"/>
        <v>2.0892536363636364E-8</v>
      </c>
      <c r="J1569">
        <f>I1569*flux_issue!$F$14</f>
        <v>2.4891890503181017E-4</v>
      </c>
      <c r="L1569" s="1">
        <f t="shared" si="198"/>
        <v>1.7392454103733959E-7</v>
      </c>
      <c r="M1569" s="1">
        <f t="shared" si="199"/>
        <v>3.7545903089425558E-9</v>
      </c>
    </row>
    <row r="1570" spans="2:13" x14ac:dyDescent="0.25">
      <c r="B1570">
        <v>45480.3</v>
      </c>
      <c r="C1570">
        <f t="shared" si="197"/>
        <v>78480.3</v>
      </c>
      <c r="D1570" s="1">
        <v>8.0000000000000002E-3</v>
      </c>
      <c r="E1570">
        <f t="shared" si="192"/>
        <v>8.3192000000000006E-3</v>
      </c>
      <c r="F1570">
        <f t="shared" si="193"/>
        <v>6.3024242424242427E-2</v>
      </c>
      <c r="G1570">
        <f t="shared" si="194"/>
        <v>6.3024242424242422E-5</v>
      </c>
      <c r="H1570">
        <f t="shared" si="195"/>
        <v>4.7268181818181816E-5</v>
      </c>
      <c r="I1570">
        <f t="shared" si="196"/>
        <v>1.6071181818181817E-8</v>
      </c>
      <c r="J1570">
        <f>I1570*flux_issue!$F$14</f>
        <v>1.9147608079370012E-4</v>
      </c>
      <c r="L1570" s="1">
        <f t="shared" si="198"/>
        <v>1.6919227332682079E-7</v>
      </c>
      <c r="M1570" s="1">
        <f t="shared" si="199"/>
        <v>2.2183148161463603E-9</v>
      </c>
    </row>
    <row r="1571" spans="2:13" x14ac:dyDescent="0.25">
      <c r="B1571">
        <v>45509.3</v>
      </c>
      <c r="C1571">
        <f t="shared" si="197"/>
        <v>78509.3</v>
      </c>
      <c r="D1571" s="1">
        <v>7.7999999999999996E-3</v>
      </c>
      <c r="E1571">
        <f t="shared" si="192"/>
        <v>8.1112199999999988E-3</v>
      </c>
      <c r="F1571">
        <f t="shared" si="193"/>
        <v>6.1448636363636351E-2</v>
      </c>
      <c r="G1571">
        <f t="shared" si="194"/>
        <v>6.1448636363636345E-5</v>
      </c>
      <c r="H1571">
        <f t="shared" si="195"/>
        <v>4.569257575757574E-5</v>
      </c>
      <c r="I1571">
        <f t="shared" si="196"/>
        <v>1.5535475757575752E-8</v>
      </c>
      <c r="J1571">
        <f>I1571*flux_issue!$F$14</f>
        <v>1.8509354476724338E-4</v>
      </c>
      <c r="L1571" s="1">
        <f t="shared" si="198"/>
        <v>1.6456856060297604E-7</v>
      </c>
      <c r="M1571" s="1">
        <f t="shared" si="199"/>
        <v>2.0727994393276036E-9</v>
      </c>
    </row>
    <row r="1572" spans="2:13" x14ac:dyDescent="0.25">
      <c r="B1572">
        <v>45538.2</v>
      </c>
      <c r="C1572">
        <f t="shared" si="197"/>
        <v>78538.2</v>
      </c>
      <c r="D1572" s="1">
        <v>1.0800000000000001E-2</v>
      </c>
      <c r="E1572">
        <f t="shared" si="192"/>
        <v>1.123092E-2</v>
      </c>
      <c r="F1572">
        <f t="shared" si="193"/>
        <v>8.5082727272727268E-2</v>
      </c>
      <c r="G1572">
        <f t="shared" si="194"/>
        <v>8.5082727272727267E-5</v>
      </c>
      <c r="H1572">
        <f t="shared" si="195"/>
        <v>6.9326666666666661E-5</v>
      </c>
      <c r="I1572">
        <f t="shared" si="196"/>
        <v>2.3571066666666666E-8</v>
      </c>
      <c r="J1572">
        <f>I1572*flux_issue!$F$14</f>
        <v>2.808315851640935E-4</v>
      </c>
      <c r="L1572" s="1">
        <f t="shared" si="198"/>
        <v>1.6008214841962203E-7</v>
      </c>
      <c r="M1572" s="1">
        <f t="shared" si="199"/>
        <v>4.7840164139198122E-9</v>
      </c>
    </row>
    <row r="1573" spans="2:13" x14ac:dyDescent="0.25">
      <c r="B1573">
        <v>45567.1</v>
      </c>
      <c r="C1573">
        <f t="shared" si="197"/>
        <v>78567.100000000006</v>
      </c>
      <c r="D1573" s="1">
        <v>1.0200000000000001E-2</v>
      </c>
      <c r="E1573">
        <f t="shared" si="192"/>
        <v>1.060698E-2</v>
      </c>
      <c r="F1573">
        <f t="shared" si="193"/>
        <v>8.0355909090909089E-2</v>
      </c>
      <c r="G1573">
        <f t="shared" si="194"/>
        <v>8.0355909090909091E-5</v>
      </c>
      <c r="H1573">
        <f t="shared" si="195"/>
        <v>6.4599848484848485E-5</v>
      </c>
      <c r="I1573">
        <f t="shared" si="196"/>
        <v>2.1963948484848486E-8</v>
      </c>
      <c r="J1573">
        <f>I1573*flux_issue!$F$14</f>
        <v>2.6168397708472348E-4</v>
      </c>
      <c r="L1573" s="1">
        <f t="shared" si="198"/>
        <v>1.5571382203248261E-7</v>
      </c>
      <c r="M1573" s="1">
        <f t="shared" si="199"/>
        <v>4.1530464924391638E-9</v>
      </c>
    </row>
    <row r="1574" spans="2:13" x14ac:dyDescent="0.25">
      <c r="B1574">
        <v>45596.1</v>
      </c>
      <c r="C1574">
        <f t="shared" si="197"/>
        <v>78596.100000000006</v>
      </c>
      <c r="D1574" s="1">
        <v>1.0999999999999999E-2</v>
      </c>
      <c r="E1574">
        <f t="shared" si="192"/>
        <v>1.14389E-2</v>
      </c>
      <c r="F1574">
        <f t="shared" si="193"/>
        <v>8.6658333333333323E-2</v>
      </c>
      <c r="G1574">
        <f t="shared" si="194"/>
        <v>8.665833333333333E-5</v>
      </c>
      <c r="H1574">
        <f t="shared" si="195"/>
        <v>7.0902272727272725E-5</v>
      </c>
      <c r="I1574">
        <f t="shared" si="196"/>
        <v>2.4106772727272728E-8</v>
      </c>
      <c r="J1574">
        <f>I1574*flux_issue!$F$14</f>
        <v>2.8721412119055021E-4</v>
      </c>
      <c r="L1574" s="1">
        <f t="shared" si="198"/>
        <v>1.5144607663913181E-7</v>
      </c>
      <c r="M1574" s="1">
        <f t="shared" si="199"/>
        <v>5.0056794717480042E-9</v>
      </c>
    </row>
    <row r="1575" spans="2:13" x14ac:dyDescent="0.25">
      <c r="B1575">
        <v>45625</v>
      </c>
      <c r="C1575">
        <f t="shared" si="197"/>
        <v>78625</v>
      </c>
      <c r="D1575" s="1">
        <v>9.4000000000000004E-3</v>
      </c>
      <c r="E1575">
        <f t="shared" si="192"/>
        <v>9.7750600000000003E-3</v>
      </c>
      <c r="F1575">
        <f t="shared" si="193"/>
        <v>7.4053484848484841E-2</v>
      </c>
      <c r="G1575">
        <f t="shared" si="194"/>
        <v>7.4053484848484838E-5</v>
      </c>
      <c r="H1575">
        <f t="shared" si="195"/>
        <v>5.8297424242424232E-5</v>
      </c>
      <c r="I1575">
        <f t="shared" si="196"/>
        <v>1.982112424242424E-8</v>
      </c>
      <c r="J1575">
        <f>I1575*flux_issue!$F$14</f>
        <v>2.3615383297889678E-4</v>
      </c>
      <c r="L1575" s="1">
        <f t="shared" si="198"/>
        <v>1.4730542435531156E-7</v>
      </c>
      <c r="M1575" s="1">
        <f t="shared" si="199"/>
        <v>3.381436318555533E-9</v>
      </c>
    </row>
    <row r="1576" spans="2:13" x14ac:dyDescent="0.25">
      <c r="B1576">
        <v>45653.9</v>
      </c>
      <c r="C1576">
        <f t="shared" si="197"/>
        <v>78653.899999999994</v>
      </c>
      <c r="D1576" s="1">
        <v>8.2000000000000007E-3</v>
      </c>
      <c r="E1576">
        <f t="shared" si="192"/>
        <v>8.5271800000000005E-3</v>
      </c>
      <c r="F1576">
        <f t="shared" si="193"/>
        <v>6.4599848484848482E-2</v>
      </c>
      <c r="G1576">
        <f t="shared" si="194"/>
        <v>6.4599848484848485E-5</v>
      </c>
      <c r="H1576">
        <f t="shared" si="195"/>
        <v>4.884378787878788E-5</v>
      </c>
      <c r="I1576">
        <f t="shared" si="196"/>
        <v>1.660688787878788E-8</v>
      </c>
      <c r="J1576">
        <f>I1576*flux_issue!$F$14</f>
        <v>1.978586168201568E-4</v>
      </c>
      <c r="L1576" s="1">
        <f t="shared" si="198"/>
        <v>1.4327410953168675E-7</v>
      </c>
      <c r="M1576" s="1">
        <f t="shared" si="199"/>
        <v>2.3717400413895122E-9</v>
      </c>
    </row>
    <row r="1577" spans="2:13" x14ac:dyDescent="0.25">
      <c r="B1577">
        <v>45682.9</v>
      </c>
      <c r="C1577">
        <f t="shared" si="197"/>
        <v>78682.899999999994</v>
      </c>
      <c r="D1577" s="1">
        <v>8.3999999999999995E-3</v>
      </c>
      <c r="E1577">
        <f t="shared" si="192"/>
        <v>8.7351599999999988E-3</v>
      </c>
      <c r="F1577">
        <f t="shared" si="193"/>
        <v>6.6175454545454537E-2</v>
      </c>
      <c r="G1577">
        <f t="shared" si="194"/>
        <v>6.6175454545454535E-5</v>
      </c>
      <c r="H1577">
        <f t="shared" si="195"/>
        <v>5.0419393939393929E-5</v>
      </c>
      <c r="I1577">
        <f t="shared" si="196"/>
        <v>1.7142593939393939E-8</v>
      </c>
      <c r="J1577">
        <f>I1577*flux_issue!$F$14</f>
        <v>2.0424115284661346E-4</v>
      </c>
      <c r="L1577" s="1">
        <f t="shared" si="198"/>
        <v>1.393359603328919E-7</v>
      </c>
      <c r="M1577" s="1">
        <f t="shared" si="199"/>
        <v>2.5280842303777397E-9</v>
      </c>
    </row>
    <row r="1578" spans="2:13" x14ac:dyDescent="0.25">
      <c r="B1578">
        <v>45711.8</v>
      </c>
      <c r="C1578">
        <f t="shared" si="197"/>
        <v>78711.8</v>
      </c>
      <c r="D1578" s="1">
        <v>1.1599999999999999E-2</v>
      </c>
      <c r="E1578">
        <f t="shared" si="192"/>
        <v>1.206284E-2</v>
      </c>
      <c r="F1578">
        <f t="shared" si="193"/>
        <v>9.1385151515151516E-2</v>
      </c>
      <c r="G1578">
        <f t="shared" si="194"/>
        <v>9.138515151515152E-5</v>
      </c>
      <c r="H1578">
        <f t="shared" si="195"/>
        <v>7.5629090909090914E-5</v>
      </c>
      <c r="I1578">
        <f t="shared" si="196"/>
        <v>2.5713890909090911E-8</v>
      </c>
      <c r="J1578">
        <f>I1578*flux_issue!$F$14</f>
        <v>3.0636172926992023E-4</v>
      </c>
      <c r="L1578" s="1">
        <f t="shared" si="198"/>
        <v>1.3551542254742474E-7</v>
      </c>
      <c r="M1578" s="1">
        <f t="shared" si="199"/>
        <v>5.6992799397424395E-9</v>
      </c>
    </row>
    <row r="1579" spans="2:13" x14ac:dyDescent="0.25">
      <c r="B1579">
        <v>45740.7</v>
      </c>
      <c r="C1579">
        <f t="shared" si="197"/>
        <v>78740.7</v>
      </c>
      <c r="D1579" s="1">
        <v>0.01</v>
      </c>
      <c r="E1579">
        <f t="shared" si="192"/>
        <v>1.0399E-2</v>
      </c>
      <c r="F1579">
        <f t="shared" si="193"/>
        <v>7.878030303030302E-2</v>
      </c>
      <c r="G1579">
        <f t="shared" si="194"/>
        <v>7.8780303030303014E-5</v>
      </c>
      <c r="H1579">
        <f t="shared" si="195"/>
        <v>6.3024242424242408E-5</v>
      </c>
      <c r="I1579">
        <f t="shared" si="196"/>
        <v>2.142824242424242E-8</v>
      </c>
      <c r="J1579">
        <f>I1579*flux_issue!$F$14</f>
        <v>2.5530144105826677E-4</v>
      </c>
      <c r="L1579" s="1">
        <f t="shared" si="198"/>
        <v>1.3179609316612626E-7</v>
      </c>
      <c r="M1579" s="1">
        <f t="shared" si="199"/>
        <v>3.9554598055073113E-9</v>
      </c>
    </row>
    <row r="1580" spans="2:13" x14ac:dyDescent="0.25">
      <c r="B1580">
        <v>45769.7</v>
      </c>
      <c r="C1580">
        <f t="shared" si="197"/>
        <v>78769.7</v>
      </c>
      <c r="D1580" s="1">
        <v>9.7999999999999997E-3</v>
      </c>
      <c r="E1580">
        <f t="shared" si="192"/>
        <v>1.019102E-2</v>
      </c>
      <c r="F1580">
        <f t="shared" si="193"/>
        <v>7.7204696969696965E-2</v>
      </c>
      <c r="G1580">
        <f t="shared" si="194"/>
        <v>7.7204696969696964E-5</v>
      </c>
      <c r="H1580">
        <f t="shared" si="195"/>
        <v>6.1448636363636359E-5</v>
      </c>
      <c r="I1580">
        <f t="shared" si="196"/>
        <v>2.0892536363636364E-8</v>
      </c>
      <c r="J1580">
        <f>I1580*flux_issue!$F$14</f>
        <v>2.4891890503181017E-4</v>
      </c>
      <c r="L1580" s="1">
        <f t="shared" si="198"/>
        <v>1.2816303575080892E-7</v>
      </c>
      <c r="M1580" s="1">
        <f t="shared" si="199"/>
        <v>3.7602004491559239E-9</v>
      </c>
    </row>
    <row r="1581" spans="2:13" x14ac:dyDescent="0.25">
      <c r="B1581">
        <v>45798.6</v>
      </c>
      <c r="C1581">
        <f t="shared" si="197"/>
        <v>78798.600000000006</v>
      </c>
      <c r="D1581" s="1">
        <v>8.2000000000000007E-3</v>
      </c>
      <c r="E1581">
        <f t="shared" si="192"/>
        <v>8.5271800000000005E-3</v>
      </c>
      <c r="F1581">
        <f t="shared" si="193"/>
        <v>6.4599848484848482E-2</v>
      </c>
      <c r="G1581">
        <f t="shared" si="194"/>
        <v>6.4599848484848485E-5</v>
      </c>
      <c r="H1581">
        <f t="shared" si="195"/>
        <v>4.884378787878788E-5</v>
      </c>
      <c r="I1581">
        <f t="shared" si="196"/>
        <v>1.660688787878788E-8</v>
      </c>
      <c r="J1581">
        <f>I1581*flux_issue!$F$14</f>
        <v>1.978586168201568E-4</v>
      </c>
      <c r="L1581" s="1">
        <f t="shared" si="198"/>
        <v>1.2463878491432494E-7</v>
      </c>
      <c r="M1581" s="1">
        <f t="shared" si="199"/>
        <v>2.3735554884310805E-9</v>
      </c>
    </row>
    <row r="1582" spans="2:13" x14ac:dyDescent="0.25">
      <c r="B1582">
        <v>45827.5</v>
      </c>
      <c r="C1582">
        <f t="shared" si="197"/>
        <v>78827.5</v>
      </c>
      <c r="D1582" s="1">
        <v>1.4E-2</v>
      </c>
      <c r="E1582">
        <f t="shared" si="192"/>
        <v>1.45586E-2</v>
      </c>
      <c r="F1582">
        <f t="shared" si="193"/>
        <v>0.11029242424242423</v>
      </c>
      <c r="G1582">
        <f t="shared" si="194"/>
        <v>1.1029242424242424E-4</v>
      </c>
      <c r="H1582">
        <f t="shared" si="195"/>
        <v>9.4536363636363633E-5</v>
      </c>
      <c r="I1582">
        <f t="shared" si="196"/>
        <v>3.2142363636363635E-8</v>
      </c>
      <c r="J1582">
        <f>I1582*flux_issue!$F$14</f>
        <v>3.8295216158740024E-4</v>
      </c>
      <c r="L1582" s="1">
        <f t="shared" si="198"/>
        <v>1.2120819123901082E-7</v>
      </c>
      <c r="M1582" s="1">
        <f t="shared" si="199"/>
        <v>8.9142215777270461E-9</v>
      </c>
    </row>
    <row r="1583" spans="2:13" x14ac:dyDescent="0.25">
      <c r="B1583">
        <v>45856.5</v>
      </c>
      <c r="C1583">
        <f t="shared" si="197"/>
        <v>78856.5</v>
      </c>
      <c r="D1583" s="1">
        <v>1.04E-2</v>
      </c>
      <c r="E1583">
        <f t="shared" si="192"/>
        <v>1.081496E-2</v>
      </c>
      <c r="F1583">
        <f t="shared" si="193"/>
        <v>8.1931515151515158E-2</v>
      </c>
      <c r="G1583">
        <f t="shared" si="194"/>
        <v>8.1931515151515154E-5</v>
      </c>
      <c r="H1583">
        <f t="shared" si="195"/>
        <v>6.6175454545454548E-5</v>
      </c>
      <c r="I1583">
        <f t="shared" si="196"/>
        <v>2.2499654545454548E-8</v>
      </c>
      <c r="J1583">
        <f>I1583*flux_issue!$F$14</f>
        <v>2.6806651311118019E-4</v>
      </c>
      <c r="L1583" s="1">
        <f t="shared" si="198"/>
        <v>1.1785746292845285E-7</v>
      </c>
      <c r="M1583" s="1">
        <f t="shared" si="199"/>
        <v>4.3636061323173596E-9</v>
      </c>
    </row>
    <row r="1584" spans="2:13" x14ac:dyDescent="0.25">
      <c r="B1584">
        <v>45885.4</v>
      </c>
      <c r="C1584">
        <f t="shared" si="197"/>
        <v>78885.399999999994</v>
      </c>
      <c r="D1584" s="1">
        <v>8.9999999999999993E-3</v>
      </c>
      <c r="E1584">
        <f t="shared" si="192"/>
        <v>9.3590999999999987E-3</v>
      </c>
      <c r="F1584">
        <f t="shared" si="193"/>
        <v>7.0902272727272717E-2</v>
      </c>
      <c r="G1584">
        <f t="shared" si="194"/>
        <v>7.0902272727272711E-5</v>
      </c>
      <c r="H1584">
        <f t="shared" si="195"/>
        <v>5.5146212121212106E-5</v>
      </c>
      <c r="I1584">
        <f t="shared" si="196"/>
        <v>1.8749712121212119E-8</v>
      </c>
      <c r="J1584">
        <f>I1584*flux_issue!$F$14</f>
        <v>2.2338876092598345E-4</v>
      </c>
      <c r="L1584" s="1">
        <f t="shared" si="198"/>
        <v>1.146073674229454E-7</v>
      </c>
      <c r="M1584" s="1">
        <f t="shared" si="199"/>
        <v>3.0284775217772699E-9</v>
      </c>
    </row>
    <row r="1585" spans="2:13" x14ac:dyDescent="0.25">
      <c r="B1585">
        <v>45914.400000000001</v>
      </c>
      <c r="C1585">
        <f t="shared" si="197"/>
        <v>78914.399999999994</v>
      </c>
      <c r="D1585" s="1">
        <v>9.7999999999999997E-3</v>
      </c>
      <c r="E1585">
        <f t="shared" si="192"/>
        <v>1.019102E-2</v>
      </c>
      <c r="F1585">
        <f t="shared" si="193"/>
        <v>7.7204696969696965E-2</v>
      </c>
      <c r="G1585">
        <f t="shared" si="194"/>
        <v>7.7204696969696964E-5</v>
      </c>
      <c r="H1585">
        <f t="shared" si="195"/>
        <v>6.1448636363636359E-5</v>
      </c>
      <c r="I1585">
        <f t="shared" si="196"/>
        <v>2.0892536363636364E-8</v>
      </c>
      <c r="J1585">
        <f>I1585*flux_issue!$F$14</f>
        <v>2.4891890503181017E-4</v>
      </c>
      <c r="L1585" s="1">
        <f t="shared" si="198"/>
        <v>1.1143311840354509E-7</v>
      </c>
      <c r="M1585" s="1">
        <f t="shared" si="199"/>
        <v>3.762252501946999E-9</v>
      </c>
    </row>
    <row r="1586" spans="2:13" x14ac:dyDescent="0.25">
      <c r="B1586">
        <v>45943.3</v>
      </c>
      <c r="C1586">
        <f t="shared" si="197"/>
        <v>78943.3</v>
      </c>
      <c r="D1586" s="1">
        <v>7.7999999999999996E-3</v>
      </c>
      <c r="E1586">
        <f t="shared" si="192"/>
        <v>8.1112199999999988E-3</v>
      </c>
      <c r="F1586">
        <f t="shared" si="193"/>
        <v>6.1448636363636351E-2</v>
      </c>
      <c r="G1586">
        <f t="shared" si="194"/>
        <v>6.1448636363636345E-5</v>
      </c>
      <c r="H1586">
        <f t="shared" si="195"/>
        <v>4.569257575757574E-5</v>
      </c>
      <c r="I1586">
        <f t="shared" si="196"/>
        <v>1.5535475757575752E-8</v>
      </c>
      <c r="J1586">
        <f>I1586*flux_issue!$F$14</f>
        <v>1.8509354476724338E-4</v>
      </c>
      <c r="L1586" s="1">
        <f t="shared" si="198"/>
        <v>1.0835437941804325E-7</v>
      </c>
      <c r="M1586" s="1">
        <f t="shared" si="199"/>
        <v>2.0779212386528892E-9</v>
      </c>
    </row>
    <row r="1587" spans="2:13" x14ac:dyDescent="0.25">
      <c r="B1587">
        <v>45972.2</v>
      </c>
      <c r="C1587">
        <f t="shared" si="197"/>
        <v>78972.2</v>
      </c>
      <c r="D1587" s="1">
        <v>1.0999999999999999E-2</v>
      </c>
      <c r="E1587">
        <f t="shared" si="192"/>
        <v>1.14389E-2</v>
      </c>
      <c r="F1587">
        <f t="shared" si="193"/>
        <v>8.6658333333333323E-2</v>
      </c>
      <c r="G1587">
        <f t="shared" si="194"/>
        <v>8.665833333333333E-5</v>
      </c>
      <c r="H1587">
        <f t="shared" si="195"/>
        <v>7.0902272727272725E-5</v>
      </c>
      <c r="I1587">
        <f t="shared" si="196"/>
        <v>2.4106772727272728E-8</v>
      </c>
      <c r="J1587">
        <f>I1587*flux_issue!$F$14</f>
        <v>2.8721412119055021E-4</v>
      </c>
      <c r="L1587" s="1">
        <f t="shared" si="198"/>
        <v>1.0535788925549734E-7</v>
      </c>
      <c r="M1587" s="1">
        <f t="shared" si="199"/>
        <v>5.0122031505814632E-9</v>
      </c>
    </row>
    <row r="1588" spans="2:13" x14ac:dyDescent="0.25">
      <c r="B1588">
        <v>46001.2</v>
      </c>
      <c r="C1588">
        <f t="shared" si="197"/>
        <v>79001.2</v>
      </c>
      <c r="D1588" s="1">
        <v>9.5999999999999992E-3</v>
      </c>
      <c r="E1588">
        <f t="shared" si="192"/>
        <v>9.9830399999999986E-3</v>
      </c>
      <c r="F1588">
        <f t="shared" si="193"/>
        <v>7.5629090909090896E-2</v>
      </c>
      <c r="G1588">
        <f t="shared" si="194"/>
        <v>7.5629090909090901E-5</v>
      </c>
      <c r="H1588">
        <f t="shared" si="195"/>
        <v>5.9873030303030295E-5</v>
      </c>
      <c r="I1588">
        <f t="shared" si="196"/>
        <v>2.0356830303030302E-8</v>
      </c>
      <c r="J1588">
        <f>I1588*flux_issue!$F$14</f>
        <v>2.4253636900535346E-4</v>
      </c>
      <c r="L1588" s="1">
        <f t="shared" si="198"/>
        <v>1.0243157964562555E-7</v>
      </c>
      <c r="M1588" s="1">
        <f t="shared" si="199"/>
        <v>3.5725244717518732E-9</v>
      </c>
    </row>
    <row r="1589" spans="2:13" x14ac:dyDescent="0.25">
      <c r="B1589">
        <v>46030.1</v>
      </c>
      <c r="C1589">
        <f t="shared" si="197"/>
        <v>79030.100000000006</v>
      </c>
      <c r="D1589" s="1">
        <v>8.2000000000000007E-3</v>
      </c>
      <c r="E1589">
        <f t="shared" si="192"/>
        <v>8.5271800000000005E-3</v>
      </c>
      <c r="F1589">
        <f t="shared" si="193"/>
        <v>6.4599848484848482E-2</v>
      </c>
      <c r="G1589">
        <f t="shared" si="194"/>
        <v>6.4599848484848485E-5</v>
      </c>
      <c r="H1589">
        <f t="shared" si="195"/>
        <v>4.884378787878788E-5</v>
      </c>
      <c r="I1589">
        <f t="shared" si="196"/>
        <v>1.660688787878788E-8</v>
      </c>
      <c r="J1589">
        <f>I1589*flux_issue!$F$14</f>
        <v>1.978586168201568E-4</v>
      </c>
      <c r="L1589" s="1">
        <f t="shared" si="198"/>
        <v>9.9593564281947124E-8</v>
      </c>
      <c r="M1589" s="1">
        <f t="shared" si="199"/>
        <v>2.3759964793703126E-9</v>
      </c>
    </row>
    <row r="1590" spans="2:13" x14ac:dyDescent="0.25">
      <c r="B1590">
        <v>46059</v>
      </c>
      <c r="C1590">
        <f t="shared" si="197"/>
        <v>79059</v>
      </c>
      <c r="D1590" s="1">
        <v>8.3999999999999995E-3</v>
      </c>
      <c r="E1590">
        <f t="shared" si="192"/>
        <v>8.7351599999999988E-3</v>
      </c>
      <c r="F1590">
        <f t="shared" si="193"/>
        <v>6.6175454545454537E-2</v>
      </c>
      <c r="G1590">
        <f t="shared" si="194"/>
        <v>6.6175454545454535E-5</v>
      </c>
      <c r="H1590">
        <f t="shared" si="195"/>
        <v>5.0419393939393929E-5</v>
      </c>
      <c r="I1590">
        <f t="shared" si="196"/>
        <v>1.7142593939393939E-8</v>
      </c>
      <c r="J1590">
        <f>I1590*flux_issue!$F$14</f>
        <v>2.0424115284661346E-4</v>
      </c>
      <c r="L1590" s="1">
        <f t="shared" si="198"/>
        <v>9.6831603989844336E-8</v>
      </c>
      <c r="M1590" s="1">
        <f t="shared" si="199"/>
        <v>2.5323602800006296E-9</v>
      </c>
    </row>
    <row r="1591" spans="2:13" x14ac:dyDescent="0.25">
      <c r="B1591">
        <v>46088</v>
      </c>
      <c r="C1591">
        <f t="shared" si="197"/>
        <v>79088</v>
      </c>
      <c r="D1591" s="1">
        <v>6.7999999999999996E-3</v>
      </c>
      <c r="E1591">
        <f t="shared" si="192"/>
        <v>7.0713199999999999E-3</v>
      </c>
      <c r="F1591">
        <f t="shared" si="193"/>
        <v>5.3570606060606055E-2</v>
      </c>
      <c r="G1591">
        <f t="shared" si="194"/>
        <v>5.3570606060606056E-5</v>
      </c>
      <c r="H1591">
        <f t="shared" si="195"/>
        <v>3.781454545454545E-5</v>
      </c>
      <c r="I1591">
        <f t="shared" si="196"/>
        <v>1.2856945454545454E-8</v>
      </c>
      <c r="J1591">
        <f>I1591*flux_issue!$F$14</f>
        <v>1.5318086463496009E-4</v>
      </c>
      <c r="L1591" s="1">
        <f t="shared" si="198"/>
        <v>9.4134563083535956E-8</v>
      </c>
      <c r="M1591" s="1">
        <f t="shared" si="199"/>
        <v>1.4228293978207184E-9</v>
      </c>
    </row>
    <row r="1592" spans="2:13" x14ac:dyDescent="0.25">
      <c r="B1592">
        <v>46116.9</v>
      </c>
      <c r="C1592">
        <f t="shared" si="197"/>
        <v>79116.899999999994</v>
      </c>
      <c r="D1592" s="1">
        <v>8.8000000000000005E-3</v>
      </c>
      <c r="E1592">
        <f t="shared" si="192"/>
        <v>9.1511200000000004E-3</v>
      </c>
      <c r="F1592">
        <f t="shared" si="193"/>
        <v>6.9326666666666675E-2</v>
      </c>
      <c r="G1592">
        <f t="shared" si="194"/>
        <v>6.9326666666666675E-5</v>
      </c>
      <c r="H1592">
        <f t="shared" si="195"/>
        <v>5.3570606060606069E-5</v>
      </c>
      <c r="I1592">
        <f t="shared" si="196"/>
        <v>1.8214006060606066E-8</v>
      </c>
      <c r="J1592">
        <f>I1592*flux_issue!$F$14</f>
        <v>2.1700622489952687E-4</v>
      </c>
      <c r="L1592" s="1">
        <f t="shared" si="198"/>
        <v>9.1519123255233073E-8</v>
      </c>
      <c r="M1592" s="1">
        <f t="shared" si="199"/>
        <v>2.8600127396527286E-9</v>
      </c>
    </row>
    <row r="1593" spans="2:13" x14ac:dyDescent="0.25">
      <c r="B1593">
        <v>46145.8</v>
      </c>
      <c r="C1593">
        <f t="shared" si="197"/>
        <v>79145.8</v>
      </c>
      <c r="D1593" s="1">
        <v>7.6E-3</v>
      </c>
      <c r="E1593">
        <f t="shared" si="192"/>
        <v>7.9032400000000006E-3</v>
      </c>
      <c r="F1593">
        <f t="shared" si="193"/>
        <v>5.9873030303030303E-2</v>
      </c>
      <c r="G1593">
        <f t="shared" si="194"/>
        <v>5.9873030303030302E-5</v>
      </c>
      <c r="H1593">
        <f t="shared" si="195"/>
        <v>4.4116969696969697E-5</v>
      </c>
      <c r="I1593">
        <f t="shared" si="196"/>
        <v>1.4999769696969696E-8</v>
      </c>
      <c r="J1593">
        <f>I1593*flux_issue!$F$14</f>
        <v>1.7871100874078676E-4</v>
      </c>
      <c r="L1593" s="1">
        <f t="shared" si="198"/>
        <v>8.8973991537832841E-8</v>
      </c>
      <c r="M1593" s="1">
        <f t="shared" si="199"/>
        <v>1.938464405837527E-9</v>
      </c>
    </row>
    <row r="1594" spans="2:13" x14ac:dyDescent="0.25">
      <c r="B1594">
        <v>46174.8</v>
      </c>
      <c r="C1594">
        <f t="shared" si="197"/>
        <v>79174.8</v>
      </c>
      <c r="D1594" s="1">
        <v>1.14E-2</v>
      </c>
      <c r="E1594">
        <f t="shared" si="192"/>
        <v>1.185486E-2</v>
      </c>
      <c r="F1594">
        <f t="shared" si="193"/>
        <v>8.9809545454545461E-2</v>
      </c>
      <c r="G1594">
        <f t="shared" si="194"/>
        <v>8.9809545454545457E-5</v>
      </c>
      <c r="H1594">
        <f t="shared" si="195"/>
        <v>7.4053484848484851E-5</v>
      </c>
      <c r="I1594">
        <f t="shared" si="196"/>
        <v>2.5178184848484852E-8</v>
      </c>
      <c r="J1594">
        <f>I1594*flux_issue!$F$14</f>
        <v>2.9997919324346357E-4</v>
      </c>
      <c r="L1594" s="1">
        <f t="shared" si="198"/>
        <v>8.6488895423370775E-8</v>
      </c>
      <c r="M1594" s="1">
        <f t="shared" si="199"/>
        <v>5.4711164903202131E-9</v>
      </c>
    </row>
    <row r="1595" spans="2:13" x14ac:dyDescent="0.25">
      <c r="B1595">
        <v>46203.7</v>
      </c>
      <c r="C1595">
        <f t="shared" si="197"/>
        <v>79203.7</v>
      </c>
      <c r="D1595" s="1">
        <v>1.0200000000000001E-2</v>
      </c>
      <c r="E1595">
        <f t="shared" si="192"/>
        <v>1.060698E-2</v>
      </c>
      <c r="F1595">
        <f t="shared" si="193"/>
        <v>8.0355909090909089E-2</v>
      </c>
      <c r="G1595">
        <f t="shared" si="194"/>
        <v>8.0355909090909091E-5</v>
      </c>
      <c r="H1595">
        <f t="shared" si="195"/>
        <v>6.4599848484848485E-5</v>
      </c>
      <c r="I1595">
        <f t="shared" si="196"/>
        <v>2.1963948484848486E-8</v>
      </c>
      <c r="J1595">
        <f>I1595*flux_issue!$F$14</f>
        <v>2.6168397708472348E-4</v>
      </c>
      <c r="L1595" s="1">
        <f t="shared" si="198"/>
        <v>8.4079193863162393E-8</v>
      </c>
      <c r="M1595" s="1">
        <f t="shared" si="199"/>
        <v>4.1622844872076452E-9</v>
      </c>
    </row>
    <row r="1596" spans="2:13" x14ac:dyDescent="0.25">
      <c r="B1596">
        <v>46232.6</v>
      </c>
      <c r="C1596">
        <f t="shared" si="197"/>
        <v>79232.600000000006</v>
      </c>
      <c r="D1596" s="1">
        <v>8.2000000000000007E-3</v>
      </c>
      <c r="E1596">
        <f t="shared" si="192"/>
        <v>8.5271800000000005E-3</v>
      </c>
      <c r="F1596">
        <f t="shared" si="193"/>
        <v>6.4599848484848482E-2</v>
      </c>
      <c r="G1596">
        <f t="shared" si="194"/>
        <v>6.4599848484848485E-5</v>
      </c>
      <c r="H1596">
        <f t="shared" si="195"/>
        <v>4.884378787878788E-5</v>
      </c>
      <c r="I1596">
        <f t="shared" si="196"/>
        <v>1.660688787878788E-8</v>
      </c>
      <c r="J1596">
        <f>I1596*flux_issue!$F$14</f>
        <v>1.978586168201568E-4</v>
      </c>
      <c r="L1596" s="1">
        <f t="shared" si="198"/>
        <v>8.1734469647826207E-8</v>
      </c>
      <c r="M1596" s="1">
        <f t="shared" si="199"/>
        <v>2.377737852675827E-9</v>
      </c>
    </row>
    <row r="1597" spans="2:13" x14ac:dyDescent="0.25">
      <c r="B1597">
        <v>46261.599999999999</v>
      </c>
      <c r="C1597">
        <f t="shared" si="197"/>
        <v>79261.600000000006</v>
      </c>
      <c r="D1597" s="1">
        <v>1.1599999999999999E-2</v>
      </c>
      <c r="E1597">
        <f t="shared" si="192"/>
        <v>1.206284E-2</v>
      </c>
      <c r="F1597">
        <f t="shared" si="193"/>
        <v>9.1385151515151516E-2</v>
      </c>
      <c r="G1597">
        <f t="shared" si="194"/>
        <v>9.138515151515152E-5</v>
      </c>
      <c r="H1597">
        <f t="shared" si="195"/>
        <v>7.5629090909090914E-5</v>
      </c>
      <c r="I1597">
        <f t="shared" si="196"/>
        <v>2.5713890909090911E-8</v>
      </c>
      <c r="J1597">
        <f>I1597*flux_issue!$F$14</f>
        <v>3.0636172926992023E-4</v>
      </c>
      <c r="L1597" s="1">
        <f t="shared" si="198"/>
        <v>7.9445248982114169E-8</v>
      </c>
      <c r="M1597" s="1">
        <f t="shared" si="199"/>
        <v>5.7077489593679957E-9</v>
      </c>
    </row>
    <row r="1598" spans="2:13" x14ac:dyDescent="0.25">
      <c r="B1598">
        <v>46290.5</v>
      </c>
      <c r="C1598">
        <f t="shared" si="197"/>
        <v>79290.5</v>
      </c>
      <c r="D1598" s="1">
        <v>8.9999999999999993E-3</v>
      </c>
      <c r="E1598">
        <f t="shared" si="192"/>
        <v>9.3590999999999987E-3</v>
      </c>
      <c r="F1598">
        <f t="shared" si="193"/>
        <v>7.0902272727272717E-2</v>
      </c>
      <c r="G1598">
        <f t="shared" si="194"/>
        <v>7.0902272727272711E-5</v>
      </c>
      <c r="H1598">
        <f t="shared" si="195"/>
        <v>5.5146212121212106E-5</v>
      </c>
      <c r="I1598">
        <f t="shared" si="196"/>
        <v>1.8749712121212119E-8</v>
      </c>
      <c r="J1598">
        <f>I1598*flux_issue!$F$14</f>
        <v>2.2338876092598345E-4</v>
      </c>
      <c r="L1598" s="1">
        <f t="shared" si="198"/>
        <v>7.7225669339813693E-8</v>
      </c>
      <c r="M1598" s="1">
        <f t="shared" si="199"/>
        <v>3.0325932688364936E-9</v>
      </c>
    </row>
    <row r="1599" spans="2:13" x14ac:dyDescent="0.25">
      <c r="B1599">
        <v>46319.4</v>
      </c>
      <c r="C1599">
        <f t="shared" si="197"/>
        <v>79319.399999999994</v>
      </c>
      <c r="D1599" s="1">
        <v>8.6E-3</v>
      </c>
      <c r="E1599">
        <f t="shared" si="192"/>
        <v>8.9431400000000005E-3</v>
      </c>
      <c r="F1599">
        <f t="shared" si="193"/>
        <v>6.7751060606060606E-2</v>
      </c>
      <c r="G1599">
        <f t="shared" si="194"/>
        <v>6.7751060606060612E-5</v>
      </c>
      <c r="H1599">
        <f t="shared" si="195"/>
        <v>5.1995000000000006E-5</v>
      </c>
      <c r="I1599">
        <f t="shared" si="196"/>
        <v>1.7678300000000004E-8</v>
      </c>
      <c r="J1599">
        <f>I1599*flux_issue!$F$14</f>
        <v>2.1062368887307019E-4</v>
      </c>
      <c r="L1599" s="1">
        <f t="shared" si="198"/>
        <v>7.5066123837205487E-8</v>
      </c>
      <c r="M1599" s="1">
        <f t="shared" si="199"/>
        <v>2.6956795337051174E-9</v>
      </c>
    </row>
    <row r="1600" spans="2:13" x14ac:dyDescent="0.25">
      <c r="B1600">
        <v>46348.4</v>
      </c>
      <c r="C1600">
        <f t="shared" si="197"/>
        <v>79348.399999999994</v>
      </c>
      <c r="D1600" s="1">
        <v>1.38E-2</v>
      </c>
      <c r="E1600">
        <f t="shared" ref="E1600:E1663" si="200">D1600+D1600*(-0.0035*(8.6-20))</f>
        <v>1.435062E-2</v>
      </c>
      <c r="F1600">
        <f t="shared" ref="F1600:F1663" si="201">(E1600/0.0044)/30</f>
        <v>0.10871681818181816</v>
      </c>
      <c r="G1600">
        <f t="shared" ref="G1600:G1663" si="202">F1600/10^3</f>
        <v>1.0871681818181816E-4</v>
      </c>
      <c r="H1600">
        <f t="shared" ref="H1600:H1663" si="203">(G1600-$G$4)</f>
        <v>9.2960757575757556E-5</v>
      </c>
      <c r="I1600">
        <f t="shared" ref="I1600:I1663" si="204">H1600*(340/10^6)</f>
        <v>3.1606657575757569E-8</v>
      </c>
      <c r="J1600">
        <f>I1600*flux_issue!$F$14</f>
        <v>3.7656962556094348E-4</v>
      </c>
      <c r="L1600" s="1">
        <f t="shared" si="198"/>
        <v>7.2957877534851981E-8</v>
      </c>
      <c r="M1600" s="1">
        <f t="shared" si="199"/>
        <v>8.6281433327771415E-9</v>
      </c>
    </row>
    <row r="1601" spans="2:13" x14ac:dyDescent="0.25">
      <c r="B1601">
        <v>46377.3</v>
      </c>
      <c r="C1601">
        <f t="shared" si="197"/>
        <v>79377.3</v>
      </c>
      <c r="D1601" s="1">
        <v>7.0000000000000001E-3</v>
      </c>
      <c r="E1601">
        <f t="shared" si="200"/>
        <v>7.2792999999999998E-3</v>
      </c>
      <c r="F1601">
        <f t="shared" si="201"/>
        <v>5.5146212121212117E-2</v>
      </c>
      <c r="G1601">
        <f t="shared" si="202"/>
        <v>5.5146212121212119E-5</v>
      </c>
      <c r="H1601">
        <f t="shared" si="203"/>
        <v>3.9390151515151514E-5</v>
      </c>
      <c r="I1601">
        <f t="shared" si="204"/>
        <v>1.3392651515151516E-8</v>
      </c>
      <c r="J1601">
        <f>I1601*flux_issue!$F$14</f>
        <v>1.5956340066141677E-4</v>
      </c>
      <c r="L1601" s="1">
        <f t="shared" si="198"/>
        <v>7.0913940252099679E-8</v>
      </c>
      <c r="M1601" s="1">
        <f t="shared" si="199"/>
        <v>1.5460024434713817E-9</v>
      </c>
    </row>
    <row r="1602" spans="2:13" x14ac:dyDescent="0.25">
      <c r="B1602">
        <v>46406.3</v>
      </c>
      <c r="C1602">
        <f t="shared" si="197"/>
        <v>79406.3</v>
      </c>
      <c r="D1602" s="1">
        <v>1.12E-2</v>
      </c>
      <c r="E1602">
        <f t="shared" si="200"/>
        <v>1.164688E-2</v>
      </c>
      <c r="F1602">
        <f t="shared" si="201"/>
        <v>8.8233939393939378E-2</v>
      </c>
      <c r="G1602">
        <f t="shared" si="202"/>
        <v>8.823393939393938E-5</v>
      </c>
      <c r="H1602">
        <f t="shared" si="203"/>
        <v>7.2477878787878774E-5</v>
      </c>
      <c r="I1602">
        <f t="shared" si="204"/>
        <v>2.4642478787878783E-8</v>
      </c>
      <c r="J1602">
        <f>I1602*flux_issue!$F$14</f>
        <v>2.9359665721700681E-4</v>
      </c>
      <c r="L1602" s="1">
        <f t="shared" si="198"/>
        <v>6.8918668682429309E-8</v>
      </c>
      <c r="M1602" s="1">
        <f t="shared" si="199"/>
        <v>5.2430575055433669E-9</v>
      </c>
    </row>
    <row r="1603" spans="2:13" x14ac:dyDescent="0.25">
      <c r="B1603">
        <v>46435.199999999997</v>
      </c>
      <c r="C1603">
        <f t="shared" si="197"/>
        <v>79435.199999999997</v>
      </c>
      <c r="D1603" s="1">
        <v>1.44E-2</v>
      </c>
      <c r="E1603">
        <f t="shared" si="200"/>
        <v>1.497456E-2</v>
      </c>
      <c r="F1603">
        <f t="shared" si="201"/>
        <v>0.11344363636363636</v>
      </c>
      <c r="G1603">
        <f t="shared" si="202"/>
        <v>1.1344363636363635E-4</v>
      </c>
      <c r="H1603">
        <f t="shared" si="203"/>
        <v>9.7687575757575746E-5</v>
      </c>
      <c r="I1603">
        <f t="shared" si="204"/>
        <v>3.3213775757575753E-8</v>
      </c>
      <c r="J1603">
        <f>I1603*flux_issue!$F$14</f>
        <v>3.957172336403135E-4</v>
      </c>
      <c r="L1603" s="1">
        <f t="shared" si="198"/>
        <v>6.6984369167629238E-8</v>
      </c>
      <c r="M1603" s="1">
        <f t="shared" si="199"/>
        <v>9.5297798630225394E-9</v>
      </c>
    </row>
    <row r="1604" spans="2:13" x14ac:dyDescent="0.25">
      <c r="B1604">
        <v>46464.1</v>
      </c>
      <c r="C1604">
        <f t="shared" si="197"/>
        <v>79464.100000000006</v>
      </c>
      <c r="D1604" s="1">
        <v>1.0800000000000001E-2</v>
      </c>
      <c r="E1604">
        <f t="shared" si="200"/>
        <v>1.123092E-2</v>
      </c>
      <c r="F1604">
        <f t="shared" si="201"/>
        <v>8.5082727272727268E-2</v>
      </c>
      <c r="G1604">
        <f t="shared" si="202"/>
        <v>8.5082727272727267E-5</v>
      </c>
      <c r="H1604">
        <f t="shared" si="203"/>
        <v>6.9326666666666661E-5</v>
      </c>
      <c r="I1604">
        <f t="shared" si="204"/>
        <v>2.3571066666666666E-8</v>
      </c>
      <c r="J1604">
        <f>I1604*flux_issue!$F$14</f>
        <v>2.808315851640935E-4</v>
      </c>
      <c r="L1604" s="1">
        <f t="shared" si="198"/>
        <v>6.5102652789259721E-8</v>
      </c>
      <c r="M1604" s="1">
        <f t="shared" si="199"/>
        <v>4.7971642496484376E-9</v>
      </c>
    </row>
    <row r="1605" spans="2:13" x14ac:dyDescent="0.25">
      <c r="B1605">
        <v>46493.1</v>
      </c>
      <c r="C1605">
        <f t="shared" ref="C1605:C1668" si="205">B1605+$F$1</f>
        <v>79493.100000000006</v>
      </c>
      <c r="D1605" s="1">
        <v>1.06E-2</v>
      </c>
      <c r="E1605">
        <f t="shared" si="200"/>
        <v>1.102294E-2</v>
      </c>
      <c r="F1605">
        <f t="shared" si="201"/>
        <v>8.3507121212121213E-2</v>
      </c>
      <c r="G1605">
        <f t="shared" si="202"/>
        <v>8.3507121212121217E-5</v>
      </c>
      <c r="H1605">
        <f t="shared" si="203"/>
        <v>6.7751060606060612E-5</v>
      </c>
      <c r="I1605">
        <f t="shared" si="204"/>
        <v>2.303536060606061E-8</v>
      </c>
      <c r="J1605">
        <f>I1605*flux_issue!$F$14</f>
        <v>2.744490491376369E-4</v>
      </c>
      <c r="L1605" s="1">
        <f t="shared" ref="L1605:L1668" si="206">($W$7/2)*1/SQRT(4*PI()*$W$6*$W$4*C1605)*EXP(-1*($W$3-$W$4*C1605)^2/(4*$W$6*$W$4*C1605))</f>
        <v>6.3265894792925798E-8</v>
      </c>
      <c r="M1605" s="1">
        <f t="shared" ref="M1605:M1668" si="207">(H1605-L1605)^2</f>
        <v>4.5816375528747185E-9</v>
      </c>
    </row>
    <row r="1606" spans="2:13" x14ac:dyDescent="0.25">
      <c r="B1606">
        <v>46522</v>
      </c>
      <c r="C1606">
        <f t="shared" si="205"/>
        <v>79522</v>
      </c>
      <c r="D1606" s="1">
        <v>0.01</v>
      </c>
      <c r="E1606">
        <f t="shared" si="200"/>
        <v>1.0399E-2</v>
      </c>
      <c r="F1606">
        <f t="shared" si="201"/>
        <v>7.878030303030302E-2</v>
      </c>
      <c r="G1606">
        <f t="shared" si="202"/>
        <v>7.8780303030303014E-5</v>
      </c>
      <c r="H1606">
        <f t="shared" si="203"/>
        <v>6.3024242424242408E-5</v>
      </c>
      <c r="I1606">
        <f t="shared" si="204"/>
        <v>2.142824242424242E-8</v>
      </c>
      <c r="J1606">
        <f>I1606*flux_issue!$F$14</f>
        <v>2.5530144105826677E-4</v>
      </c>
      <c r="L1606" s="1">
        <f t="shared" si="206"/>
        <v>6.1485415132060094E-8</v>
      </c>
      <c r="M1606" s="1">
        <f t="shared" si="207"/>
        <v>3.9643087701882734E-9</v>
      </c>
    </row>
    <row r="1607" spans="2:13" x14ac:dyDescent="0.25">
      <c r="B1607">
        <v>46550.9</v>
      </c>
      <c r="C1607">
        <f t="shared" si="205"/>
        <v>79550.899999999994</v>
      </c>
      <c r="D1607" s="1">
        <v>6.7999999999999996E-3</v>
      </c>
      <c r="E1607">
        <f t="shared" si="200"/>
        <v>7.0713199999999999E-3</v>
      </c>
      <c r="F1607">
        <f t="shared" si="201"/>
        <v>5.3570606060606055E-2</v>
      </c>
      <c r="G1607">
        <f t="shared" si="202"/>
        <v>5.3570606060606056E-5</v>
      </c>
      <c r="H1607">
        <f t="shared" si="203"/>
        <v>3.781454545454545E-5</v>
      </c>
      <c r="I1607">
        <f t="shared" si="204"/>
        <v>1.2856945454545454E-8</v>
      </c>
      <c r="J1607">
        <f>I1607*flux_issue!$F$14</f>
        <v>1.5318086463496009E-4</v>
      </c>
      <c r="L1607" s="1">
        <f t="shared" si="206"/>
        <v>5.9753482731518082E-8</v>
      </c>
      <c r="M1607" s="1">
        <f t="shared" si="207"/>
        <v>1.4254243168349458E-9</v>
      </c>
    </row>
    <row r="1608" spans="2:13" x14ac:dyDescent="0.25">
      <c r="B1608">
        <v>46579.9</v>
      </c>
      <c r="C1608">
        <f t="shared" si="205"/>
        <v>79579.899999999994</v>
      </c>
      <c r="D1608" s="1">
        <v>8.9999999999999993E-3</v>
      </c>
      <c r="E1608">
        <f t="shared" si="200"/>
        <v>9.3590999999999987E-3</v>
      </c>
      <c r="F1608">
        <f t="shared" si="201"/>
        <v>7.0902272727272717E-2</v>
      </c>
      <c r="G1608">
        <f t="shared" si="202"/>
        <v>7.0902272727272711E-5</v>
      </c>
      <c r="H1608">
        <f t="shared" si="203"/>
        <v>5.5146212121212106E-5</v>
      </c>
      <c r="I1608">
        <f t="shared" si="204"/>
        <v>1.8749712121212119E-8</v>
      </c>
      <c r="J1608">
        <f>I1608*flux_issue!$F$14</f>
        <v>2.2338876092598345E-4</v>
      </c>
      <c r="L1608" s="1">
        <f t="shared" si="206"/>
        <v>5.8063072271765398E-8</v>
      </c>
      <c r="M1608" s="1">
        <f t="shared" si="207"/>
        <v>3.0347041656382667E-9</v>
      </c>
    </row>
    <row r="1609" spans="2:13" x14ac:dyDescent="0.25">
      <c r="B1609">
        <v>46608.800000000003</v>
      </c>
      <c r="C1609">
        <f t="shared" si="205"/>
        <v>79608.800000000003</v>
      </c>
      <c r="D1609" s="1">
        <v>1.24E-2</v>
      </c>
      <c r="E1609">
        <f t="shared" si="200"/>
        <v>1.289476E-2</v>
      </c>
      <c r="F1609">
        <f t="shared" si="201"/>
        <v>9.7687575757575751E-2</v>
      </c>
      <c r="G1609">
        <f t="shared" si="202"/>
        <v>9.7687575757575746E-5</v>
      </c>
      <c r="H1609">
        <f t="shared" si="203"/>
        <v>8.193151515151514E-5</v>
      </c>
      <c r="I1609">
        <f t="shared" si="204"/>
        <v>2.785671515151515E-8</v>
      </c>
      <c r="J1609">
        <f>I1609*flux_issue!$F$14</f>
        <v>3.3189187337574684E-4</v>
      </c>
      <c r="L1609" s="1">
        <f t="shared" si="206"/>
        <v>5.6424593749874102E-8</v>
      </c>
      <c r="M1609" s="1">
        <f t="shared" si="207"/>
        <v>6.7035304538422631E-9</v>
      </c>
    </row>
    <row r="1610" spans="2:13" x14ac:dyDescent="0.25">
      <c r="B1610">
        <v>46637.7</v>
      </c>
      <c r="C1610">
        <f t="shared" si="205"/>
        <v>79637.7</v>
      </c>
      <c r="D1610" s="1">
        <v>1.2800000000000001E-2</v>
      </c>
      <c r="E1610">
        <f t="shared" si="200"/>
        <v>1.3310720000000002E-2</v>
      </c>
      <c r="F1610">
        <f t="shared" si="201"/>
        <v>0.10083878787878789</v>
      </c>
      <c r="G1610">
        <f t="shared" si="202"/>
        <v>1.0083878787878789E-4</v>
      </c>
      <c r="H1610">
        <f t="shared" si="203"/>
        <v>8.508272727272728E-5</v>
      </c>
      <c r="I1610">
        <f t="shared" si="204"/>
        <v>2.8928127272727278E-8</v>
      </c>
      <c r="J1610">
        <f>I1610*flux_issue!$F$14</f>
        <v>3.4465694542866026E-4</v>
      </c>
      <c r="L1610" s="1">
        <f t="shared" si="206"/>
        <v>5.4830924162993589E-8</v>
      </c>
      <c r="M1610" s="1">
        <f t="shared" si="207"/>
        <v>7.2297431574621916E-9</v>
      </c>
    </row>
    <row r="1611" spans="2:13" x14ac:dyDescent="0.25">
      <c r="B1611">
        <v>46666.7</v>
      </c>
      <c r="C1611">
        <f t="shared" si="205"/>
        <v>79666.7</v>
      </c>
      <c r="D1611" s="1">
        <v>7.6E-3</v>
      </c>
      <c r="E1611">
        <f t="shared" si="200"/>
        <v>7.9032400000000006E-3</v>
      </c>
      <c r="F1611">
        <f t="shared" si="201"/>
        <v>5.9873030303030303E-2</v>
      </c>
      <c r="G1611">
        <f t="shared" si="202"/>
        <v>5.9873030303030302E-5</v>
      </c>
      <c r="H1611">
        <f t="shared" si="203"/>
        <v>4.4116969696969697E-5</v>
      </c>
      <c r="I1611">
        <f t="shared" si="204"/>
        <v>1.4999769696969696E-8</v>
      </c>
      <c r="J1611">
        <f>I1611*flux_issue!$F$14</f>
        <v>1.7871100874078676E-4</v>
      </c>
      <c r="L1611" s="1">
        <f t="shared" si="206"/>
        <v>5.327559214197142E-8</v>
      </c>
      <c r="M1611" s="1">
        <f t="shared" si="207"/>
        <v>1.9416091381638296E-9</v>
      </c>
    </row>
    <row r="1612" spans="2:13" x14ac:dyDescent="0.25">
      <c r="B1612">
        <v>46695.6</v>
      </c>
      <c r="C1612">
        <f t="shared" si="205"/>
        <v>79695.600000000006</v>
      </c>
      <c r="D1612" s="1">
        <v>8.2000000000000007E-3</v>
      </c>
      <c r="E1612">
        <f t="shared" si="200"/>
        <v>8.5271800000000005E-3</v>
      </c>
      <c r="F1612">
        <f t="shared" si="201"/>
        <v>6.4599848484848482E-2</v>
      </c>
      <c r="G1612">
        <f t="shared" si="202"/>
        <v>6.4599848484848485E-5</v>
      </c>
      <c r="H1612">
        <f t="shared" si="203"/>
        <v>4.884378787878788E-5</v>
      </c>
      <c r="I1612">
        <f t="shared" si="204"/>
        <v>1.660688787878788E-8</v>
      </c>
      <c r="J1612">
        <f>I1612*flux_issue!$F$14</f>
        <v>1.978586168201568E-4</v>
      </c>
      <c r="L1612" s="1">
        <f t="shared" si="206"/>
        <v>5.1768168465636727E-8</v>
      </c>
      <c r="M1612" s="1">
        <f t="shared" si="207"/>
        <v>2.3806611874124745E-9</v>
      </c>
    </row>
    <row r="1613" spans="2:13" x14ac:dyDescent="0.25">
      <c r="B1613">
        <v>46724.5</v>
      </c>
      <c r="C1613">
        <f t="shared" si="205"/>
        <v>79724.5</v>
      </c>
      <c r="D1613" s="1">
        <v>9.4000000000000004E-3</v>
      </c>
      <c r="E1613">
        <f t="shared" si="200"/>
        <v>9.7750600000000003E-3</v>
      </c>
      <c r="F1613">
        <f t="shared" si="201"/>
        <v>7.4053484848484841E-2</v>
      </c>
      <c r="G1613">
        <f t="shared" si="202"/>
        <v>7.4053484848484838E-5</v>
      </c>
      <c r="H1613">
        <f t="shared" si="203"/>
        <v>5.8297424242424232E-5</v>
      </c>
      <c r="I1613">
        <f t="shared" si="204"/>
        <v>1.982112424242424E-8</v>
      </c>
      <c r="J1613">
        <f>I1613*flux_issue!$F$14</f>
        <v>2.3615383297889678E-4</v>
      </c>
      <c r="L1613" s="1">
        <f t="shared" si="206"/>
        <v>5.0302092043251222E-8</v>
      </c>
      <c r="M1613" s="1">
        <f t="shared" si="207"/>
        <v>3.3927272388014031E-9</v>
      </c>
    </row>
    <row r="1614" spans="2:13" x14ac:dyDescent="0.25">
      <c r="B1614">
        <v>46753.5</v>
      </c>
      <c r="C1614">
        <f t="shared" si="205"/>
        <v>79753.5</v>
      </c>
      <c r="D1614" s="1">
        <v>9.1999999999999998E-3</v>
      </c>
      <c r="E1614">
        <f t="shared" si="200"/>
        <v>9.5670800000000004E-3</v>
      </c>
      <c r="F1614">
        <f t="shared" si="201"/>
        <v>7.2477878787878786E-2</v>
      </c>
      <c r="G1614">
        <f t="shared" si="202"/>
        <v>7.2477878787878788E-5</v>
      </c>
      <c r="H1614">
        <f t="shared" si="203"/>
        <v>5.6721818181818182E-5</v>
      </c>
      <c r="I1614">
        <f t="shared" si="204"/>
        <v>1.9285418181818184E-8</v>
      </c>
      <c r="J1614">
        <f>I1614*flux_issue!$F$14</f>
        <v>2.2977129695244018E-4</v>
      </c>
      <c r="L1614" s="1">
        <f t="shared" si="206"/>
        <v>4.8871403282764156E-8</v>
      </c>
      <c r="M1614" s="1">
        <f t="shared" si="207"/>
        <v>3.2118228965627079E-9</v>
      </c>
    </row>
    <row r="1615" spans="2:13" x14ac:dyDescent="0.25">
      <c r="B1615">
        <v>46782.400000000001</v>
      </c>
      <c r="C1615">
        <f t="shared" si="205"/>
        <v>79782.399999999994</v>
      </c>
      <c r="D1615" s="1">
        <v>1.26E-2</v>
      </c>
      <c r="E1615">
        <f t="shared" si="200"/>
        <v>1.310274E-2</v>
      </c>
      <c r="F1615">
        <f t="shared" si="201"/>
        <v>9.9263181818181806E-2</v>
      </c>
      <c r="G1615">
        <f t="shared" si="202"/>
        <v>9.9263181818181809E-5</v>
      </c>
      <c r="H1615">
        <f t="shared" si="203"/>
        <v>8.3507121212121204E-5</v>
      </c>
      <c r="I1615">
        <f t="shared" si="204"/>
        <v>2.8392421212121213E-8</v>
      </c>
      <c r="J1615">
        <f>I1615*flux_issue!$F$14</f>
        <v>3.3827440940220355E-4</v>
      </c>
      <c r="L1615" s="1">
        <f t="shared" si="206"/>
        <v>4.7484899193715438E-8</v>
      </c>
      <c r="M1615" s="1">
        <f t="shared" si="207"/>
        <v>6.9655108934861253E-9</v>
      </c>
    </row>
    <row r="1616" spans="2:13" x14ac:dyDescent="0.25">
      <c r="B1616">
        <v>46811.3</v>
      </c>
      <c r="C1616">
        <f t="shared" si="205"/>
        <v>79811.3</v>
      </c>
      <c r="D1616" s="1">
        <v>1.04E-2</v>
      </c>
      <c r="E1616">
        <f t="shared" si="200"/>
        <v>1.081496E-2</v>
      </c>
      <c r="F1616">
        <f t="shared" si="201"/>
        <v>8.1931515151515158E-2</v>
      </c>
      <c r="G1616">
        <f t="shared" si="202"/>
        <v>8.1931515151515154E-5</v>
      </c>
      <c r="H1616">
        <f t="shared" si="203"/>
        <v>6.6175454545454548E-5</v>
      </c>
      <c r="I1616">
        <f t="shared" si="204"/>
        <v>2.2499654545454548E-8</v>
      </c>
      <c r="J1616">
        <f>I1616*flux_issue!$F$14</f>
        <v>2.6806651311118019E-4</v>
      </c>
      <c r="L1616" s="1">
        <f t="shared" si="206"/>
        <v>4.6136537799056941E-8</v>
      </c>
      <c r="M1616" s="1">
        <f t="shared" si="207"/>
        <v>4.3730867001576284E-9</v>
      </c>
    </row>
    <row r="1617" spans="2:13" x14ac:dyDescent="0.25">
      <c r="B1617">
        <v>46840.3</v>
      </c>
      <c r="C1617">
        <f t="shared" si="205"/>
        <v>79840.3</v>
      </c>
      <c r="D1617" s="1">
        <v>8.9999999999999993E-3</v>
      </c>
      <c r="E1617">
        <f t="shared" si="200"/>
        <v>9.3590999999999987E-3</v>
      </c>
      <c r="F1617">
        <f t="shared" si="201"/>
        <v>7.0902272727272717E-2</v>
      </c>
      <c r="G1617">
        <f t="shared" si="202"/>
        <v>7.0902272727272711E-5</v>
      </c>
      <c r="H1617">
        <f t="shared" si="203"/>
        <v>5.5146212121212106E-5</v>
      </c>
      <c r="I1617">
        <f t="shared" si="204"/>
        <v>1.8749712121212119E-8</v>
      </c>
      <c r="J1617">
        <f>I1617*flux_issue!$F$14</f>
        <v>2.2338876092598345E-4</v>
      </c>
      <c r="L1617" s="1">
        <f t="shared" si="206"/>
        <v>4.482083219241579E-8</v>
      </c>
      <c r="M1617" s="1">
        <f t="shared" si="207"/>
        <v>3.0361633219856552E-9</v>
      </c>
    </row>
    <row r="1618" spans="2:13" x14ac:dyDescent="0.25">
      <c r="B1618">
        <v>46869.2</v>
      </c>
      <c r="C1618">
        <f t="shared" si="205"/>
        <v>79869.2</v>
      </c>
      <c r="D1618" s="1">
        <v>1.1599999999999999E-2</v>
      </c>
      <c r="E1618">
        <f t="shared" si="200"/>
        <v>1.206284E-2</v>
      </c>
      <c r="F1618">
        <f t="shared" si="201"/>
        <v>9.1385151515151516E-2</v>
      </c>
      <c r="G1618">
        <f t="shared" si="202"/>
        <v>9.138515151515152E-5</v>
      </c>
      <c r="H1618">
        <f t="shared" si="203"/>
        <v>7.5629090909090914E-5</v>
      </c>
      <c r="I1618">
        <f t="shared" si="204"/>
        <v>2.5713890909090911E-8</v>
      </c>
      <c r="J1618">
        <f>I1618*flux_issue!$F$14</f>
        <v>3.0636172926992023E-4</v>
      </c>
      <c r="L1618" s="1">
        <f t="shared" si="206"/>
        <v>4.3545866151393443E-8</v>
      </c>
      <c r="M1618" s="1">
        <f t="shared" si="207"/>
        <v>5.7131746194382397E-9</v>
      </c>
    </row>
    <row r="1619" spans="2:13" x14ac:dyDescent="0.25">
      <c r="B1619">
        <v>46898.1</v>
      </c>
      <c r="C1619">
        <f t="shared" si="205"/>
        <v>79898.100000000006</v>
      </c>
      <c r="D1619" s="1">
        <v>8.8000000000000005E-3</v>
      </c>
      <c r="E1619">
        <f t="shared" si="200"/>
        <v>9.1511200000000004E-3</v>
      </c>
      <c r="F1619">
        <f t="shared" si="201"/>
        <v>6.9326666666666675E-2</v>
      </c>
      <c r="G1619">
        <f t="shared" si="202"/>
        <v>6.9326666666666675E-5</v>
      </c>
      <c r="H1619">
        <f t="shared" si="203"/>
        <v>5.3570606060606069E-5</v>
      </c>
      <c r="I1619">
        <f t="shared" si="204"/>
        <v>1.8214006060606066E-8</v>
      </c>
      <c r="J1619">
        <f>I1619*flux_issue!$F$14</f>
        <v>2.1700622489952687E-4</v>
      </c>
      <c r="L1619" s="1">
        <f t="shared" si="206"/>
        <v>4.2306077143048899E-8</v>
      </c>
      <c r="M1619" s="1">
        <f t="shared" si="207"/>
        <v>2.8652788991196076E-9</v>
      </c>
    </row>
    <row r="1620" spans="2:13" x14ac:dyDescent="0.25">
      <c r="B1620">
        <v>46927.1</v>
      </c>
      <c r="C1620">
        <f t="shared" si="205"/>
        <v>79927.100000000006</v>
      </c>
      <c r="D1620" s="1">
        <v>9.7999999999999997E-3</v>
      </c>
      <c r="E1620">
        <f t="shared" si="200"/>
        <v>1.019102E-2</v>
      </c>
      <c r="F1620">
        <f t="shared" si="201"/>
        <v>7.7204696969696965E-2</v>
      </c>
      <c r="G1620">
        <f t="shared" si="202"/>
        <v>7.7204696969696964E-5</v>
      </c>
      <c r="H1620">
        <f t="shared" si="203"/>
        <v>6.1448636363636359E-5</v>
      </c>
      <c r="I1620">
        <f t="shared" si="204"/>
        <v>2.0892536363636364E-8</v>
      </c>
      <c r="J1620">
        <f>I1620*flux_issue!$F$14</f>
        <v>2.4891890503181017E-4</v>
      </c>
      <c r="L1620" s="1">
        <f t="shared" si="206"/>
        <v>4.109641472269704E-8</v>
      </c>
      <c r="M1620" s="1">
        <f t="shared" si="207"/>
        <v>3.770885962577428E-9</v>
      </c>
    </row>
    <row r="1621" spans="2:13" x14ac:dyDescent="0.25">
      <c r="B1621">
        <v>46956</v>
      </c>
      <c r="C1621">
        <f t="shared" si="205"/>
        <v>79956</v>
      </c>
      <c r="D1621" s="1">
        <v>9.5999999999999992E-3</v>
      </c>
      <c r="E1621">
        <f t="shared" si="200"/>
        <v>9.9830399999999986E-3</v>
      </c>
      <c r="F1621">
        <f t="shared" si="201"/>
        <v>7.5629090909090896E-2</v>
      </c>
      <c r="G1621">
        <f t="shared" si="202"/>
        <v>7.5629090909090901E-5</v>
      </c>
      <c r="H1621">
        <f t="shared" si="203"/>
        <v>5.9873030303030295E-5</v>
      </c>
      <c r="I1621">
        <f t="shared" si="204"/>
        <v>2.0356830303030302E-8</v>
      </c>
      <c r="J1621">
        <f>I1621*flux_issue!$F$14</f>
        <v>2.4253636900535346E-4</v>
      </c>
      <c r="L1621" s="1">
        <f t="shared" si="206"/>
        <v>3.9924305413863232E-8</v>
      </c>
      <c r="M1621" s="1">
        <f t="shared" si="207"/>
        <v>3.5800005733220036E-9</v>
      </c>
    </row>
    <row r="1622" spans="2:13" x14ac:dyDescent="0.25">
      <c r="B1622">
        <v>46985</v>
      </c>
      <c r="C1622">
        <f t="shared" si="205"/>
        <v>79985</v>
      </c>
      <c r="D1622" s="1">
        <v>8.9999999999999993E-3</v>
      </c>
      <c r="E1622">
        <f t="shared" si="200"/>
        <v>9.3590999999999987E-3</v>
      </c>
      <c r="F1622">
        <f t="shared" si="201"/>
        <v>7.0902272727272717E-2</v>
      </c>
      <c r="G1622">
        <f t="shared" si="202"/>
        <v>7.0902272727272711E-5</v>
      </c>
      <c r="H1622">
        <f t="shared" si="203"/>
        <v>5.5146212121212106E-5</v>
      </c>
      <c r="I1622">
        <f t="shared" si="204"/>
        <v>1.8749712121212119E-8</v>
      </c>
      <c r="J1622">
        <f>I1622*flux_issue!$F$14</f>
        <v>2.2338876092598345E-4</v>
      </c>
      <c r="L1622" s="1">
        <f t="shared" si="206"/>
        <v>3.8780741148778937E-8</v>
      </c>
      <c r="M1622" s="1">
        <f t="shared" si="207"/>
        <v>3.0368289933083887E-9</v>
      </c>
    </row>
    <row r="1623" spans="2:13" x14ac:dyDescent="0.25">
      <c r="B1623">
        <v>47013.9</v>
      </c>
      <c r="C1623">
        <f t="shared" si="205"/>
        <v>80013.899999999994</v>
      </c>
      <c r="D1623" s="1">
        <v>8.0000000000000002E-3</v>
      </c>
      <c r="E1623">
        <f t="shared" si="200"/>
        <v>8.3192000000000006E-3</v>
      </c>
      <c r="F1623">
        <f t="shared" si="201"/>
        <v>6.3024242424242427E-2</v>
      </c>
      <c r="G1623">
        <f t="shared" si="202"/>
        <v>6.3024242424242422E-5</v>
      </c>
      <c r="H1623">
        <f t="shared" si="203"/>
        <v>4.7268181818181816E-5</v>
      </c>
      <c r="I1623">
        <f t="shared" si="204"/>
        <v>1.6071181818181817E-8</v>
      </c>
      <c r="J1623">
        <f>I1623*flux_issue!$F$14</f>
        <v>1.9147608079370012E-4</v>
      </c>
      <c r="L1623" s="1">
        <f t="shared" si="206"/>
        <v>3.7672739048770597E-8</v>
      </c>
      <c r="M1623" s="1">
        <f t="shared" si="207"/>
        <v>2.2307209878740689E-9</v>
      </c>
    </row>
    <row r="1624" spans="2:13" x14ac:dyDescent="0.25">
      <c r="B1624">
        <v>47042.8</v>
      </c>
      <c r="C1624">
        <f t="shared" si="205"/>
        <v>80042.8</v>
      </c>
      <c r="D1624" s="1">
        <v>1.0200000000000001E-2</v>
      </c>
      <c r="E1624">
        <f t="shared" si="200"/>
        <v>1.060698E-2</v>
      </c>
      <c r="F1624">
        <f t="shared" si="201"/>
        <v>8.0355909090909089E-2</v>
      </c>
      <c r="G1624">
        <f t="shared" si="202"/>
        <v>8.0355909090909091E-5</v>
      </c>
      <c r="H1624">
        <f t="shared" si="203"/>
        <v>6.4599848484848485E-5</v>
      </c>
      <c r="I1624">
        <f t="shared" si="204"/>
        <v>2.1963948484848486E-8</v>
      </c>
      <c r="J1624">
        <f>I1624*flux_issue!$F$14</f>
        <v>2.6168397708472348E-4</v>
      </c>
      <c r="L1624" s="1">
        <f t="shared" si="206"/>
        <v>3.6595455468650062E-8</v>
      </c>
      <c r="M1624" s="1">
        <f t="shared" si="207"/>
        <v>4.1684136417357245E-9</v>
      </c>
    </row>
    <row r="1625" spans="2:13" x14ac:dyDescent="0.25">
      <c r="B1625">
        <v>47071.8</v>
      </c>
      <c r="C1625">
        <f t="shared" si="205"/>
        <v>80071.8</v>
      </c>
      <c r="D1625" s="1">
        <v>9.5999999999999992E-3</v>
      </c>
      <c r="E1625">
        <f t="shared" si="200"/>
        <v>9.9830399999999986E-3</v>
      </c>
      <c r="F1625">
        <f t="shared" si="201"/>
        <v>7.5629090909090896E-2</v>
      </c>
      <c r="G1625">
        <f t="shared" si="202"/>
        <v>7.5629090909090901E-5</v>
      </c>
      <c r="H1625">
        <f t="shared" si="203"/>
        <v>5.9873030303030295E-5</v>
      </c>
      <c r="I1625">
        <f t="shared" si="204"/>
        <v>2.0356830303030302E-8</v>
      </c>
      <c r="J1625">
        <f>I1625*flux_issue!$F$14</f>
        <v>2.4253636900535346E-4</v>
      </c>
      <c r="L1625" s="1">
        <f t="shared" si="206"/>
        <v>3.5544494201714632E-8</v>
      </c>
      <c r="M1625" s="1">
        <f t="shared" si="207"/>
        <v>3.5805247079217617E-9</v>
      </c>
    </row>
    <row r="1626" spans="2:13" x14ac:dyDescent="0.25">
      <c r="B1626">
        <v>47100.7</v>
      </c>
      <c r="C1626">
        <f t="shared" si="205"/>
        <v>80100.7</v>
      </c>
      <c r="D1626" s="1">
        <v>8.9999999999999993E-3</v>
      </c>
      <c r="E1626">
        <f t="shared" si="200"/>
        <v>9.3590999999999987E-3</v>
      </c>
      <c r="F1626">
        <f t="shared" si="201"/>
        <v>7.0902272727272717E-2</v>
      </c>
      <c r="G1626">
        <f t="shared" si="202"/>
        <v>7.0902272727272711E-5</v>
      </c>
      <c r="H1626">
        <f t="shared" si="203"/>
        <v>5.5146212121212106E-5</v>
      </c>
      <c r="I1626">
        <f t="shared" si="204"/>
        <v>1.8749712121212119E-8</v>
      </c>
      <c r="J1626">
        <f>I1626*flux_issue!$F$14</f>
        <v>2.2338876092598345E-4</v>
      </c>
      <c r="L1626" s="1">
        <f t="shared" si="206"/>
        <v>3.452629917894377E-8</v>
      </c>
      <c r="M1626" s="1">
        <f t="shared" si="207"/>
        <v>3.0372979141464912E-9</v>
      </c>
    </row>
    <row r="1627" spans="2:13" x14ac:dyDescent="0.25">
      <c r="B1627">
        <v>47129.599999999999</v>
      </c>
      <c r="C1627">
        <f t="shared" si="205"/>
        <v>80129.600000000006</v>
      </c>
      <c r="D1627" s="1">
        <v>8.3999999999999995E-3</v>
      </c>
      <c r="E1627">
        <f t="shared" si="200"/>
        <v>8.7351599999999988E-3</v>
      </c>
      <c r="F1627">
        <f t="shared" si="201"/>
        <v>6.6175454545454537E-2</v>
      </c>
      <c r="G1627">
        <f t="shared" si="202"/>
        <v>6.6175454545454535E-5</v>
      </c>
      <c r="H1627">
        <f t="shared" si="203"/>
        <v>5.0419393939393929E-5</v>
      </c>
      <c r="I1627">
        <f t="shared" si="204"/>
        <v>1.7142593939393939E-8</v>
      </c>
      <c r="J1627">
        <f>I1627*flux_issue!$F$14</f>
        <v>2.0424115284661346E-4</v>
      </c>
      <c r="L1627" s="1">
        <f t="shared" si="206"/>
        <v>3.3536414086990187E-8</v>
      </c>
      <c r="M1627" s="1">
        <f t="shared" si="207"/>
        <v>2.5387346385605299E-9</v>
      </c>
    </row>
    <row r="1628" spans="2:13" x14ac:dyDescent="0.25">
      <c r="B1628">
        <v>47158.6</v>
      </c>
      <c r="C1628">
        <f t="shared" si="205"/>
        <v>80158.600000000006</v>
      </c>
      <c r="D1628" s="1">
        <v>1.12E-2</v>
      </c>
      <c r="E1628">
        <f t="shared" si="200"/>
        <v>1.164688E-2</v>
      </c>
      <c r="F1628">
        <f t="shared" si="201"/>
        <v>8.8233939393939378E-2</v>
      </c>
      <c r="G1628">
        <f t="shared" si="202"/>
        <v>8.823393939393938E-5</v>
      </c>
      <c r="H1628">
        <f t="shared" si="203"/>
        <v>7.2477878787878774E-5</v>
      </c>
      <c r="I1628">
        <f t="shared" si="204"/>
        <v>2.4642478787878783E-8</v>
      </c>
      <c r="J1628">
        <f>I1628*flux_issue!$F$14</f>
        <v>2.9359665721700681E-4</v>
      </c>
      <c r="L1628" s="1">
        <f t="shared" si="206"/>
        <v>3.2570795108760491E-8</v>
      </c>
      <c r="M1628" s="1">
        <f t="shared" si="207"/>
        <v>5.2483226501673067E-9</v>
      </c>
    </row>
    <row r="1629" spans="2:13" x14ac:dyDescent="0.25">
      <c r="B1629">
        <v>47187.5</v>
      </c>
      <c r="C1629">
        <f t="shared" si="205"/>
        <v>80187.5</v>
      </c>
      <c r="D1629" s="1">
        <v>7.6E-3</v>
      </c>
      <c r="E1629">
        <f t="shared" si="200"/>
        <v>7.9032400000000006E-3</v>
      </c>
      <c r="F1629">
        <f t="shared" si="201"/>
        <v>5.9873030303030303E-2</v>
      </c>
      <c r="G1629">
        <f t="shared" si="202"/>
        <v>5.9873030303030302E-5</v>
      </c>
      <c r="H1629">
        <f t="shared" si="203"/>
        <v>4.4116969696969697E-5</v>
      </c>
      <c r="I1629">
        <f t="shared" si="204"/>
        <v>1.4999769696969696E-8</v>
      </c>
      <c r="J1629">
        <f>I1629*flux_issue!$F$14</f>
        <v>1.7871100874078676E-4</v>
      </c>
      <c r="L1629" s="1">
        <f t="shared" si="206"/>
        <v>3.1635358347420688E-8</v>
      </c>
      <c r="M1629" s="1">
        <f t="shared" si="207"/>
        <v>1.9435167037481081E-9</v>
      </c>
    </row>
    <row r="1630" spans="2:13" x14ac:dyDescent="0.25">
      <c r="B1630">
        <v>47216.4</v>
      </c>
      <c r="C1630">
        <f t="shared" si="205"/>
        <v>80216.399999999994</v>
      </c>
      <c r="D1630" s="1">
        <v>8.8000000000000005E-3</v>
      </c>
      <c r="E1630">
        <f t="shared" si="200"/>
        <v>9.1511200000000004E-3</v>
      </c>
      <c r="F1630">
        <f t="shared" si="201"/>
        <v>6.9326666666666675E-2</v>
      </c>
      <c r="G1630">
        <f t="shared" si="202"/>
        <v>6.9326666666666675E-5</v>
      </c>
      <c r="H1630">
        <f t="shared" si="203"/>
        <v>5.3570606060606069E-5</v>
      </c>
      <c r="I1630">
        <f t="shared" si="204"/>
        <v>1.8214006060606066E-8</v>
      </c>
      <c r="J1630">
        <f>I1630*flux_issue!$F$14</f>
        <v>2.1700622489952687E-4</v>
      </c>
      <c r="L1630" s="1">
        <f t="shared" si="206"/>
        <v>3.0726004867769976E-8</v>
      </c>
      <c r="M1630" s="1">
        <f t="shared" si="207"/>
        <v>2.8665187563828442E-9</v>
      </c>
    </row>
    <row r="1631" spans="2:13" x14ac:dyDescent="0.25">
      <c r="B1631">
        <v>47245.4</v>
      </c>
      <c r="C1631">
        <f t="shared" si="205"/>
        <v>80245.399999999994</v>
      </c>
      <c r="D1631" s="1">
        <v>9.4000000000000004E-3</v>
      </c>
      <c r="E1631">
        <f t="shared" si="200"/>
        <v>9.7750600000000003E-3</v>
      </c>
      <c r="F1631">
        <f t="shared" si="201"/>
        <v>7.4053484848484841E-2</v>
      </c>
      <c r="G1631">
        <f t="shared" si="202"/>
        <v>7.4053484848484838E-5</v>
      </c>
      <c r="H1631">
        <f t="shared" si="203"/>
        <v>5.8297424242424232E-5</v>
      </c>
      <c r="I1631">
        <f t="shared" si="204"/>
        <v>1.982112424242424E-8</v>
      </c>
      <c r="J1631">
        <f>I1631*flux_issue!$F$14</f>
        <v>2.3615383297889678E-4</v>
      </c>
      <c r="L1631" s="1">
        <f t="shared" si="206"/>
        <v>2.9839015916460745E-8</v>
      </c>
      <c r="M1631" s="1">
        <f t="shared" si="207"/>
        <v>3.3951114881283468E-9</v>
      </c>
    </row>
    <row r="1632" spans="2:13" x14ac:dyDescent="0.25">
      <c r="B1632">
        <v>47274.3</v>
      </c>
      <c r="C1632">
        <f t="shared" si="205"/>
        <v>80274.3</v>
      </c>
      <c r="D1632" s="1">
        <v>1.04E-2</v>
      </c>
      <c r="E1632">
        <f t="shared" si="200"/>
        <v>1.081496E-2</v>
      </c>
      <c r="F1632">
        <f t="shared" si="201"/>
        <v>8.1931515151515158E-2</v>
      </c>
      <c r="G1632">
        <f t="shared" si="202"/>
        <v>8.1931515151515154E-5</v>
      </c>
      <c r="H1632">
        <f t="shared" si="203"/>
        <v>6.6175454545454548E-5</v>
      </c>
      <c r="I1632">
        <f t="shared" si="204"/>
        <v>2.2499654545454548E-8</v>
      </c>
      <c r="J1632">
        <f>I1632*flux_issue!$F$14</f>
        <v>2.6806651311118019E-4</v>
      </c>
      <c r="L1632" s="1">
        <f t="shared" si="206"/>
        <v>2.8979821670066504E-8</v>
      </c>
      <c r="M1632" s="1">
        <f t="shared" si="207"/>
        <v>4.3753561183842592E-9</v>
      </c>
    </row>
    <row r="1633" spans="2:13" x14ac:dyDescent="0.25">
      <c r="B1633">
        <v>47303.199999999997</v>
      </c>
      <c r="C1633">
        <f t="shared" si="205"/>
        <v>80303.199999999997</v>
      </c>
      <c r="D1633" s="1">
        <v>7.6E-3</v>
      </c>
      <c r="E1633">
        <f t="shared" si="200"/>
        <v>7.9032400000000006E-3</v>
      </c>
      <c r="F1633">
        <f t="shared" si="201"/>
        <v>5.9873030303030303E-2</v>
      </c>
      <c r="G1633">
        <f t="shared" si="202"/>
        <v>5.9873030303030302E-5</v>
      </c>
      <c r="H1633">
        <f t="shared" si="203"/>
        <v>4.4116969696969697E-5</v>
      </c>
      <c r="I1633">
        <f t="shared" si="204"/>
        <v>1.4999769696969696E-8</v>
      </c>
      <c r="J1633">
        <f>I1633*flux_issue!$F$14</f>
        <v>1.7871100874078676E-4</v>
      </c>
      <c r="L1633" s="1">
        <f t="shared" si="206"/>
        <v>2.81446528459521E-8</v>
      </c>
      <c r="M1633" s="1">
        <f t="shared" si="207"/>
        <v>1.9438244937713534E-9</v>
      </c>
    </row>
    <row r="1634" spans="2:13" x14ac:dyDescent="0.25">
      <c r="B1634">
        <v>47332.2</v>
      </c>
      <c r="C1634">
        <f t="shared" si="205"/>
        <v>80332.2</v>
      </c>
      <c r="D1634" s="1">
        <v>7.6E-3</v>
      </c>
      <c r="E1634">
        <f t="shared" si="200"/>
        <v>7.9032400000000006E-3</v>
      </c>
      <c r="F1634">
        <f t="shared" si="201"/>
        <v>5.9873030303030303E-2</v>
      </c>
      <c r="G1634">
        <f t="shared" si="202"/>
        <v>5.9873030303030302E-5</v>
      </c>
      <c r="H1634">
        <f t="shared" si="203"/>
        <v>4.4116969696969697E-5</v>
      </c>
      <c r="I1634">
        <f t="shared" si="204"/>
        <v>1.4999769696969696E-8</v>
      </c>
      <c r="J1634">
        <f>I1634*flux_issue!$F$14</f>
        <v>1.7871100874078676E-4</v>
      </c>
      <c r="L1634" s="1">
        <f t="shared" si="206"/>
        <v>2.7330090467762569E-8</v>
      </c>
      <c r="M1634" s="1">
        <f t="shared" si="207"/>
        <v>1.943896320631224E-9</v>
      </c>
    </row>
    <row r="1635" spans="2:13" x14ac:dyDescent="0.25">
      <c r="B1635">
        <v>47361.1</v>
      </c>
      <c r="C1635">
        <f t="shared" si="205"/>
        <v>80361.100000000006</v>
      </c>
      <c r="D1635" s="1">
        <v>8.2000000000000007E-3</v>
      </c>
      <c r="E1635">
        <f t="shared" si="200"/>
        <v>8.5271800000000005E-3</v>
      </c>
      <c r="F1635">
        <f t="shared" si="201"/>
        <v>6.4599848484848482E-2</v>
      </c>
      <c r="G1635">
        <f t="shared" si="202"/>
        <v>6.4599848484848485E-5</v>
      </c>
      <c r="H1635">
        <f t="shared" si="203"/>
        <v>4.884378787878788E-5</v>
      </c>
      <c r="I1635">
        <f t="shared" si="204"/>
        <v>1.660688787878788E-8</v>
      </c>
      <c r="J1635">
        <f>I1635*flux_issue!$F$14</f>
        <v>1.978586168201568E-4</v>
      </c>
      <c r="L1635" s="1">
        <f t="shared" si="206"/>
        <v>2.6541117478370542E-8</v>
      </c>
      <c r="M1635" s="1">
        <f t="shared" si="207"/>
        <v>2.3831235813545837E-9</v>
      </c>
    </row>
    <row r="1636" spans="2:13" x14ac:dyDescent="0.25">
      <c r="B1636">
        <v>47390</v>
      </c>
      <c r="C1636">
        <f t="shared" si="205"/>
        <v>80390</v>
      </c>
      <c r="D1636" s="1">
        <v>7.4000000000000003E-3</v>
      </c>
      <c r="E1636">
        <f t="shared" si="200"/>
        <v>7.6952600000000006E-3</v>
      </c>
      <c r="F1636">
        <f t="shared" si="201"/>
        <v>5.8297424242424241E-2</v>
      </c>
      <c r="G1636">
        <f t="shared" si="202"/>
        <v>5.8297424242424239E-5</v>
      </c>
      <c r="H1636">
        <f t="shared" si="203"/>
        <v>4.2541363636363633E-5</v>
      </c>
      <c r="I1636">
        <f t="shared" si="204"/>
        <v>1.4464063636363636E-8</v>
      </c>
      <c r="J1636">
        <f>I1636*flux_issue!$F$14</f>
        <v>1.723284727143301E-4</v>
      </c>
      <c r="L1636" s="1">
        <f t="shared" si="206"/>
        <v>2.577426859198048E-8</v>
      </c>
      <c r="M1636" s="1">
        <f t="shared" si="207"/>
        <v>1.8075753392889777E-9</v>
      </c>
    </row>
    <row r="1637" spans="2:13" x14ac:dyDescent="0.25">
      <c r="B1637">
        <v>47419</v>
      </c>
      <c r="C1637">
        <f t="shared" si="205"/>
        <v>80419</v>
      </c>
      <c r="D1637" s="1">
        <v>7.0000000000000001E-3</v>
      </c>
      <c r="E1637">
        <f t="shared" si="200"/>
        <v>7.2792999999999998E-3</v>
      </c>
      <c r="F1637">
        <f t="shared" si="201"/>
        <v>5.5146212121212117E-2</v>
      </c>
      <c r="G1637">
        <f t="shared" si="202"/>
        <v>5.5146212121212119E-5</v>
      </c>
      <c r="H1637">
        <f t="shared" si="203"/>
        <v>3.9390151515151514E-5</v>
      </c>
      <c r="I1637">
        <f t="shared" si="204"/>
        <v>1.3392651515151516E-8</v>
      </c>
      <c r="J1637">
        <f>I1637*flux_issue!$F$14</f>
        <v>1.5956340066141677E-4</v>
      </c>
      <c r="L1637" s="1">
        <f t="shared" si="206"/>
        <v>2.5026401216210593E-8</v>
      </c>
      <c r="M1637" s="1">
        <f t="shared" si="207"/>
        <v>1.5496130752357801E-9</v>
      </c>
    </row>
    <row r="1638" spans="2:13" x14ac:dyDescent="0.25">
      <c r="B1638">
        <v>47447.9</v>
      </c>
      <c r="C1638">
        <f t="shared" si="205"/>
        <v>80447.899999999994</v>
      </c>
      <c r="D1638" s="1">
        <v>7.7999999999999996E-3</v>
      </c>
      <c r="E1638">
        <f t="shared" si="200"/>
        <v>8.1112199999999988E-3</v>
      </c>
      <c r="F1638">
        <f t="shared" si="201"/>
        <v>6.1448636363636351E-2</v>
      </c>
      <c r="G1638">
        <f t="shared" si="202"/>
        <v>6.1448636363636345E-5</v>
      </c>
      <c r="H1638">
        <f t="shared" si="203"/>
        <v>4.569257575757574E-5</v>
      </c>
      <c r="I1638">
        <f t="shared" si="204"/>
        <v>1.5535475757575752E-8</v>
      </c>
      <c r="J1638">
        <f>I1638*flux_issue!$F$14</f>
        <v>1.8509354476724338E-4</v>
      </c>
      <c r="L1638" s="1">
        <f t="shared" si="206"/>
        <v>2.430208678022086E-8</v>
      </c>
      <c r="M1638" s="1">
        <f t="shared" si="207"/>
        <v>2.0855912200706748E-9</v>
      </c>
    </row>
    <row r="1639" spans="2:13" x14ac:dyDescent="0.25">
      <c r="B1639">
        <v>47476.9</v>
      </c>
      <c r="C1639">
        <f t="shared" si="205"/>
        <v>80476.899999999994</v>
      </c>
      <c r="D1639" s="1">
        <v>8.2000000000000007E-3</v>
      </c>
      <c r="E1639">
        <f t="shared" si="200"/>
        <v>8.5271800000000005E-3</v>
      </c>
      <c r="F1639">
        <f t="shared" si="201"/>
        <v>6.4599848484848482E-2</v>
      </c>
      <c r="G1639">
        <f t="shared" si="202"/>
        <v>6.4599848484848485E-5</v>
      </c>
      <c r="H1639">
        <f t="shared" si="203"/>
        <v>4.884378787878788E-5</v>
      </c>
      <c r="I1639">
        <f t="shared" si="204"/>
        <v>1.660688787878788E-8</v>
      </c>
      <c r="J1639">
        <f>I1639*flux_issue!$F$14</f>
        <v>1.978586168201568E-4</v>
      </c>
      <c r="L1639" s="1">
        <f t="shared" si="206"/>
        <v>2.3595739174021881E-8</v>
      </c>
      <c r="M1639" s="1">
        <f t="shared" si="207"/>
        <v>2.3834111605488148E-9</v>
      </c>
    </row>
    <row r="1640" spans="2:13" x14ac:dyDescent="0.25">
      <c r="B1640">
        <v>47505.8</v>
      </c>
      <c r="C1640">
        <f t="shared" si="205"/>
        <v>80505.8</v>
      </c>
      <c r="D1640" s="1">
        <v>7.7999999999999996E-3</v>
      </c>
      <c r="E1640">
        <f t="shared" si="200"/>
        <v>8.1112199999999988E-3</v>
      </c>
      <c r="F1640">
        <f t="shared" si="201"/>
        <v>6.1448636363636351E-2</v>
      </c>
      <c r="G1640">
        <f t="shared" si="202"/>
        <v>6.1448636363636345E-5</v>
      </c>
      <c r="H1640">
        <f t="shared" si="203"/>
        <v>4.569257575757574E-5</v>
      </c>
      <c r="I1640">
        <f t="shared" si="204"/>
        <v>1.5535475757575752E-8</v>
      </c>
      <c r="J1640">
        <f>I1640*flux_issue!$F$14</f>
        <v>1.8509354476724338E-4</v>
      </c>
      <c r="L1640" s="1">
        <f t="shared" si="206"/>
        <v>2.2911673816934705E-8</v>
      </c>
      <c r="M1640" s="1">
        <f t="shared" si="207"/>
        <v>2.0857182175233692E-9</v>
      </c>
    </row>
    <row r="1641" spans="2:13" x14ac:dyDescent="0.25">
      <c r="B1641">
        <v>47534.7</v>
      </c>
      <c r="C1641">
        <f t="shared" si="205"/>
        <v>80534.7</v>
      </c>
      <c r="D1641" s="1">
        <v>1.26E-2</v>
      </c>
      <c r="E1641">
        <f t="shared" si="200"/>
        <v>1.310274E-2</v>
      </c>
      <c r="F1641">
        <f t="shared" si="201"/>
        <v>9.9263181818181806E-2</v>
      </c>
      <c r="G1641">
        <f t="shared" si="202"/>
        <v>9.9263181818181809E-5</v>
      </c>
      <c r="H1641">
        <f t="shared" si="203"/>
        <v>8.3507121212121204E-5</v>
      </c>
      <c r="I1641">
        <f t="shared" si="204"/>
        <v>2.8392421212121213E-8</v>
      </c>
      <c r="J1641">
        <f>I1641*flux_issue!$F$14</f>
        <v>3.3827440940220355E-4</v>
      </c>
      <c r="L1641" s="1">
        <f t="shared" si="206"/>
        <v>2.2246880327918928E-8</v>
      </c>
      <c r="M1641" s="1">
        <f t="shared" si="207"/>
        <v>6.969724242195318E-9</v>
      </c>
    </row>
    <row r="1642" spans="2:13" x14ac:dyDescent="0.25">
      <c r="B1642">
        <v>47563.7</v>
      </c>
      <c r="C1642">
        <f t="shared" si="205"/>
        <v>80563.7</v>
      </c>
      <c r="D1642" s="1">
        <v>8.2000000000000007E-3</v>
      </c>
      <c r="E1642">
        <f t="shared" si="200"/>
        <v>8.5271800000000005E-3</v>
      </c>
      <c r="F1642">
        <f t="shared" si="201"/>
        <v>6.4599848484848482E-2</v>
      </c>
      <c r="G1642">
        <f t="shared" si="202"/>
        <v>6.4599848484848485E-5</v>
      </c>
      <c r="H1642">
        <f t="shared" si="203"/>
        <v>4.884378787878788E-5</v>
      </c>
      <c r="I1642">
        <f t="shared" si="204"/>
        <v>1.660688787878788E-8</v>
      </c>
      <c r="J1642">
        <f>I1642*flux_issue!$F$14</f>
        <v>1.978586168201568E-4</v>
      </c>
      <c r="L1642" s="1">
        <f t="shared" si="206"/>
        <v>2.1598629576712971E-8</v>
      </c>
      <c r="M1642" s="1">
        <f t="shared" si="207"/>
        <v>2.3836061630857903E-9</v>
      </c>
    </row>
    <row r="1643" spans="2:13" x14ac:dyDescent="0.25">
      <c r="B1643">
        <v>47592.6</v>
      </c>
      <c r="C1643">
        <f t="shared" si="205"/>
        <v>80592.600000000006</v>
      </c>
      <c r="D1643" s="1">
        <v>6.6E-3</v>
      </c>
      <c r="E1643">
        <f t="shared" si="200"/>
        <v>6.8633399999999999E-3</v>
      </c>
      <c r="F1643">
        <f t="shared" si="201"/>
        <v>5.1995E-2</v>
      </c>
      <c r="G1643">
        <f t="shared" si="202"/>
        <v>5.1994999999999999E-5</v>
      </c>
      <c r="H1643">
        <f t="shared" si="203"/>
        <v>3.6238939393939394E-5</v>
      </c>
      <c r="I1643">
        <f t="shared" si="204"/>
        <v>1.2321239393939395E-8</v>
      </c>
      <c r="J1643">
        <f>I1643*flux_issue!$F$14</f>
        <v>1.4679832860850343E-4</v>
      </c>
      <c r="L1643" s="1">
        <f t="shared" si="206"/>
        <v>2.0970878995211485E-8</v>
      </c>
      <c r="M1643" s="1">
        <f t="shared" si="207"/>
        <v>1.3117412433494882E-9</v>
      </c>
    </row>
    <row r="1644" spans="2:13" x14ac:dyDescent="0.25">
      <c r="B1644">
        <v>47621.5</v>
      </c>
      <c r="C1644">
        <f t="shared" si="205"/>
        <v>80621.5</v>
      </c>
      <c r="D1644" s="1">
        <v>8.0000000000000002E-3</v>
      </c>
      <c r="E1644">
        <f t="shared" si="200"/>
        <v>8.3192000000000006E-3</v>
      </c>
      <c r="F1644">
        <f t="shared" si="201"/>
        <v>6.3024242424242427E-2</v>
      </c>
      <c r="G1644">
        <f t="shared" si="202"/>
        <v>6.3024242424242422E-5</v>
      </c>
      <c r="H1644">
        <f t="shared" si="203"/>
        <v>4.7268181818181816E-5</v>
      </c>
      <c r="I1644">
        <f t="shared" si="204"/>
        <v>1.6071181818181817E-8</v>
      </c>
      <c r="J1644">
        <f>I1644*flux_issue!$F$14</f>
        <v>1.9147608079370012E-4</v>
      </c>
      <c r="L1644" s="1">
        <f t="shared" si="206"/>
        <v>2.036086280410795E-8</v>
      </c>
      <c r="M1644" s="1">
        <f t="shared" si="207"/>
        <v>2.2323565850314291E-9</v>
      </c>
    </row>
    <row r="1645" spans="2:13" x14ac:dyDescent="0.25">
      <c r="B1645">
        <v>47650.5</v>
      </c>
      <c r="C1645">
        <f t="shared" si="205"/>
        <v>80650.5</v>
      </c>
      <c r="D1645" s="1">
        <v>0.01</v>
      </c>
      <c r="E1645">
        <f t="shared" si="200"/>
        <v>1.0399E-2</v>
      </c>
      <c r="F1645">
        <f t="shared" si="201"/>
        <v>7.878030303030302E-2</v>
      </c>
      <c r="G1645">
        <f t="shared" si="202"/>
        <v>7.8780303030303014E-5</v>
      </c>
      <c r="H1645">
        <f t="shared" si="203"/>
        <v>6.3024242424242408E-5</v>
      </c>
      <c r="I1645">
        <f t="shared" si="204"/>
        <v>2.142824242424242E-8</v>
      </c>
      <c r="J1645">
        <f>I1645*flux_issue!$F$14</f>
        <v>2.5530144105826677E-4</v>
      </c>
      <c r="L1645" s="1">
        <f t="shared" si="206"/>
        <v>1.9766074124762683E-8</v>
      </c>
      <c r="M1645" s="1">
        <f t="shared" si="207"/>
        <v>3.9695640401525332E-9</v>
      </c>
    </row>
    <row r="1646" spans="2:13" x14ac:dyDescent="0.25">
      <c r="B1646">
        <v>47679.4</v>
      </c>
      <c r="C1646">
        <f t="shared" si="205"/>
        <v>80679.399999999994</v>
      </c>
      <c r="D1646" s="1">
        <v>1.04E-2</v>
      </c>
      <c r="E1646">
        <f t="shared" si="200"/>
        <v>1.081496E-2</v>
      </c>
      <c r="F1646">
        <f t="shared" si="201"/>
        <v>8.1931515151515158E-2</v>
      </c>
      <c r="G1646">
        <f t="shared" si="202"/>
        <v>8.1931515151515154E-5</v>
      </c>
      <c r="H1646">
        <f t="shared" si="203"/>
        <v>6.6175454545454548E-5</v>
      </c>
      <c r="I1646">
        <f t="shared" si="204"/>
        <v>2.2499654545454548E-8</v>
      </c>
      <c r="J1646">
        <f>I1646*flux_issue!$F$14</f>
        <v>2.6806651311118019E-4</v>
      </c>
      <c r="L1646" s="1">
        <f t="shared" si="206"/>
        <v>1.9190141222573025E-8</v>
      </c>
      <c r="M1646" s="1">
        <f t="shared" si="207"/>
        <v>4.3766513199226498E-9</v>
      </c>
    </row>
    <row r="1647" spans="2:13" x14ac:dyDescent="0.25">
      <c r="B1647">
        <v>47708.3</v>
      </c>
      <c r="C1647">
        <f t="shared" si="205"/>
        <v>80708.3</v>
      </c>
      <c r="D1647" s="1">
        <v>8.6E-3</v>
      </c>
      <c r="E1647">
        <f t="shared" si="200"/>
        <v>8.9431400000000005E-3</v>
      </c>
      <c r="F1647">
        <f t="shared" si="201"/>
        <v>6.7751060606060606E-2</v>
      </c>
      <c r="G1647">
        <f t="shared" si="202"/>
        <v>6.7751060606060612E-5</v>
      </c>
      <c r="H1647">
        <f t="shared" si="203"/>
        <v>5.1995000000000006E-5</v>
      </c>
      <c r="I1647">
        <f t="shared" si="204"/>
        <v>1.7678300000000004E-8</v>
      </c>
      <c r="J1647">
        <f>I1647*flux_issue!$F$14</f>
        <v>2.1062368887307019E-4</v>
      </c>
      <c r="L1647" s="1">
        <f t="shared" si="206"/>
        <v>1.8630523664978627E-8</v>
      </c>
      <c r="M1647" s="1">
        <f t="shared" si="207"/>
        <v>2.7015429839404918E-9</v>
      </c>
    </row>
    <row r="1648" spans="2:13" x14ac:dyDescent="0.25">
      <c r="B1648">
        <v>47737.3</v>
      </c>
      <c r="C1648">
        <f t="shared" si="205"/>
        <v>80737.3</v>
      </c>
      <c r="D1648" s="1">
        <v>7.4000000000000003E-3</v>
      </c>
      <c r="E1648">
        <f t="shared" si="200"/>
        <v>7.6952600000000006E-3</v>
      </c>
      <c r="F1648">
        <f t="shared" si="201"/>
        <v>5.8297424242424241E-2</v>
      </c>
      <c r="G1648">
        <f t="shared" si="202"/>
        <v>5.8297424242424239E-5</v>
      </c>
      <c r="H1648">
        <f t="shared" si="203"/>
        <v>4.2541363636363633E-5</v>
      </c>
      <c r="I1648">
        <f t="shared" si="204"/>
        <v>1.4464063636363636E-8</v>
      </c>
      <c r="J1648">
        <f>I1648*flux_issue!$F$14</f>
        <v>1.723284727143301E-4</v>
      </c>
      <c r="L1648" s="1">
        <f t="shared" si="206"/>
        <v>1.8084919284244332E-8</v>
      </c>
      <c r="M1648" s="1">
        <f t="shared" si="207"/>
        <v>1.808229232850417E-9</v>
      </c>
    </row>
    <row r="1649" spans="2:13" x14ac:dyDescent="0.25">
      <c r="B1649">
        <v>47766.2</v>
      </c>
      <c r="C1649">
        <f t="shared" si="205"/>
        <v>80766.2</v>
      </c>
      <c r="D1649" s="1">
        <v>6.7999999999999996E-3</v>
      </c>
      <c r="E1649">
        <f t="shared" si="200"/>
        <v>7.0713199999999999E-3</v>
      </c>
      <c r="F1649">
        <f t="shared" si="201"/>
        <v>5.3570606060606055E-2</v>
      </c>
      <c r="G1649">
        <f t="shared" si="202"/>
        <v>5.3570606060606056E-5</v>
      </c>
      <c r="H1649">
        <f t="shared" si="203"/>
        <v>3.781454545454545E-5</v>
      </c>
      <c r="I1649">
        <f t="shared" si="204"/>
        <v>1.2856945454545454E-8</v>
      </c>
      <c r="J1649">
        <f>I1649*flux_issue!$F$14</f>
        <v>1.5318086463496009E-4</v>
      </c>
      <c r="L1649" s="1">
        <f t="shared" si="206"/>
        <v>1.7556653758175977E-8</v>
      </c>
      <c r="M1649" s="1">
        <f t="shared" si="207"/>
        <v>1.4286123624068388E-9</v>
      </c>
    </row>
    <row r="1650" spans="2:13" x14ac:dyDescent="0.25">
      <c r="B1650">
        <v>47795.1</v>
      </c>
      <c r="C1650">
        <f t="shared" si="205"/>
        <v>80795.100000000006</v>
      </c>
      <c r="D1650" s="1">
        <v>1.06E-2</v>
      </c>
      <c r="E1650">
        <f t="shared" si="200"/>
        <v>1.102294E-2</v>
      </c>
      <c r="F1650">
        <f t="shared" si="201"/>
        <v>8.3507121212121213E-2</v>
      </c>
      <c r="G1650">
        <f t="shared" si="202"/>
        <v>8.3507121212121217E-5</v>
      </c>
      <c r="H1650">
        <f t="shared" si="203"/>
        <v>6.7751060606060612E-5</v>
      </c>
      <c r="I1650">
        <f t="shared" si="204"/>
        <v>2.303536060606061E-8</v>
      </c>
      <c r="J1650">
        <f>I1650*flux_issue!$F$14</f>
        <v>2.744490491376369E-4</v>
      </c>
      <c r="L1650" s="1">
        <f t="shared" si="206"/>
        <v>1.7043394207380568E-8</v>
      </c>
      <c r="M1650" s="1">
        <f t="shared" si="207"/>
        <v>4.5878970876556286E-9</v>
      </c>
    </row>
    <row r="1651" spans="2:13" x14ac:dyDescent="0.25">
      <c r="B1651">
        <v>47824.1</v>
      </c>
      <c r="C1651">
        <f t="shared" si="205"/>
        <v>80824.100000000006</v>
      </c>
      <c r="D1651" s="1">
        <v>9.4000000000000004E-3</v>
      </c>
      <c r="E1651">
        <f t="shared" si="200"/>
        <v>9.7750600000000003E-3</v>
      </c>
      <c r="F1651">
        <f t="shared" si="201"/>
        <v>7.4053484848484841E-2</v>
      </c>
      <c r="G1651">
        <f t="shared" si="202"/>
        <v>7.4053484848484838E-5</v>
      </c>
      <c r="H1651">
        <f t="shared" si="203"/>
        <v>5.8297424242424232E-5</v>
      </c>
      <c r="I1651">
        <f t="shared" si="204"/>
        <v>1.982112424242424E-8</v>
      </c>
      <c r="J1651">
        <f>I1651*flux_issue!$F$14</f>
        <v>2.3615383297889678E-4</v>
      </c>
      <c r="L1651" s="1">
        <f t="shared" si="206"/>
        <v>1.6543026969586842E-8</v>
      </c>
      <c r="M1651" s="1">
        <f t="shared" si="207"/>
        <v>3.3966611152499337E-9</v>
      </c>
    </row>
    <row r="1652" spans="2:13" x14ac:dyDescent="0.25">
      <c r="B1652">
        <v>47853</v>
      </c>
      <c r="C1652">
        <f t="shared" si="205"/>
        <v>80853</v>
      </c>
      <c r="D1652" s="1">
        <v>7.7999999999999996E-3</v>
      </c>
      <c r="E1652">
        <f t="shared" si="200"/>
        <v>8.1112199999999988E-3</v>
      </c>
      <c r="F1652">
        <f t="shared" si="201"/>
        <v>6.1448636363636351E-2</v>
      </c>
      <c r="G1652">
        <f t="shared" si="202"/>
        <v>6.1448636363636345E-5</v>
      </c>
      <c r="H1652">
        <f t="shared" si="203"/>
        <v>4.569257575757574E-5</v>
      </c>
      <c r="I1652">
        <f t="shared" si="204"/>
        <v>1.5535475757575752E-8</v>
      </c>
      <c r="J1652">
        <f>I1652*flux_issue!$F$14</f>
        <v>1.8509354476724338E-4</v>
      </c>
      <c r="L1652" s="1">
        <f t="shared" si="206"/>
        <v>1.6058599639439912E-8</v>
      </c>
      <c r="M1652" s="1">
        <f t="shared" si="207"/>
        <v>2.0863442196792494E-9</v>
      </c>
    </row>
    <row r="1653" spans="2:13" x14ac:dyDescent="0.25">
      <c r="B1653">
        <v>47881.9</v>
      </c>
      <c r="C1653">
        <f t="shared" si="205"/>
        <v>80881.899999999994</v>
      </c>
      <c r="D1653" s="1">
        <v>8.2000000000000007E-3</v>
      </c>
      <c r="E1653">
        <f t="shared" si="200"/>
        <v>8.5271800000000005E-3</v>
      </c>
      <c r="F1653">
        <f t="shared" si="201"/>
        <v>6.4599848484848482E-2</v>
      </c>
      <c r="G1653">
        <f t="shared" si="202"/>
        <v>6.4599848484848485E-5</v>
      </c>
      <c r="H1653">
        <f t="shared" si="203"/>
        <v>4.884378787878788E-5</v>
      </c>
      <c r="I1653">
        <f t="shared" si="204"/>
        <v>1.660688787878788E-8</v>
      </c>
      <c r="J1653">
        <f>I1653*flux_issue!$F$14</f>
        <v>1.978586168201568E-4</v>
      </c>
      <c r="L1653" s="1">
        <f t="shared" si="206"/>
        <v>1.5587970452295666E-8</v>
      </c>
      <c r="M1653" s="1">
        <f t="shared" si="207"/>
        <v>2.3841931062883833E-9</v>
      </c>
    </row>
    <row r="1654" spans="2:13" x14ac:dyDescent="0.25">
      <c r="B1654">
        <v>47910.9</v>
      </c>
      <c r="C1654">
        <f t="shared" si="205"/>
        <v>80910.899999999994</v>
      </c>
      <c r="D1654" s="1">
        <v>1.04E-2</v>
      </c>
      <c r="E1654">
        <f t="shared" si="200"/>
        <v>1.081496E-2</v>
      </c>
      <c r="F1654">
        <f t="shared" si="201"/>
        <v>8.1931515151515158E-2</v>
      </c>
      <c r="G1654">
        <f t="shared" si="202"/>
        <v>8.1931515151515154E-5</v>
      </c>
      <c r="H1654">
        <f t="shared" si="203"/>
        <v>6.6175454545454548E-5</v>
      </c>
      <c r="I1654">
        <f t="shared" si="204"/>
        <v>2.2499654545454548E-8</v>
      </c>
      <c r="J1654">
        <f>I1654*flux_issue!$F$14</f>
        <v>2.6806651311118019E-4</v>
      </c>
      <c r="L1654" s="1">
        <f t="shared" si="206"/>
        <v>1.5129199283764441E-8</v>
      </c>
      <c r="M1654" s="1">
        <f t="shared" si="207"/>
        <v>4.3771886499111681E-9</v>
      </c>
    </row>
    <row r="1655" spans="2:13" x14ac:dyDescent="0.25">
      <c r="B1655">
        <v>47939.8</v>
      </c>
      <c r="C1655">
        <f t="shared" si="205"/>
        <v>80939.8</v>
      </c>
      <c r="D1655" s="1">
        <v>7.7999999999999996E-3</v>
      </c>
      <c r="E1655">
        <f t="shared" si="200"/>
        <v>8.1112199999999988E-3</v>
      </c>
      <c r="F1655">
        <f t="shared" si="201"/>
        <v>6.1448636363636351E-2</v>
      </c>
      <c r="G1655">
        <f t="shared" si="202"/>
        <v>6.1448636363636345E-5</v>
      </c>
      <c r="H1655">
        <f t="shared" si="203"/>
        <v>4.569257575757574E-5</v>
      </c>
      <c r="I1655">
        <f t="shared" si="204"/>
        <v>1.5535475757575752E-8</v>
      </c>
      <c r="J1655">
        <f>I1655*flux_issue!$F$14</f>
        <v>1.8509354476724338E-4</v>
      </c>
      <c r="L1655" s="1">
        <f t="shared" si="206"/>
        <v>1.4685078230898012E-8</v>
      </c>
      <c r="M1655" s="1">
        <f t="shared" si="207"/>
        <v>2.0864696969141784E-9</v>
      </c>
    </row>
    <row r="1656" spans="2:13" x14ac:dyDescent="0.25">
      <c r="B1656">
        <v>47968.800000000003</v>
      </c>
      <c r="C1656">
        <f t="shared" si="205"/>
        <v>80968.800000000003</v>
      </c>
      <c r="D1656" s="1">
        <v>7.4000000000000003E-3</v>
      </c>
      <c r="E1656">
        <f t="shared" si="200"/>
        <v>7.6952600000000006E-3</v>
      </c>
      <c r="F1656">
        <f t="shared" si="201"/>
        <v>5.8297424242424241E-2</v>
      </c>
      <c r="G1656">
        <f t="shared" si="202"/>
        <v>5.8297424242424239E-5</v>
      </c>
      <c r="H1656">
        <f t="shared" si="203"/>
        <v>4.2541363636363633E-5</v>
      </c>
      <c r="I1656">
        <f t="shared" si="204"/>
        <v>1.4464063636363636E-8</v>
      </c>
      <c r="J1656">
        <f>I1656*flux_issue!$F$14</f>
        <v>1.723284727143301E-4</v>
      </c>
      <c r="L1656" s="1">
        <f t="shared" si="206"/>
        <v>1.4252170211938348E-8</v>
      </c>
      <c r="M1656" s="1">
        <f t="shared" si="207"/>
        <v>1.8085552096544908E-9</v>
      </c>
    </row>
    <row r="1657" spans="2:13" x14ac:dyDescent="0.25">
      <c r="B1657">
        <v>47997.7</v>
      </c>
      <c r="C1657">
        <f t="shared" si="205"/>
        <v>80997.7</v>
      </c>
      <c r="D1657" s="1">
        <v>8.8000000000000005E-3</v>
      </c>
      <c r="E1657">
        <f t="shared" si="200"/>
        <v>9.1511200000000004E-3</v>
      </c>
      <c r="F1657">
        <f t="shared" si="201"/>
        <v>6.9326666666666675E-2</v>
      </c>
      <c r="G1657">
        <f t="shared" si="202"/>
        <v>6.9326666666666675E-5</v>
      </c>
      <c r="H1657">
        <f t="shared" si="203"/>
        <v>5.3570606060606069E-5</v>
      </c>
      <c r="I1657">
        <f t="shared" si="204"/>
        <v>1.8214006060606066E-8</v>
      </c>
      <c r="J1657">
        <f>I1657*flux_issue!$F$14</f>
        <v>2.1700622489952687E-4</v>
      </c>
      <c r="L1657" s="1">
        <f t="shared" si="206"/>
        <v>1.3833108569053131E-8</v>
      </c>
      <c r="M1657" s="1">
        <f t="shared" si="207"/>
        <v>2.8683279290360441E-9</v>
      </c>
    </row>
    <row r="1658" spans="2:13" x14ac:dyDescent="0.25">
      <c r="B1658">
        <v>48026.6</v>
      </c>
      <c r="C1658">
        <f t="shared" si="205"/>
        <v>81026.600000000006</v>
      </c>
      <c r="D1658" s="1">
        <v>8.9999999999999993E-3</v>
      </c>
      <c r="E1658">
        <f t="shared" si="200"/>
        <v>9.3590999999999987E-3</v>
      </c>
      <c r="F1658">
        <f t="shared" si="201"/>
        <v>7.0902272727272717E-2</v>
      </c>
      <c r="G1658">
        <f t="shared" si="202"/>
        <v>7.0902272727272711E-5</v>
      </c>
      <c r="H1658">
        <f t="shared" si="203"/>
        <v>5.5146212121212106E-5</v>
      </c>
      <c r="I1658">
        <f t="shared" si="204"/>
        <v>1.8749712121212119E-8</v>
      </c>
      <c r="J1658">
        <f>I1658*flux_issue!$F$14</f>
        <v>2.2338876092598345E-4</v>
      </c>
      <c r="L1658" s="1">
        <f t="shared" si="206"/>
        <v>1.3426036963821185E-8</v>
      </c>
      <c r="M1658" s="1">
        <f t="shared" si="207"/>
        <v>3.0396241014114815E-9</v>
      </c>
    </row>
    <row r="1659" spans="2:13" x14ac:dyDescent="0.25">
      <c r="B1659">
        <v>48055.6</v>
      </c>
      <c r="C1659">
        <f t="shared" si="205"/>
        <v>81055.600000000006</v>
      </c>
      <c r="D1659" s="1">
        <v>8.3999999999999995E-3</v>
      </c>
      <c r="E1659">
        <f t="shared" si="200"/>
        <v>8.7351599999999988E-3</v>
      </c>
      <c r="F1659">
        <f t="shared" si="201"/>
        <v>6.6175454545454537E-2</v>
      </c>
      <c r="G1659">
        <f t="shared" si="202"/>
        <v>6.6175454545454535E-5</v>
      </c>
      <c r="H1659">
        <f t="shared" si="203"/>
        <v>5.0419393939393929E-5</v>
      </c>
      <c r="I1659">
        <f t="shared" si="204"/>
        <v>1.7142593939393939E-8</v>
      </c>
      <c r="J1659">
        <f>I1659*flux_issue!$F$14</f>
        <v>2.0424115284661346E-4</v>
      </c>
      <c r="L1659" s="1">
        <f t="shared" si="206"/>
        <v>1.3029274373457245E-8</v>
      </c>
      <c r="M1659" s="1">
        <f t="shared" si="207"/>
        <v>2.5408015987430249E-9</v>
      </c>
    </row>
    <row r="1660" spans="2:13" x14ac:dyDescent="0.25">
      <c r="B1660">
        <v>48084.5</v>
      </c>
      <c r="C1660">
        <f t="shared" si="205"/>
        <v>81084.5</v>
      </c>
      <c r="D1660" s="1">
        <v>8.8000000000000005E-3</v>
      </c>
      <c r="E1660">
        <f t="shared" si="200"/>
        <v>9.1511200000000004E-3</v>
      </c>
      <c r="F1660">
        <f t="shared" si="201"/>
        <v>6.9326666666666675E-2</v>
      </c>
      <c r="G1660">
        <f t="shared" si="202"/>
        <v>6.9326666666666675E-5</v>
      </c>
      <c r="H1660">
        <f t="shared" si="203"/>
        <v>5.3570606060606069E-5</v>
      </c>
      <c r="I1660">
        <f t="shared" si="204"/>
        <v>1.8214006060606066E-8</v>
      </c>
      <c r="J1660">
        <f>I1660*flux_issue!$F$14</f>
        <v>2.1700622489952687E-4</v>
      </c>
      <c r="L1660" s="1">
        <f t="shared" si="206"/>
        <v>1.2645232415975111E-8</v>
      </c>
      <c r="M1660" s="1">
        <f t="shared" si="207"/>
        <v>2.8684551680739443E-9</v>
      </c>
    </row>
    <row r="1661" spans="2:13" x14ac:dyDescent="0.25">
      <c r="B1661">
        <v>48113.4</v>
      </c>
      <c r="C1661">
        <f t="shared" si="205"/>
        <v>81113.399999999994</v>
      </c>
      <c r="D1661" s="1">
        <v>1.0200000000000001E-2</v>
      </c>
      <c r="E1661">
        <f t="shared" si="200"/>
        <v>1.060698E-2</v>
      </c>
      <c r="F1661">
        <f t="shared" si="201"/>
        <v>8.0355909090909089E-2</v>
      </c>
      <c r="G1661">
        <f t="shared" si="202"/>
        <v>8.0355909090909091E-5</v>
      </c>
      <c r="H1661">
        <f t="shared" si="203"/>
        <v>6.4599848484848485E-5</v>
      </c>
      <c r="I1661">
        <f t="shared" si="204"/>
        <v>2.1963948484848486E-8</v>
      </c>
      <c r="J1661">
        <f>I1661*flux_issue!$F$14</f>
        <v>2.6168397708472348E-4</v>
      </c>
      <c r="L1661" s="1">
        <f t="shared" si="206"/>
        <v>1.227220792154416E-8</v>
      </c>
      <c r="M1661" s="1">
        <f t="shared" si="207"/>
        <v>4.1715550093278565E-9</v>
      </c>
    </row>
    <row r="1662" spans="2:13" x14ac:dyDescent="0.25">
      <c r="B1662">
        <v>48142.400000000001</v>
      </c>
      <c r="C1662">
        <f t="shared" si="205"/>
        <v>81142.399999999994</v>
      </c>
      <c r="D1662" s="1">
        <v>9.1999999999999998E-3</v>
      </c>
      <c r="E1662">
        <f t="shared" si="200"/>
        <v>9.5670800000000004E-3</v>
      </c>
      <c r="F1662">
        <f t="shared" si="201"/>
        <v>7.2477878787878786E-2</v>
      </c>
      <c r="G1662">
        <f t="shared" si="202"/>
        <v>7.2477878787878788E-5</v>
      </c>
      <c r="H1662">
        <f t="shared" si="203"/>
        <v>5.6721818181818182E-5</v>
      </c>
      <c r="I1662">
        <f t="shared" si="204"/>
        <v>1.9285418181818184E-8</v>
      </c>
      <c r="J1662">
        <f>I1662*flux_issue!$F$14</f>
        <v>2.2977129695244018E-4</v>
      </c>
      <c r="L1662" s="1">
        <f t="shared" si="206"/>
        <v>1.1908658869289106E-8</v>
      </c>
      <c r="M1662" s="1">
        <f t="shared" si="207"/>
        <v>3.2160138381010498E-9</v>
      </c>
    </row>
    <row r="1663" spans="2:13" x14ac:dyDescent="0.25">
      <c r="B1663">
        <v>48171.3</v>
      </c>
      <c r="C1663">
        <f t="shared" si="205"/>
        <v>81171.3</v>
      </c>
      <c r="D1663" s="1">
        <v>7.4000000000000003E-3</v>
      </c>
      <c r="E1663">
        <f t="shared" si="200"/>
        <v>7.6952600000000006E-3</v>
      </c>
      <c r="F1663">
        <f t="shared" si="201"/>
        <v>5.8297424242424241E-2</v>
      </c>
      <c r="G1663">
        <f t="shared" si="202"/>
        <v>5.8297424242424239E-5</v>
      </c>
      <c r="H1663">
        <f t="shared" si="203"/>
        <v>4.2541363636363633E-5</v>
      </c>
      <c r="I1663">
        <f t="shared" si="204"/>
        <v>1.4464063636363636E-8</v>
      </c>
      <c r="J1663">
        <f>I1663*flux_issue!$F$14</f>
        <v>1.723284727143301E-4</v>
      </c>
      <c r="L1663" s="1">
        <f t="shared" si="206"/>
        <v>1.1556793299590343E-8</v>
      </c>
      <c r="M1663" s="1">
        <f t="shared" si="207"/>
        <v>1.8087844701083374E-9</v>
      </c>
    </row>
    <row r="1664" spans="2:13" x14ac:dyDescent="0.25">
      <c r="B1664">
        <v>48200.2</v>
      </c>
      <c r="C1664">
        <f t="shared" si="205"/>
        <v>81200.2</v>
      </c>
      <c r="D1664" s="1">
        <v>7.4000000000000003E-3</v>
      </c>
      <c r="E1664">
        <f t="shared" ref="E1664:E1727" si="208">D1664+D1664*(-0.0035*(8.6-20))</f>
        <v>7.6952600000000006E-3</v>
      </c>
      <c r="F1664">
        <f t="shared" ref="F1664:F1727" si="209">(E1664/0.0044)/30</f>
        <v>5.8297424242424241E-2</v>
      </c>
      <c r="G1664">
        <f t="shared" ref="G1664:G1727" si="210">F1664/10^3</f>
        <v>5.8297424242424239E-5</v>
      </c>
      <c r="H1664">
        <f t="shared" ref="H1664:H1727" si="211">(G1664-$G$4)</f>
        <v>4.2541363636363633E-5</v>
      </c>
      <c r="I1664">
        <f t="shared" ref="I1664:I1727" si="212">H1664*(340/10^6)</f>
        <v>1.4464063636363636E-8</v>
      </c>
      <c r="J1664">
        <f>I1664*flux_issue!$F$14</f>
        <v>1.723284727143301E-4</v>
      </c>
      <c r="L1664" s="1">
        <f t="shared" si="206"/>
        <v>1.1215048946566712E-8</v>
      </c>
      <c r="M1664" s="1">
        <f t="shared" si="207"/>
        <v>1.8088135388677737E-9</v>
      </c>
    </row>
    <row r="1665" spans="2:13" x14ac:dyDescent="0.25">
      <c r="B1665">
        <v>48229.2</v>
      </c>
      <c r="C1665">
        <f t="shared" si="205"/>
        <v>81229.2</v>
      </c>
      <c r="D1665" s="1">
        <v>8.6E-3</v>
      </c>
      <c r="E1665">
        <f t="shared" si="208"/>
        <v>8.9431400000000005E-3</v>
      </c>
      <c r="F1665">
        <f t="shared" si="209"/>
        <v>6.7751060606060606E-2</v>
      </c>
      <c r="G1665">
        <f t="shared" si="210"/>
        <v>6.7751060606060612E-5</v>
      </c>
      <c r="H1665">
        <f t="shared" si="211"/>
        <v>5.1995000000000006E-5</v>
      </c>
      <c r="I1665">
        <f t="shared" si="212"/>
        <v>1.7678300000000004E-8</v>
      </c>
      <c r="J1665">
        <f>I1665*flux_issue!$F$14</f>
        <v>2.1062368887307019E-4</v>
      </c>
      <c r="L1665" s="1">
        <f t="shared" si="206"/>
        <v>1.0882011633810028E-8</v>
      </c>
      <c r="M1665" s="1">
        <f t="shared" si="207"/>
        <v>2.702348523028378E-9</v>
      </c>
    </row>
    <row r="1666" spans="2:13" x14ac:dyDescent="0.25">
      <c r="B1666">
        <v>48258.1</v>
      </c>
      <c r="C1666">
        <f t="shared" si="205"/>
        <v>81258.100000000006</v>
      </c>
      <c r="D1666" s="1">
        <v>8.3999999999999995E-3</v>
      </c>
      <c r="E1666">
        <f t="shared" si="208"/>
        <v>8.7351599999999988E-3</v>
      </c>
      <c r="F1666">
        <f t="shared" si="209"/>
        <v>6.6175454545454537E-2</v>
      </c>
      <c r="G1666">
        <f t="shared" si="210"/>
        <v>6.6175454545454535E-5</v>
      </c>
      <c r="H1666">
        <f t="shared" si="211"/>
        <v>5.0419393939393929E-5</v>
      </c>
      <c r="I1666">
        <f t="shared" si="212"/>
        <v>1.7142593939393939E-8</v>
      </c>
      <c r="J1666">
        <f>I1666*flux_issue!$F$14</f>
        <v>2.0424115284661346E-4</v>
      </c>
      <c r="L1666" s="1">
        <f t="shared" si="206"/>
        <v>1.0559702532686524E-8</v>
      </c>
      <c r="M1666" s="1">
        <f t="shared" si="207"/>
        <v>2.541050569119354E-9</v>
      </c>
    </row>
    <row r="1667" spans="2:13" x14ac:dyDescent="0.25">
      <c r="B1667">
        <v>48287</v>
      </c>
      <c r="C1667">
        <f t="shared" si="205"/>
        <v>81287</v>
      </c>
      <c r="D1667" s="1">
        <v>1.0200000000000001E-2</v>
      </c>
      <c r="E1667">
        <f t="shared" si="208"/>
        <v>1.060698E-2</v>
      </c>
      <c r="F1667">
        <f t="shared" si="209"/>
        <v>8.0355909090909089E-2</v>
      </c>
      <c r="G1667">
        <f t="shared" si="210"/>
        <v>8.0355909090909091E-5</v>
      </c>
      <c r="H1667">
        <f t="shared" si="211"/>
        <v>6.4599848484848485E-5</v>
      </c>
      <c r="I1667">
        <f t="shared" si="212"/>
        <v>2.1963948484848486E-8</v>
      </c>
      <c r="J1667">
        <f>I1667*flux_issue!$F$14</f>
        <v>2.6168397708472348E-4</v>
      </c>
      <c r="L1667" s="1">
        <f t="shared" si="206"/>
        <v>1.0246688965516666E-8</v>
      </c>
      <c r="M1667" s="1">
        <f t="shared" si="207"/>
        <v>4.171816660150729E-9</v>
      </c>
    </row>
    <row r="1668" spans="2:13" x14ac:dyDescent="0.25">
      <c r="B1668">
        <v>48316</v>
      </c>
      <c r="C1668">
        <f t="shared" si="205"/>
        <v>81316</v>
      </c>
      <c r="D1668" s="1">
        <v>6.7999999999999996E-3</v>
      </c>
      <c r="E1668">
        <f t="shared" si="208"/>
        <v>7.0713199999999999E-3</v>
      </c>
      <c r="F1668">
        <f t="shared" si="209"/>
        <v>5.3570606060606055E-2</v>
      </c>
      <c r="G1668">
        <f t="shared" si="210"/>
        <v>5.3570606060606056E-5</v>
      </c>
      <c r="H1668">
        <f t="shared" si="211"/>
        <v>3.781454545454545E-5</v>
      </c>
      <c r="I1668">
        <f t="shared" si="212"/>
        <v>1.2856945454545454E-8</v>
      </c>
      <c r="J1668">
        <f>I1668*flux_issue!$F$14</f>
        <v>1.5318086463496009E-4</v>
      </c>
      <c r="L1668" s="1">
        <f t="shared" si="206"/>
        <v>9.9416743085747637E-9</v>
      </c>
      <c r="M1668" s="1">
        <f t="shared" si="207"/>
        <v>1.4291880669807E-9</v>
      </c>
    </row>
    <row r="1669" spans="2:13" x14ac:dyDescent="0.25">
      <c r="B1669">
        <v>48344.9</v>
      </c>
      <c r="C1669">
        <f t="shared" ref="C1669:C1732" si="213">B1669+$F$1</f>
        <v>81344.899999999994</v>
      </c>
      <c r="D1669" s="1">
        <v>8.0000000000000002E-3</v>
      </c>
      <c r="E1669">
        <f t="shared" si="208"/>
        <v>8.3192000000000006E-3</v>
      </c>
      <c r="F1669">
        <f t="shared" si="209"/>
        <v>6.3024242424242427E-2</v>
      </c>
      <c r="G1669">
        <f t="shared" si="210"/>
        <v>6.3024242424242422E-5</v>
      </c>
      <c r="H1669">
        <f t="shared" si="211"/>
        <v>4.7268181818181816E-5</v>
      </c>
      <c r="I1669">
        <f t="shared" si="212"/>
        <v>1.6071181818181817E-8</v>
      </c>
      <c r="J1669">
        <f>I1669*flux_issue!$F$14</f>
        <v>1.9147608079370012E-4</v>
      </c>
      <c r="L1669" s="1">
        <f t="shared" ref="L1669:L1732" si="214">($W$7/2)*1/SQRT(4*PI()*$W$6*$W$4*C1669)*EXP(-1*($W$3-$W$4*C1669)^2/(4*$W$6*$W$4*C1669))</f>
        <v>9.6465082446722305E-9</v>
      </c>
      <c r="M1669" s="1">
        <f t="shared" ref="M1669:M1732" si="215">(H1669-L1669)^2</f>
        <v>2.2333691596405761E-9</v>
      </c>
    </row>
    <row r="1670" spans="2:13" x14ac:dyDescent="0.25">
      <c r="B1670">
        <v>48373.8</v>
      </c>
      <c r="C1670">
        <f t="shared" si="213"/>
        <v>81373.8</v>
      </c>
      <c r="D1670" s="1">
        <v>6.6E-3</v>
      </c>
      <c r="E1670">
        <f t="shared" si="208"/>
        <v>6.8633399999999999E-3</v>
      </c>
      <c r="F1670">
        <f t="shared" si="209"/>
        <v>5.1995E-2</v>
      </c>
      <c r="G1670">
        <f t="shared" si="210"/>
        <v>5.1994999999999999E-5</v>
      </c>
      <c r="H1670">
        <f t="shared" si="211"/>
        <v>3.6238939393939394E-5</v>
      </c>
      <c r="I1670">
        <f t="shared" si="212"/>
        <v>1.2321239393939395E-8</v>
      </c>
      <c r="J1670">
        <f>I1670*flux_issue!$F$14</f>
        <v>1.4679832860850343E-4</v>
      </c>
      <c r="L1670" s="1">
        <f t="shared" si="214"/>
        <v>9.3598772469516464E-9</v>
      </c>
      <c r="M1670" s="1">
        <f t="shared" si="215"/>
        <v>1.3125824319563406E-9</v>
      </c>
    </row>
    <row r="1671" spans="2:13" x14ac:dyDescent="0.25">
      <c r="B1671">
        <v>48402.8</v>
      </c>
      <c r="C1671">
        <f t="shared" si="213"/>
        <v>81402.8</v>
      </c>
      <c r="D1671" s="1">
        <v>9.7999999999999997E-3</v>
      </c>
      <c r="E1671">
        <f t="shared" si="208"/>
        <v>1.019102E-2</v>
      </c>
      <c r="F1671">
        <f t="shared" si="209"/>
        <v>7.7204696969696965E-2</v>
      </c>
      <c r="G1671">
        <f t="shared" si="210"/>
        <v>7.7204696969696964E-5</v>
      </c>
      <c r="H1671">
        <f t="shared" si="211"/>
        <v>6.1448636363636359E-5</v>
      </c>
      <c r="I1671">
        <f t="shared" si="212"/>
        <v>2.0892536363636364E-8</v>
      </c>
      <c r="J1671">
        <f>I1671*flux_issue!$F$14</f>
        <v>2.4891890503181017E-4</v>
      </c>
      <c r="L1671" s="1">
        <f t="shared" si="214"/>
        <v>9.0805927536927547E-9</v>
      </c>
      <c r="M1671" s="1">
        <f t="shared" si="215"/>
        <v>3.7748190133234015E-9</v>
      </c>
    </row>
    <row r="1672" spans="2:13" x14ac:dyDescent="0.25">
      <c r="B1672">
        <v>48431.7</v>
      </c>
      <c r="C1672">
        <f t="shared" si="213"/>
        <v>81431.7</v>
      </c>
      <c r="D1672" s="1">
        <v>7.1999999999999998E-3</v>
      </c>
      <c r="E1672">
        <f t="shared" si="208"/>
        <v>7.4872799999999998E-3</v>
      </c>
      <c r="F1672">
        <f t="shared" si="209"/>
        <v>5.6721818181818179E-2</v>
      </c>
      <c r="G1672">
        <f t="shared" si="210"/>
        <v>5.6721818181818176E-5</v>
      </c>
      <c r="H1672">
        <f t="shared" si="211"/>
        <v>4.096575757575757E-5</v>
      </c>
      <c r="I1672">
        <f t="shared" si="212"/>
        <v>1.3928357575757575E-8</v>
      </c>
      <c r="J1672">
        <f>I1672*flux_issue!$F$14</f>
        <v>1.6594593668787342E-4</v>
      </c>
      <c r="L1672" s="1">
        <f t="shared" si="214"/>
        <v>8.8103471131790474E-9</v>
      </c>
      <c r="M1672" s="1">
        <f t="shared" si="215"/>
        <v>1.6774715262899614E-9</v>
      </c>
    </row>
    <row r="1673" spans="2:13" x14ac:dyDescent="0.25">
      <c r="B1673">
        <v>48460.6</v>
      </c>
      <c r="C1673">
        <f t="shared" si="213"/>
        <v>81460.600000000006</v>
      </c>
      <c r="D1673" s="1">
        <v>8.6E-3</v>
      </c>
      <c r="E1673">
        <f t="shared" si="208"/>
        <v>8.9431400000000005E-3</v>
      </c>
      <c r="F1673">
        <f t="shared" si="209"/>
        <v>6.7751060606060606E-2</v>
      </c>
      <c r="G1673">
        <f t="shared" si="210"/>
        <v>6.7751060606060612E-5</v>
      </c>
      <c r="H1673">
        <f t="shared" si="211"/>
        <v>5.1995000000000006E-5</v>
      </c>
      <c r="I1673">
        <f t="shared" si="212"/>
        <v>1.7678300000000004E-8</v>
      </c>
      <c r="J1673">
        <f>I1673*flux_issue!$F$14</f>
        <v>2.1062368887307019E-4</v>
      </c>
      <c r="L1673" s="1">
        <f t="shared" si="214"/>
        <v>8.5479363248362578E-9</v>
      </c>
      <c r="M1673" s="1">
        <f t="shared" si="215"/>
        <v>2.7025911981687965E-9</v>
      </c>
    </row>
    <row r="1674" spans="2:13" x14ac:dyDescent="0.25">
      <c r="B1674">
        <v>48489.599999999999</v>
      </c>
      <c r="C1674">
        <f t="shared" si="213"/>
        <v>81489.600000000006</v>
      </c>
      <c r="D1674" s="1">
        <v>8.3999999999999995E-3</v>
      </c>
      <c r="E1674">
        <f t="shared" si="208"/>
        <v>8.7351599999999988E-3</v>
      </c>
      <c r="F1674">
        <f t="shared" si="209"/>
        <v>6.6175454545454537E-2</v>
      </c>
      <c r="G1674">
        <f t="shared" si="210"/>
        <v>6.6175454545454535E-5</v>
      </c>
      <c r="H1674">
        <f t="shared" si="211"/>
        <v>5.0419393939393929E-5</v>
      </c>
      <c r="I1674">
        <f t="shared" si="212"/>
        <v>1.7142593939393939E-8</v>
      </c>
      <c r="J1674">
        <f>I1674*flux_issue!$F$14</f>
        <v>2.0424115284661346E-4</v>
      </c>
      <c r="L1674" s="1">
        <f t="shared" si="214"/>
        <v>8.2922711394175925E-9</v>
      </c>
      <c r="M1674" s="1">
        <f t="shared" si="215"/>
        <v>2.5412791714070929E-9</v>
      </c>
    </row>
    <row r="1675" spans="2:13" x14ac:dyDescent="0.25">
      <c r="B1675">
        <v>48518.5</v>
      </c>
      <c r="C1675">
        <f t="shared" si="213"/>
        <v>81518.5</v>
      </c>
      <c r="D1675" s="1">
        <v>8.6E-3</v>
      </c>
      <c r="E1675">
        <f t="shared" si="208"/>
        <v>8.9431400000000005E-3</v>
      </c>
      <c r="F1675">
        <f t="shared" si="209"/>
        <v>6.7751060606060606E-2</v>
      </c>
      <c r="G1675">
        <f t="shared" si="210"/>
        <v>6.7751060606060612E-5</v>
      </c>
      <c r="H1675">
        <f t="shared" si="211"/>
        <v>5.1995000000000006E-5</v>
      </c>
      <c r="I1675">
        <f t="shared" si="212"/>
        <v>1.7678300000000004E-8</v>
      </c>
      <c r="J1675">
        <f>I1675*flux_issue!$F$14</f>
        <v>2.1062368887307019E-4</v>
      </c>
      <c r="L1675" s="1">
        <f t="shared" si="214"/>
        <v>8.0448995925489271E-9</v>
      </c>
      <c r="M1675" s="1">
        <f t="shared" si="215"/>
        <v>2.7026435006117807E-9</v>
      </c>
    </row>
    <row r="1676" spans="2:13" x14ac:dyDescent="0.25">
      <c r="B1676">
        <v>48547.5</v>
      </c>
      <c r="C1676">
        <f t="shared" si="213"/>
        <v>81547.5</v>
      </c>
      <c r="D1676" s="1">
        <v>1.3599999999999999E-2</v>
      </c>
      <c r="E1676">
        <f t="shared" si="208"/>
        <v>1.414264E-2</v>
      </c>
      <c r="F1676">
        <f t="shared" si="209"/>
        <v>0.10714121212121211</v>
      </c>
      <c r="G1676">
        <f t="shared" si="210"/>
        <v>1.0714121212121211E-4</v>
      </c>
      <c r="H1676">
        <f t="shared" si="211"/>
        <v>9.1385151515151506E-5</v>
      </c>
      <c r="I1676">
        <f t="shared" si="212"/>
        <v>3.1070951515151517E-8</v>
      </c>
      <c r="J1676">
        <f>I1676*flux_issue!$F$14</f>
        <v>3.7018708953448693E-4</v>
      </c>
      <c r="L1676" s="1">
        <f t="shared" si="214"/>
        <v>7.8038995063817011E-9</v>
      </c>
      <c r="M1676" s="1">
        <f t="shared" si="215"/>
        <v>8.3498196572704443E-9</v>
      </c>
    </row>
    <row r="1677" spans="2:13" x14ac:dyDescent="0.25">
      <c r="B1677">
        <v>48576.4</v>
      </c>
      <c r="C1677">
        <f t="shared" si="213"/>
        <v>81576.399999999994</v>
      </c>
      <c r="D1677" s="1">
        <v>7.6E-3</v>
      </c>
      <c r="E1677">
        <f t="shared" si="208"/>
        <v>7.9032400000000006E-3</v>
      </c>
      <c r="F1677">
        <f t="shared" si="209"/>
        <v>5.9873030303030303E-2</v>
      </c>
      <c r="G1677">
        <f t="shared" si="210"/>
        <v>5.9873030303030302E-5</v>
      </c>
      <c r="H1677">
        <f t="shared" si="211"/>
        <v>4.4116969696969697E-5</v>
      </c>
      <c r="I1677">
        <f t="shared" si="212"/>
        <v>1.4999769696969696E-8</v>
      </c>
      <c r="J1677">
        <f>I1677*flux_issue!$F$14</f>
        <v>1.7871100874078676E-4</v>
      </c>
      <c r="L1677" s="1">
        <f t="shared" si="214"/>
        <v>7.5707293730446358E-9</v>
      </c>
      <c r="M1677" s="1">
        <f t="shared" si="215"/>
        <v>1.9456390772826165E-9</v>
      </c>
    </row>
    <row r="1678" spans="2:13" x14ac:dyDescent="0.25">
      <c r="B1678">
        <v>48605.3</v>
      </c>
      <c r="C1678">
        <f t="shared" si="213"/>
        <v>81605.3</v>
      </c>
      <c r="D1678" s="1">
        <v>8.6E-3</v>
      </c>
      <c r="E1678">
        <f t="shared" si="208"/>
        <v>8.9431400000000005E-3</v>
      </c>
      <c r="F1678">
        <f t="shared" si="209"/>
        <v>6.7751060606060606E-2</v>
      </c>
      <c r="G1678">
        <f t="shared" si="210"/>
        <v>6.7751060606060612E-5</v>
      </c>
      <c r="H1678">
        <f t="shared" si="211"/>
        <v>5.1995000000000006E-5</v>
      </c>
      <c r="I1678">
        <f t="shared" si="212"/>
        <v>1.7678300000000004E-8</v>
      </c>
      <c r="J1678">
        <f>I1678*flux_issue!$F$14</f>
        <v>2.1062368887307019E-4</v>
      </c>
      <c r="L1678" s="1">
        <f t="shared" si="214"/>
        <v>7.3443483995878942E-9</v>
      </c>
      <c r="M1678" s="1">
        <f t="shared" si="215"/>
        <v>2.7027163401493807E-9</v>
      </c>
    </row>
    <row r="1679" spans="2:13" x14ac:dyDescent="0.25">
      <c r="B1679">
        <v>48634.3</v>
      </c>
      <c r="C1679">
        <f t="shared" si="213"/>
        <v>81634.3</v>
      </c>
      <c r="D1679" s="1">
        <v>0.01</v>
      </c>
      <c r="E1679">
        <f t="shared" si="208"/>
        <v>1.0399E-2</v>
      </c>
      <c r="F1679">
        <f t="shared" si="209"/>
        <v>7.878030303030302E-2</v>
      </c>
      <c r="G1679">
        <f t="shared" si="210"/>
        <v>7.8780303030303014E-5</v>
      </c>
      <c r="H1679">
        <f t="shared" si="211"/>
        <v>6.3024242424242408E-5</v>
      </c>
      <c r="I1679">
        <f t="shared" si="212"/>
        <v>2.142824242424242E-8</v>
      </c>
      <c r="J1679">
        <f>I1679*flux_issue!$F$14</f>
        <v>2.5530144105826677E-4</v>
      </c>
      <c r="L1679" s="1">
        <f t="shared" si="214"/>
        <v>7.1238152841261481E-9</v>
      </c>
      <c r="M1679" s="1">
        <f t="shared" si="215"/>
        <v>3.9711572377755156E-9</v>
      </c>
    </row>
    <row r="1680" spans="2:13" x14ac:dyDescent="0.25">
      <c r="B1680">
        <v>48663.199999999997</v>
      </c>
      <c r="C1680">
        <f t="shared" si="213"/>
        <v>81663.199999999997</v>
      </c>
      <c r="D1680" s="1">
        <v>7.7999999999999996E-3</v>
      </c>
      <c r="E1680">
        <f t="shared" si="208"/>
        <v>8.1112199999999988E-3</v>
      </c>
      <c r="F1680">
        <f t="shared" si="209"/>
        <v>6.1448636363636351E-2</v>
      </c>
      <c r="G1680">
        <f t="shared" si="210"/>
        <v>6.1448636363636345E-5</v>
      </c>
      <c r="H1680">
        <f t="shared" si="211"/>
        <v>4.569257575757574E-5</v>
      </c>
      <c r="I1680">
        <f t="shared" si="212"/>
        <v>1.5535475757575752E-8</v>
      </c>
      <c r="J1680">
        <f>I1680*flux_issue!$F$14</f>
        <v>1.8509354476724338E-4</v>
      </c>
      <c r="L1680" s="1">
        <f t="shared" si="214"/>
        <v>6.9104636317851686E-9</v>
      </c>
      <c r="M1680" s="1">
        <f t="shared" si="215"/>
        <v>2.0871800133502751E-9</v>
      </c>
    </row>
    <row r="1681" spans="2:13" x14ac:dyDescent="0.25">
      <c r="B1681">
        <v>48692.1</v>
      </c>
      <c r="C1681">
        <f t="shared" si="213"/>
        <v>81692.100000000006</v>
      </c>
      <c r="D1681" s="1">
        <v>8.3999999999999995E-3</v>
      </c>
      <c r="E1681">
        <f t="shared" si="208"/>
        <v>8.7351599999999988E-3</v>
      </c>
      <c r="F1681">
        <f t="shared" si="209"/>
        <v>6.6175454545454537E-2</v>
      </c>
      <c r="G1681">
        <f t="shared" si="210"/>
        <v>6.6175454545454535E-5</v>
      </c>
      <c r="H1681">
        <f t="shared" si="211"/>
        <v>5.0419393939393929E-5</v>
      </c>
      <c r="I1681">
        <f t="shared" si="212"/>
        <v>1.7142593939393939E-8</v>
      </c>
      <c r="J1681">
        <f>I1681*flux_issue!$F$14</f>
        <v>2.0424115284661346E-4</v>
      </c>
      <c r="L1681" s="1">
        <f t="shared" si="214"/>
        <v>6.7033400322443909E-9</v>
      </c>
      <c r="M1681" s="1">
        <f t="shared" si="215"/>
        <v>2.5414393734669701E-9</v>
      </c>
    </row>
    <row r="1682" spans="2:13" x14ac:dyDescent="0.25">
      <c r="B1682">
        <v>48721.1</v>
      </c>
      <c r="C1682">
        <f t="shared" si="213"/>
        <v>81721.100000000006</v>
      </c>
      <c r="D1682" s="1">
        <v>8.0000000000000002E-3</v>
      </c>
      <c r="E1682">
        <f t="shared" si="208"/>
        <v>8.3192000000000006E-3</v>
      </c>
      <c r="F1682">
        <f t="shared" si="209"/>
        <v>6.3024242424242427E-2</v>
      </c>
      <c r="G1682">
        <f t="shared" si="210"/>
        <v>6.3024242424242422E-5</v>
      </c>
      <c r="H1682">
        <f t="shared" si="211"/>
        <v>4.7268181818181816E-5</v>
      </c>
      <c r="I1682">
        <f t="shared" si="212"/>
        <v>1.6071181818181817E-8</v>
      </c>
      <c r="J1682">
        <f>I1682*flux_issue!$F$14</f>
        <v>1.9147608079370012E-4</v>
      </c>
      <c r="L1682" s="1">
        <f t="shared" si="214"/>
        <v>6.5015823739023294E-9</v>
      </c>
      <c r="M1682" s="1">
        <f t="shared" si="215"/>
        <v>2.2336664187117563E-9</v>
      </c>
    </row>
    <row r="1683" spans="2:13" x14ac:dyDescent="0.25">
      <c r="B1683">
        <v>48750</v>
      </c>
      <c r="C1683">
        <f t="shared" si="213"/>
        <v>81750</v>
      </c>
      <c r="D1683" s="1">
        <v>7.6E-3</v>
      </c>
      <c r="E1683">
        <f t="shared" si="208"/>
        <v>7.9032400000000006E-3</v>
      </c>
      <c r="F1683">
        <f t="shared" si="209"/>
        <v>5.9873030303030303E-2</v>
      </c>
      <c r="G1683">
        <f t="shared" si="210"/>
        <v>5.9873030303030302E-5</v>
      </c>
      <c r="H1683">
        <f t="shared" si="211"/>
        <v>4.4116969696969697E-5</v>
      </c>
      <c r="I1683">
        <f t="shared" si="212"/>
        <v>1.4999769696969696E-8</v>
      </c>
      <c r="J1683">
        <f>I1683*flux_issue!$F$14</f>
        <v>1.7871100874078676E-4</v>
      </c>
      <c r="L1683" s="1">
        <f t="shared" si="214"/>
        <v>6.3064097869785041E-9</v>
      </c>
      <c r="M1683" s="1">
        <f t="shared" si="215"/>
        <v>1.9457506156352091E-9</v>
      </c>
    </row>
    <row r="1684" spans="2:13" x14ac:dyDescent="0.25">
      <c r="B1684">
        <v>48778.9</v>
      </c>
      <c r="C1684">
        <f t="shared" si="213"/>
        <v>81778.899999999994</v>
      </c>
      <c r="D1684" s="1">
        <v>9.5999999999999992E-3</v>
      </c>
      <c r="E1684">
        <f t="shared" si="208"/>
        <v>9.9830399999999986E-3</v>
      </c>
      <c r="F1684">
        <f t="shared" si="209"/>
        <v>7.5629090909090896E-2</v>
      </c>
      <c r="G1684">
        <f t="shared" si="210"/>
        <v>7.5629090909090901E-5</v>
      </c>
      <c r="H1684">
        <f t="shared" si="211"/>
        <v>5.9873030303030295E-5</v>
      </c>
      <c r="I1684">
        <f t="shared" si="212"/>
        <v>2.0356830303030302E-8</v>
      </c>
      <c r="J1684">
        <f>I1684*flux_issue!$F$14</f>
        <v>2.4253636900535346E-4</v>
      </c>
      <c r="L1684" s="1">
        <f t="shared" si="214"/>
        <v>6.1169491112708394E-9</v>
      </c>
      <c r="M1684" s="1">
        <f t="shared" si="215"/>
        <v>3.5840473145256483E-9</v>
      </c>
    </row>
    <row r="1685" spans="2:13" x14ac:dyDescent="0.25">
      <c r="B1685">
        <v>48807.9</v>
      </c>
      <c r="C1685">
        <f t="shared" si="213"/>
        <v>81807.899999999994</v>
      </c>
      <c r="D1685" s="1">
        <v>8.9999999999999993E-3</v>
      </c>
      <c r="E1685">
        <f t="shared" si="208"/>
        <v>9.3590999999999987E-3</v>
      </c>
      <c r="F1685">
        <f t="shared" si="209"/>
        <v>7.0902272727272717E-2</v>
      </c>
      <c r="G1685">
        <f t="shared" si="210"/>
        <v>7.0902272727272711E-5</v>
      </c>
      <c r="H1685">
        <f t="shared" si="211"/>
        <v>5.5146212121212106E-5</v>
      </c>
      <c r="I1685">
        <f t="shared" si="212"/>
        <v>1.8749712121212119E-8</v>
      </c>
      <c r="J1685">
        <f>I1685*flux_issue!$F$14</f>
        <v>2.2338876092598345E-4</v>
      </c>
      <c r="L1685" s="1">
        <f t="shared" si="214"/>
        <v>5.9324109468313251E-9</v>
      </c>
      <c r="M1685" s="1">
        <f t="shared" si="215"/>
        <v>3.0404504465262926E-9</v>
      </c>
    </row>
    <row r="1686" spans="2:13" x14ac:dyDescent="0.25">
      <c r="B1686">
        <v>48836.800000000003</v>
      </c>
      <c r="C1686">
        <f t="shared" si="213"/>
        <v>81836.800000000003</v>
      </c>
      <c r="D1686" s="1">
        <v>8.2000000000000007E-3</v>
      </c>
      <c r="E1686">
        <f t="shared" si="208"/>
        <v>8.5271800000000005E-3</v>
      </c>
      <c r="F1686">
        <f t="shared" si="209"/>
        <v>6.4599848484848482E-2</v>
      </c>
      <c r="G1686">
        <f t="shared" si="210"/>
        <v>6.4599848484848485E-5</v>
      </c>
      <c r="H1686">
        <f t="shared" si="211"/>
        <v>4.884378787878788E-5</v>
      </c>
      <c r="I1686">
        <f t="shared" si="212"/>
        <v>1.660688787878788E-8</v>
      </c>
      <c r="J1686">
        <f>I1686*flux_issue!$F$14</f>
        <v>1.978586168201568E-4</v>
      </c>
      <c r="L1686" s="1">
        <f t="shared" si="214"/>
        <v>5.7539095188303571E-9</v>
      </c>
      <c r="M1686" s="1">
        <f t="shared" si="215"/>
        <v>2.3851535619834777E-9</v>
      </c>
    </row>
    <row r="1687" spans="2:13" x14ac:dyDescent="0.25">
      <c r="B1687">
        <v>48865.7</v>
      </c>
      <c r="C1687">
        <f t="shared" si="213"/>
        <v>81865.7</v>
      </c>
      <c r="D1687" s="1">
        <v>8.8000000000000005E-3</v>
      </c>
      <c r="E1687">
        <f t="shared" si="208"/>
        <v>9.1511200000000004E-3</v>
      </c>
      <c r="F1687">
        <f t="shared" si="209"/>
        <v>6.9326666666666675E-2</v>
      </c>
      <c r="G1687">
        <f t="shared" si="210"/>
        <v>6.9326666666666675E-5</v>
      </c>
      <c r="H1687">
        <f t="shared" si="211"/>
        <v>5.3570606060606069E-5</v>
      </c>
      <c r="I1687">
        <f t="shared" si="212"/>
        <v>1.8214006060606066E-8</v>
      </c>
      <c r="J1687">
        <f>I1687*flux_issue!$F$14</f>
        <v>2.1700622489952687E-4</v>
      </c>
      <c r="L1687" s="1">
        <f t="shared" si="214"/>
        <v>5.5806453484819961E-9</v>
      </c>
      <c r="M1687" s="1">
        <f t="shared" si="215"/>
        <v>2.8692119477371912E-9</v>
      </c>
    </row>
    <row r="1688" spans="2:13" x14ac:dyDescent="0.25">
      <c r="B1688">
        <v>48894.7</v>
      </c>
      <c r="C1688">
        <f t="shared" si="213"/>
        <v>81894.7</v>
      </c>
      <c r="D1688" s="1">
        <v>7.4000000000000003E-3</v>
      </c>
      <c r="E1688">
        <f t="shared" si="208"/>
        <v>7.6952600000000006E-3</v>
      </c>
      <c r="F1688">
        <f t="shared" si="209"/>
        <v>5.8297424242424241E-2</v>
      </c>
      <c r="G1688">
        <f t="shared" si="210"/>
        <v>5.8297424242424239E-5</v>
      </c>
      <c r="H1688">
        <f t="shared" si="211"/>
        <v>4.2541363636363633E-5</v>
      </c>
      <c r="I1688">
        <f t="shared" si="212"/>
        <v>1.4464063636363636E-8</v>
      </c>
      <c r="J1688">
        <f>I1688*flux_issue!$F$14</f>
        <v>1.723284727143301E-4</v>
      </c>
      <c r="L1688" s="1">
        <f t="shared" si="214"/>
        <v>5.4118957823244661E-9</v>
      </c>
      <c r="M1688" s="1">
        <f t="shared" si="215"/>
        <v>1.8093071904770621E-9</v>
      </c>
    </row>
    <row r="1689" spans="2:13" x14ac:dyDescent="0.25">
      <c r="B1689">
        <v>48923.6</v>
      </c>
      <c r="C1689">
        <f t="shared" si="213"/>
        <v>81923.600000000006</v>
      </c>
      <c r="D1689" s="1">
        <v>6.7999999999999996E-3</v>
      </c>
      <c r="E1689">
        <f t="shared" si="208"/>
        <v>7.0713199999999999E-3</v>
      </c>
      <c r="F1689">
        <f t="shared" si="209"/>
        <v>5.3570606060606055E-2</v>
      </c>
      <c r="G1689">
        <f t="shared" si="210"/>
        <v>5.3570606060606056E-5</v>
      </c>
      <c r="H1689">
        <f t="shared" si="211"/>
        <v>3.781454545454545E-5</v>
      </c>
      <c r="I1689">
        <f t="shared" si="212"/>
        <v>1.2856945454545454E-8</v>
      </c>
      <c r="J1689">
        <f>I1689*flux_issue!$F$14</f>
        <v>1.5318086463496009E-4</v>
      </c>
      <c r="L1689" s="1">
        <f t="shared" si="214"/>
        <v>5.2486789338967801E-9</v>
      </c>
      <c r="M1689" s="1">
        <f t="shared" si="215"/>
        <v>1.4295429226662705E-9</v>
      </c>
    </row>
    <row r="1690" spans="2:13" x14ac:dyDescent="0.25">
      <c r="B1690">
        <v>48952.5</v>
      </c>
      <c r="C1690">
        <f t="shared" si="213"/>
        <v>81952.5</v>
      </c>
      <c r="D1690" s="1">
        <v>8.8000000000000005E-3</v>
      </c>
      <c r="E1690">
        <f t="shared" si="208"/>
        <v>9.1511200000000004E-3</v>
      </c>
      <c r="F1690">
        <f t="shared" si="209"/>
        <v>6.9326666666666675E-2</v>
      </c>
      <c r="G1690">
        <f t="shared" si="210"/>
        <v>6.9326666666666675E-5</v>
      </c>
      <c r="H1690">
        <f t="shared" si="211"/>
        <v>5.3570606060606069E-5</v>
      </c>
      <c r="I1690">
        <f t="shared" si="212"/>
        <v>1.8214006060606066E-8</v>
      </c>
      <c r="J1690">
        <f>I1690*flux_issue!$F$14</f>
        <v>2.1700622489952687E-4</v>
      </c>
      <c r="L1690" s="1">
        <f t="shared" si="214"/>
        <v>5.0902629579928666E-9</v>
      </c>
      <c r="M1690" s="1">
        <f t="shared" si="215"/>
        <v>2.8692644826680857E-9</v>
      </c>
    </row>
    <row r="1691" spans="2:13" x14ac:dyDescent="0.25">
      <c r="B1691">
        <v>48981.5</v>
      </c>
      <c r="C1691">
        <f t="shared" si="213"/>
        <v>81981.5</v>
      </c>
      <c r="D1691" s="1">
        <v>9.4000000000000004E-3</v>
      </c>
      <c r="E1691">
        <f t="shared" si="208"/>
        <v>9.7750600000000003E-3</v>
      </c>
      <c r="F1691">
        <f t="shared" si="209"/>
        <v>7.4053484848484841E-2</v>
      </c>
      <c r="G1691">
        <f t="shared" si="210"/>
        <v>7.4053484848484838E-5</v>
      </c>
      <c r="H1691">
        <f t="shared" si="211"/>
        <v>5.8297424242424232E-5</v>
      </c>
      <c r="I1691">
        <f t="shared" si="212"/>
        <v>1.982112424242424E-8</v>
      </c>
      <c r="J1691">
        <f>I1691*flux_issue!$F$14</f>
        <v>2.3615383297889678E-4</v>
      </c>
      <c r="L1691" s="1">
        <f t="shared" si="214"/>
        <v>4.9359864567042204E-9</v>
      </c>
      <c r="M1691" s="1">
        <f t="shared" si="215"/>
        <v>3.3980141870721121E-9</v>
      </c>
    </row>
    <row r="1692" spans="2:13" x14ac:dyDescent="0.25">
      <c r="B1692">
        <v>49010.400000000001</v>
      </c>
      <c r="C1692">
        <f t="shared" si="213"/>
        <v>82010.399999999994</v>
      </c>
      <c r="D1692" s="1">
        <v>8.2000000000000007E-3</v>
      </c>
      <c r="E1692">
        <f t="shared" si="208"/>
        <v>8.5271800000000005E-3</v>
      </c>
      <c r="F1692">
        <f t="shared" si="209"/>
        <v>6.4599848484848482E-2</v>
      </c>
      <c r="G1692">
        <f t="shared" si="210"/>
        <v>6.4599848484848485E-5</v>
      </c>
      <c r="H1692">
        <f t="shared" si="211"/>
        <v>4.884378787878788E-5</v>
      </c>
      <c r="I1692">
        <f t="shared" si="212"/>
        <v>1.660688787878788E-8</v>
      </c>
      <c r="J1692">
        <f>I1692*flux_issue!$F$14</f>
        <v>1.978586168201568E-4</v>
      </c>
      <c r="L1692" s="1">
        <f t="shared" si="214"/>
        <v>4.7867795097840297E-9</v>
      </c>
      <c r="M1692" s="1">
        <f t="shared" si="215"/>
        <v>2.3852480283752869E-9</v>
      </c>
    </row>
    <row r="1693" spans="2:13" x14ac:dyDescent="0.25">
      <c r="B1693">
        <v>49039.4</v>
      </c>
      <c r="C1693">
        <f t="shared" si="213"/>
        <v>82039.399999999994</v>
      </c>
      <c r="D1693" s="1">
        <v>8.9999999999999993E-3</v>
      </c>
      <c r="E1693">
        <f t="shared" si="208"/>
        <v>9.3590999999999987E-3</v>
      </c>
      <c r="F1693">
        <f t="shared" si="209"/>
        <v>7.0902272727272717E-2</v>
      </c>
      <c r="G1693">
        <f t="shared" si="210"/>
        <v>7.0902272727272711E-5</v>
      </c>
      <c r="H1693">
        <f t="shared" si="211"/>
        <v>5.5146212121212106E-5</v>
      </c>
      <c r="I1693">
        <f t="shared" si="212"/>
        <v>1.8749712121212119E-8</v>
      </c>
      <c r="J1693">
        <f>I1693*flux_issue!$F$14</f>
        <v>2.2338876092598345E-4</v>
      </c>
      <c r="L1693" s="1">
        <f t="shared" si="214"/>
        <v>4.6414787670194061E-9</v>
      </c>
      <c r="M1693" s="1">
        <f t="shared" si="215"/>
        <v>3.0405928129157621E-9</v>
      </c>
    </row>
    <row r="1694" spans="2:13" x14ac:dyDescent="0.25">
      <c r="B1694">
        <v>49068.3</v>
      </c>
      <c r="C1694">
        <f t="shared" si="213"/>
        <v>82068.3</v>
      </c>
      <c r="D1694" s="1">
        <v>7.6E-3</v>
      </c>
      <c r="E1694">
        <f t="shared" si="208"/>
        <v>7.9032400000000006E-3</v>
      </c>
      <c r="F1694">
        <f t="shared" si="209"/>
        <v>5.9873030303030303E-2</v>
      </c>
      <c r="G1694">
        <f t="shared" si="210"/>
        <v>5.9873030303030302E-5</v>
      </c>
      <c r="H1694">
        <f t="shared" si="211"/>
        <v>4.4116969696969697E-5</v>
      </c>
      <c r="I1694">
        <f t="shared" si="212"/>
        <v>1.4999769696969696E-8</v>
      </c>
      <c r="J1694">
        <f>I1694*flux_issue!$F$14</f>
        <v>1.7871100874078676E-4</v>
      </c>
      <c r="L1694" s="1">
        <f t="shared" si="214"/>
        <v>4.5009597484067489E-9</v>
      </c>
      <c r="M1694" s="1">
        <f t="shared" si="215"/>
        <v>1.9459098980923258E-9</v>
      </c>
    </row>
    <row r="1695" spans="2:13" x14ac:dyDescent="0.25">
      <c r="B1695">
        <v>49097.2</v>
      </c>
      <c r="C1695">
        <f t="shared" si="213"/>
        <v>82097.2</v>
      </c>
      <c r="D1695" s="1">
        <v>7.4000000000000003E-3</v>
      </c>
      <c r="E1695">
        <f t="shared" si="208"/>
        <v>7.6952600000000006E-3</v>
      </c>
      <c r="F1695">
        <f t="shared" si="209"/>
        <v>5.8297424242424241E-2</v>
      </c>
      <c r="G1695">
        <f t="shared" si="210"/>
        <v>5.8297424242424239E-5</v>
      </c>
      <c r="H1695">
        <f t="shared" si="211"/>
        <v>4.2541363636363633E-5</v>
      </c>
      <c r="I1695">
        <f t="shared" si="212"/>
        <v>1.4464063636363636E-8</v>
      </c>
      <c r="J1695">
        <f>I1695*flux_issue!$F$14</f>
        <v>1.723284727143301E-4</v>
      </c>
      <c r="L1695" s="1">
        <f t="shared" si="214"/>
        <v>4.3645912030613467E-9</v>
      </c>
      <c r="M1695" s="1">
        <f t="shared" si="215"/>
        <v>1.8093962877679915E-9</v>
      </c>
    </row>
    <row r="1696" spans="2:13" x14ac:dyDescent="0.25">
      <c r="B1696">
        <v>49126.2</v>
      </c>
      <c r="C1696">
        <f t="shared" si="213"/>
        <v>82126.2</v>
      </c>
      <c r="D1696" s="1">
        <v>7.1999999999999998E-3</v>
      </c>
      <c r="E1696">
        <f t="shared" si="208"/>
        <v>7.4872799999999998E-3</v>
      </c>
      <c r="F1696">
        <f t="shared" si="209"/>
        <v>5.6721818181818179E-2</v>
      </c>
      <c r="G1696">
        <f t="shared" si="210"/>
        <v>5.6721818181818176E-5</v>
      </c>
      <c r="H1696">
        <f t="shared" si="211"/>
        <v>4.096575757575757E-5</v>
      </c>
      <c r="I1696">
        <f t="shared" si="212"/>
        <v>1.3928357575757575E-8</v>
      </c>
      <c r="J1696">
        <f>I1696*flux_issue!$F$14</f>
        <v>1.6594593668787342E-4</v>
      </c>
      <c r="L1696" s="1">
        <f t="shared" si="214"/>
        <v>4.2318028170693851E-9</v>
      </c>
      <c r="M1696" s="1">
        <f t="shared" si="215"/>
        <v>1.6778465936472689E-9</v>
      </c>
    </row>
    <row r="1697" spans="2:13" x14ac:dyDescent="0.25">
      <c r="B1697">
        <v>49155.1</v>
      </c>
      <c r="C1697">
        <f t="shared" si="213"/>
        <v>82155.100000000006</v>
      </c>
      <c r="D1697" s="1">
        <v>1.0200000000000001E-2</v>
      </c>
      <c r="E1697">
        <f t="shared" si="208"/>
        <v>1.060698E-2</v>
      </c>
      <c r="F1697">
        <f t="shared" si="209"/>
        <v>8.0355909090909089E-2</v>
      </c>
      <c r="G1697">
        <f t="shared" si="210"/>
        <v>8.0355909090909091E-5</v>
      </c>
      <c r="H1697">
        <f t="shared" si="211"/>
        <v>6.4599848484848485E-5</v>
      </c>
      <c r="I1697">
        <f t="shared" si="212"/>
        <v>2.1963948484848486E-8</v>
      </c>
      <c r="J1697">
        <f>I1697*flux_issue!$F$14</f>
        <v>2.6168397708472348E-4</v>
      </c>
      <c r="L1697" s="1">
        <f t="shared" si="214"/>
        <v>4.1033941030647789E-9</v>
      </c>
      <c r="M1697" s="1">
        <f t="shared" si="215"/>
        <v>4.1726102838285613E-9</v>
      </c>
    </row>
    <row r="1698" spans="2:13" x14ac:dyDescent="0.25">
      <c r="B1698">
        <v>49184</v>
      </c>
      <c r="C1698">
        <f t="shared" si="213"/>
        <v>82184</v>
      </c>
      <c r="D1698" s="1">
        <v>0.01</v>
      </c>
      <c r="E1698">
        <f t="shared" si="208"/>
        <v>1.0399E-2</v>
      </c>
      <c r="F1698">
        <f t="shared" si="209"/>
        <v>7.878030303030302E-2</v>
      </c>
      <c r="G1698">
        <f t="shared" si="210"/>
        <v>7.8780303030303014E-5</v>
      </c>
      <c r="H1698">
        <f t="shared" si="211"/>
        <v>6.3024242424242408E-5</v>
      </c>
      <c r="I1698">
        <f t="shared" si="212"/>
        <v>2.142824242424242E-8</v>
      </c>
      <c r="J1698">
        <f>I1698*flux_issue!$F$14</f>
        <v>2.5530144105826677E-4</v>
      </c>
      <c r="L1698" s="1">
        <f t="shared" si="214"/>
        <v>3.9787875672203276E-9</v>
      </c>
      <c r="M1698" s="1">
        <f t="shared" si="215"/>
        <v>3.9715536288360446E-9</v>
      </c>
    </row>
    <row r="1699" spans="2:13" x14ac:dyDescent="0.25">
      <c r="B1699">
        <v>49213</v>
      </c>
      <c r="C1699">
        <f t="shared" si="213"/>
        <v>82213</v>
      </c>
      <c r="D1699" s="1">
        <v>7.6E-3</v>
      </c>
      <c r="E1699">
        <f t="shared" si="208"/>
        <v>7.9032400000000006E-3</v>
      </c>
      <c r="F1699">
        <f t="shared" si="209"/>
        <v>5.9873030303030303E-2</v>
      </c>
      <c r="G1699">
        <f t="shared" si="210"/>
        <v>5.9873030303030302E-5</v>
      </c>
      <c r="H1699">
        <f t="shared" si="211"/>
        <v>4.4116969696969697E-5</v>
      </c>
      <c r="I1699">
        <f t="shared" si="212"/>
        <v>1.4999769696969696E-8</v>
      </c>
      <c r="J1699">
        <f>I1699*flux_issue!$F$14</f>
        <v>1.7871100874078676E-4</v>
      </c>
      <c r="L1699" s="1">
        <f t="shared" si="214"/>
        <v>3.8574615574340129E-9</v>
      </c>
      <c r="M1699" s="1">
        <f t="shared" si="215"/>
        <v>1.945966671094079E-9</v>
      </c>
    </row>
    <row r="1700" spans="2:13" x14ac:dyDescent="0.25">
      <c r="B1700">
        <v>49241.9</v>
      </c>
      <c r="C1700">
        <f t="shared" si="213"/>
        <v>82241.899999999994</v>
      </c>
      <c r="D1700" s="1">
        <v>8.2000000000000007E-3</v>
      </c>
      <c r="E1700">
        <f t="shared" si="208"/>
        <v>8.5271800000000005E-3</v>
      </c>
      <c r="F1700">
        <f t="shared" si="209"/>
        <v>6.4599848484848482E-2</v>
      </c>
      <c r="G1700">
        <f t="shared" si="210"/>
        <v>6.4599848484848485E-5</v>
      </c>
      <c r="H1700">
        <f t="shared" si="211"/>
        <v>4.884378787878788E-5</v>
      </c>
      <c r="I1700">
        <f t="shared" si="212"/>
        <v>1.660688787878788E-8</v>
      </c>
      <c r="J1700">
        <f>I1700*flux_issue!$F$14</f>
        <v>1.978586168201568E-4</v>
      </c>
      <c r="L1700" s="1">
        <f t="shared" si="214"/>
        <v>3.7401460121637076E-9</v>
      </c>
      <c r="M1700" s="1">
        <f t="shared" si="215"/>
        <v>2.3853502625398098E-9</v>
      </c>
    </row>
    <row r="1701" spans="2:13" x14ac:dyDescent="0.25">
      <c r="B1701">
        <v>49270.8</v>
      </c>
      <c r="C1701">
        <f t="shared" si="213"/>
        <v>82270.8</v>
      </c>
      <c r="D1701" s="1">
        <v>8.9999999999999993E-3</v>
      </c>
      <c r="E1701">
        <f t="shared" si="208"/>
        <v>9.3590999999999987E-3</v>
      </c>
      <c r="F1701">
        <f t="shared" si="209"/>
        <v>7.0902272727272717E-2</v>
      </c>
      <c r="G1701">
        <f t="shared" si="210"/>
        <v>7.0902272727272711E-5</v>
      </c>
      <c r="H1701">
        <f t="shared" si="211"/>
        <v>5.5146212121212106E-5</v>
      </c>
      <c r="I1701">
        <f t="shared" si="212"/>
        <v>1.8749712121212119E-8</v>
      </c>
      <c r="J1701">
        <f>I1701*flux_issue!$F$14</f>
        <v>2.2338876092598345E-4</v>
      </c>
      <c r="L1701" s="1">
        <f t="shared" si="214"/>
        <v>3.6263127376885764E-9</v>
      </c>
      <c r="M1701" s="1">
        <f t="shared" si="215"/>
        <v>3.0407047696449642E-9</v>
      </c>
    </row>
    <row r="1702" spans="2:13" x14ac:dyDescent="0.25">
      <c r="B1702">
        <v>49299.8</v>
      </c>
      <c r="C1702">
        <f t="shared" si="213"/>
        <v>82299.8</v>
      </c>
      <c r="D1702" s="1">
        <v>9.5999999999999992E-3</v>
      </c>
      <c r="E1702">
        <f t="shared" si="208"/>
        <v>9.9830399999999986E-3</v>
      </c>
      <c r="F1702">
        <f t="shared" si="209"/>
        <v>7.5629090909090896E-2</v>
      </c>
      <c r="G1702">
        <f t="shared" si="210"/>
        <v>7.5629090909090901E-5</v>
      </c>
      <c r="H1702">
        <f t="shared" si="211"/>
        <v>5.9873030303030295E-5</v>
      </c>
      <c r="I1702">
        <f t="shared" si="212"/>
        <v>2.0356830303030302E-8</v>
      </c>
      <c r="J1702">
        <f>I1702*flux_issue!$F$14</f>
        <v>2.4253636900535346E-4</v>
      </c>
      <c r="L1702" s="1">
        <f t="shared" si="214"/>
        <v>3.5154847004379146E-9</v>
      </c>
      <c r="M1702" s="1">
        <f t="shared" si="215"/>
        <v>3.5843588045822185E-9</v>
      </c>
    </row>
    <row r="1703" spans="2:13" x14ac:dyDescent="0.25">
      <c r="B1703">
        <v>49328.7</v>
      </c>
      <c r="C1703">
        <f t="shared" si="213"/>
        <v>82328.7</v>
      </c>
      <c r="D1703" s="1">
        <v>7.6E-3</v>
      </c>
      <c r="E1703">
        <f t="shared" si="208"/>
        <v>7.9032400000000006E-3</v>
      </c>
      <c r="F1703">
        <f t="shared" si="209"/>
        <v>5.9873030303030303E-2</v>
      </c>
      <c r="G1703">
        <f t="shared" si="210"/>
        <v>5.9873030303030302E-5</v>
      </c>
      <c r="H1703">
        <f t="shared" si="211"/>
        <v>4.4116969696969697E-5</v>
      </c>
      <c r="I1703">
        <f t="shared" si="212"/>
        <v>1.4999769696969696E-8</v>
      </c>
      <c r="J1703">
        <f>I1703*flux_issue!$F$14</f>
        <v>1.7871100874078676E-4</v>
      </c>
      <c r="L1703" s="1">
        <f t="shared" si="214"/>
        <v>3.4083281687214396E-9</v>
      </c>
      <c r="M1703" s="1">
        <f t="shared" si="215"/>
        <v>1.9460062966389696E-9</v>
      </c>
    </row>
    <row r="1704" spans="2:13" x14ac:dyDescent="0.25">
      <c r="B1704">
        <v>49357.599999999999</v>
      </c>
      <c r="C1704">
        <f t="shared" si="213"/>
        <v>82357.600000000006</v>
      </c>
      <c r="D1704" s="1">
        <v>7.7999999999999996E-3</v>
      </c>
      <c r="E1704">
        <f t="shared" si="208"/>
        <v>8.1112199999999988E-3</v>
      </c>
      <c r="F1704">
        <f t="shared" si="209"/>
        <v>6.1448636363636351E-2</v>
      </c>
      <c r="G1704">
        <f t="shared" si="210"/>
        <v>6.1448636363636345E-5</v>
      </c>
      <c r="H1704">
        <f t="shared" si="211"/>
        <v>4.569257575757574E-5</v>
      </c>
      <c r="I1704">
        <f t="shared" si="212"/>
        <v>1.5535475757575752E-8</v>
      </c>
      <c r="J1704">
        <f>I1704*flux_issue!$F$14</f>
        <v>1.8509354476724338E-4</v>
      </c>
      <c r="L1704" s="1">
        <f t="shared" si="214"/>
        <v>3.3043601504664091E-9</v>
      </c>
      <c r="M1704" s="1">
        <f t="shared" si="215"/>
        <v>2.0875095208275833E-9</v>
      </c>
    </row>
    <row r="1705" spans="2:13" x14ac:dyDescent="0.25">
      <c r="B1705">
        <v>49386.6</v>
      </c>
      <c r="C1705">
        <f t="shared" si="213"/>
        <v>82386.600000000006</v>
      </c>
      <c r="D1705" s="1">
        <v>1.04E-2</v>
      </c>
      <c r="E1705">
        <f t="shared" si="208"/>
        <v>1.081496E-2</v>
      </c>
      <c r="F1705">
        <f t="shared" si="209"/>
        <v>8.1931515151515158E-2</v>
      </c>
      <c r="G1705">
        <f t="shared" si="210"/>
        <v>8.1931515151515154E-5</v>
      </c>
      <c r="H1705">
        <f t="shared" si="211"/>
        <v>6.6175454545454548E-5</v>
      </c>
      <c r="I1705">
        <f t="shared" si="212"/>
        <v>2.2499654545454548E-8</v>
      </c>
      <c r="J1705">
        <f>I1705*flux_issue!$F$14</f>
        <v>2.6806651311118019E-4</v>
      </c>
      <c r="L1705" s="1">
        <f t="shared" si="214"/>
        <v>3.2031445133755183E-9</v>
      </c>
      <c r="M1705" s="1">
        <f t="shared" si="215"/>
        <v>4.378766855469362E-9</v>
      </c>
    </row>
    <row r="1706" spans="2:13" x14ac:dyDescent="0.25">
      <c r="B1706">
        <v>49415.5</v>
      </c>
      <c r="C1706">
        <f t="shared" si="213"/>
        <v>82415.5</v>
      </c>
      <c r="D1706" s="1">
        <v>8.0000000000000002E-3</v>
      </c>
      <c r="E1706">
        <f t="shared" si="208"/>
        <v>8.3192000000000006E-3</v>
      </c>
      <c r="F1706">
        <f t="shared" si="209"/>
        <v>6.3024242424242427E-2</v>
      </c>
      <c r="G1706">
        <f t="shared" si="210"/>
        <v>6.3024242424242422E-5</v>
      </c>
      <c r="H1706">
        <f t="shared" si="211"/>
        <v>4.7268181818181816E-5</v>
      </c>
      <c r="I1706">
        <f t="shared" si="212"/>
        <v>1.6071181818181817E-8</v>
      </c>
      <c r="J1706">
        <f>I1706*flux_issue!$F$14</f>
        <v>1.9147608079370012E-4</v>
      </c>
      <c r="L1706" s="1">
        <f t="shared" si="214"/>
        <v>3.1052892726070351E-9</v>
      </c>
      <c r="M1706" s="1">
        <f t="shared" si="215"/>
        <v>2.2339874592836441E-9</v>
      </c>
    </row>
    <row r="1707" spans="2:13" x14ac:dyDescent="0.25">
      <c r="B1707">
        <v>49444.4</v>
      </c>
      <c r="C1707">
        <f t="shared" si="213"/>
        <v>82444.399999999994</v>
      </c>
      <c r="D1707" s="1">
        <v>6.7999999999999996E-3</v>
      </c>
      <c r="E1707">
        <f t="shared" si="208"/>
        <v>7.0713199999999999E-3</v>
      </c>
      <c r="F1707">
        <f t="shared" si="209"/>
        <v>5.3570606060606055E-2</v>
      </c>
      <c r="G1707">
        <f t="shared" si="210"/>
        <v>5.3570606060606056E-5</v>
      </c>
      <c r="H1707">
        <f t="shared" si="211"/>
        <v>3.781454545454545E-5</v>
      </c>
      <c r="I1707">
        <f t="shared" si="212"/>
        <v>1.2856945454545454E-8</v>
      </c>
      <c r="J1707">
        <f>I1707*flux_issue!$F$14</f>
        <v>1.5318086463496009E-4</v>
      </c>
      <c r="L1707" s="1">
        <f t="shared" si="214"/>
        <v>3.0103528699222986E-9</v>
      </c>
      <c r="M1707" s="1">
        <f t="shared" si="215"/>
        <v>1.4297121867452406E-9</v>
      </c>
    </row>
    <row r="1708" spans="2:13" x14ac:dyDescent="0.25">
      <c r="B1708">
        <v>49473.4</v>
      </c>
      <c r="C1708">
        <f t="shared" si="213"/>
        <v>82473.399999999994</v>
      </c>
      <c r="D1708" s="1">
        <v>8.3999999999999995E-3</v>
      </c>
      <c r="E1708">
        <f t="shared" si="208"/>
        <v>8.7351599999999988E-3</v>
      </c>
      <c r="F1708">
        <f t="shared" si="209"/>
        <v>6.6175454545454537E-2</v>
      </c>
      <c r="G1708">
        <f t="shared" si="210"/>
        <v>6.6175454545454535E-5</v>
      </c>
      <c r="H1708">
        <f t="shared" si="211"/>
        <v>5.0419393939393929E-5</v>
      </c>
      <c r="I1708">
        <f t="shared" si="212"/>
        <v>1.7142593939393939E-8</v>
      </c>
      <c r="J1708">
        <f>I1708*flux_issue!$F$14</f>
        <v>2.0424115284661346E-4</v>
      </c>
      <c r="L1708" s="1">
        <f t="shared" si="214"/>
        <v>2.9179366576655321E-9</v>
      </c>
      <c r="M1708" s="1">
        <f t="shared" si="215"/>
        <v>2.5418210525344815E-9</v>
      </c>
    </row>
    <row r="1709" spans="2:13" x14ac:dyDescent="0.25">
      <c r="B1709">
        <v>49502.3</v>
      </c>
      <c r="C1709">
        <f t="shared" si="213"/>
        <v>82502.3</v>
      </c>
      <c r="D1709" s="1">
        <v>7.6E-3</v>
      </c>
      <c r="E1709">
        <f t="shared" si="208"/>
        <v>7.9032400000000006E-3</v>
      </c>
      <c r="F1709">
        <f t="shared" si="209"/>
        <v>5.9873030303030303E-2</v>
      </c>
      <c r="G1709">
        <f t="shared" si="210"/>
        <v>5.9873030303030302E-5</v>
      </c>
      <c r="H1709">
        <f t="shared" si="211"/>
        <v>4.4116969696969697E-5</v>
      </c>
      <c r="I1709">
        <f t="shared" si="212"/>
        <v>1.4999769696969696E-8</v>
      </c>
      <c r="J1709">
        <f>I1709*flux_issue!$F$14</f>
        <v>1.7871100874078676E-4</v>
      </c>
      <c r="L1709" s="1">
        <f t="shared" si="214"/>
        <v>2.8285953667059011E-9</v>
      </c>
      <c r="M1709" s="1">
        <f t="shared" si="215"/>
        <v>1.9460574451321383E-9</v>
      </c>
    </row>
    <row r="1710" spans="2:13" x14ac:dyDescent="0.25">
      <c r="B1710">
        <v>49531.3</v>
      </c>
      <c r="C1710">
        <f t="shared" si="213"/>
        <v>82531.3</v>
      </c>
      <c r="D1710" s="1">
        <v>6.6E-3</v>
      </c>
      <c r="E1710">
        <f t="shared" si="208"/>
        <v>6.8633399999999999E-3</v>
      </c>
      <c r="F1710">
        <f t="shared" si="209"/>
        <v>5.1995E-2</v>
      </c>
      <c r="G1710">
        <f t="shared" si="210"/>
        <v>5.1994999999999999E-5</v>
      </c>
      <c r="H1710">
        <f t="shared" si="211"/>
        <v>3.6238939393939394E-5</v>
      </c>
      <c r="I1710">
        <f t="shared" si="212"/>
        <v>1.2321239393939395E-8</v>
      </c>
      <c r="J1710">
        <f>I1710*flux_issue!$F$14</f>
        <v>1.4679832860850343E-4</v>
      </c>
      <c r="L1710" s="1">
        <f t="shared" si="214"/>
        <v>2.7416300604934691E-9</v>
      </c>
      <c r="M1710" s="1">
        <f t="shared" si="215"/>
        <v>1.3130620283829421E-9</v>
      </c>
    </row>
    <row r="1711" spans="2:13" x14ac:dyDescent="0.25">
      <c r="B1711">
        <v>49560.2</v>
      </c>
      <c r="C1711">
        <f t="shared" si="213"/>
        <v>82560.2</v>
      </c>
      <c r="D1711" s="1">
        <v>5.7999999999999996E-3</v>
      </c>
      <c r="E1711">
        <f t="shared" si="208"/>
        <v>6.03142E-3</v>
      </c>
      <c r="F1711">
        <f t="shared" si="209"/>
        <v>4.5692575757575758E-2</v>
      </c>
      <c r="G1711">
        <f t="shared" si="210"/>
        <v>4.569257575757576E-5</v>
      </c>
      <c r="H1711">
        <f t="shared" si="211"/>
        <v>2.9936515151515154E-5</v>
      </c>
      <c r="I1711">
        <f t="shared" si="212"/>
        <v>1.0178415151515153E-8</v>
      </c>
      <c r="J1711">
        <f>I1711*flux_issue!$F$14</f>
        <v>1.2126818450267676E-4</v>
      </c>
      <c r="L1711" s="1">
        <f t="shared" si="214"/>
        <v>2.6575624841262461E-9</v>
      </c>
      <c r="M1711" s="1">
        <f t="shared" si="215"/>
        <v>8.960358301603905E-10</v>
      </c>
    </row>
    <row r="1712" spans="2:13" x14ac:dyDescent="0.25">
      <c r="B1712">
        <v>49589.1</v>
      </c>
      <c r="C1712">
        <f t="shared" si="213"/>
        <v>82589.100000000006</v>
      </c>
      <c r="D1712" s="1">
        <v>9.1999999999999998E-3</v>
      </c>
      <c r="E1712">
        <f t="shared" si="208"/>
        <v>9.5670800000000004E-3</v>
      </c>
      <c r="F1712">
        <f t="shared" si="209"/>
        <v>7.2477878787878786E-2</v>
      </c>
      <c r="G1712">
        <f t="shared" si="210"/>
        <v>7.2477878787878788E-5</v>
      </c>
      <c r="H1712">
        <f t="shared" si="211"/>
        <v>5.6721818181818182E-5</v>
      </c>
      <c r="I1712">
        <f t="shared" si="212"/>
        <v>1.9285418181818184E-8</v>
      </c>
      <c r="J1712">
        <f>I1712*flux_issue!$F$14</f>
        <v>2.2977129695244018E-4</v>
      </c>
      <c r="L1712" s="1">
        <f t="shared" si="214"/>
        <v>2.5760125932026161E-9</v>
      </c>
      <c r="M1712" s="1">
        <f t="shared" si="215"/>
        <v>3.2170724322511888E-9</v>
      </c>
    </row>
    <row r="1713" spans="2:13" x14ac:dyDescent="0.25">
      <c r="B1713">
        <v>49618.1</v>
      </c>
      <c r="C1713">
        <f t="shared" si="213"/>
        <v>82618.100000000006</v>
      </c>
      <c r="D1713" s="1">
        <v>1.0800000000000001E-2</v>
      </c>
      <c r="E1713">
        <f t="shared" si="208"/>
        <v>1.123092E-2</v>
      </c>
      <c r="F1713">
        <f t="shared" si="209"/>
        <v>8.5082727272727268E-2</v>
      </c>
      <c r="G1713">
        <f t="shared" si="210"/>
        <v>8.5082727272727267E-5</v>
      </c>
      <c r="H1713">
        <f t="shared" si="211"/>
        <v>6.9326666666666661E-5</v>
      </c>
      <c r="I1713">
        <f t="shared" si="212"/>
        <v>2.3571066666666666E-8</v>
      </c>
      <c r="J1713">
        <f>I1713*flux_issue!$F$14</f>
        <v>2.808315851640935E-4</v>
      </c>
      <c r="L1713" s="1">
        <f t="shared" si="214"/>
        <v>2.4966373766607055E-9</v>
      </c>
      <c r="M1713" s="1">
        <f t="shared" si="215"/>
        <v>4.8058405502499109E-9</v>
      </c>
    </row>
    <row r="1714" spans="2:13" x14ac:dyDescent="0.25">
      <c r="B1714">
        <v>49647</v>
      </c>
      <c r="C1714">
        <f t="shared" si="213"/>
        <v>82647</v>
      </c>
      <c r="D1714" s="1">
        <v>8.8000000000000005E-3</v>
      </c>
      <c r="E1714">
        <f t="shared" si="208"/>
        <v>9.1511200000000004E-3</v>
      </c>
      <c r="F1714">
        <f t="shared" si="209"/>
        <v>6.9326666666666675E-2</v>
      </c>
      <c r="G1714">
        <f t="shared" si="210"/>
        <v>6.9326666666666675E-5</v>
      </c>
      <c r="H1714">
        <f t="shared" si="211"/>
        <v>5.3570606060606069E-5</v>
      </c>
      <c r="I1714">
        <f t="shared" si="212"/>
        <v>1.8214006060606066E-8</v>
      </c>
      <c r="J1714">
        <f>I1714*flux_issue!$F$14</f>
        <v>2.1700622489952687E-4</v>
      </c>
      <c r="L1714" s="1">
        <f t="shared" si="214"/>
        <v>2.4199126787364702E-9</v>
      </c>
      <c r="M1714" s="1">
        <f t="shared" si="215"/>
        <v>2.8695505671789937E-9</v>
      </c>
    </row>
    <row r="1715" spans="2:13" x14ac:dyDescent="0.25">
      <c r="B1715">
        <v>49675.9</v>
      </c>
      <c r="C1715">
        <f t="shared" si="213"/>
        <v>82675.899999999994</v>
      </c>
      <c r="D1715" s="1">
        <v>8.0000000000000002E-3</v>
      </c>
      <c r="E1715">
        <f t="shared" si="208"/>
        <v>8.3192000000000006E-3</v>
      </c>
      <c r="F1715">
        <f t="shared" si="209"/>
        <v>6.3024242424242427E-2</v>
      </c>
      <c r="G1715">
        <f t="shared" si="210"/>
        <v>6.3024242424242422E-5</v>
      </c>
      <c r="H1715">
        <f t="shared" si="211"/>
        <v>4.7268181818181816E-5</v>
      </c>
      <c r="I1715">
        <f t="shared" si="212"/>
        <v>1.6071181818181817E-8</v>
      </c>
      <c r="J1715">
        <f>I1715*flux_issue!$F$14</f>
        <v>1.9147608079370012E-4</v>
      </c>
      <c r="L1715" s="1">
        <f t="shared" si="214"/>
        <v>2.3454912668053743E-9</v>
      </c>
      <c r="M1715" s="1">
        <f t="shared" si="215"/>
        <v>2.2340592836827187E-9</v>
      </c>
    </row>
    <row r="1716" spans="2:13" x14ac:dyDescent="0.25">
      <c r="B1716">
        <v>49704.9</v>
      </c>
      <c r="C1716">
        <f t="shared" si="213"/>
        <v>82704.899999999994</v>
      </c>
      <c r="D1716" s="1">
        <v>5.4000000000000003E-3</v>
      </c>
      <c r="E1716">
        <f t="shared" si="208"/>
        <v>5.6154600000000001E-3</v>
      </c>
      <c r="F1716">
        <f t="shared" si="209"/>
        <v>4.2541363636363634E-2</v>
      </c>
      <c r="G1716">
        <f t="shared" si="210"/>
        <v>4.2541363636363633E-5</v>
      </c>
      <c r="H1716">
        <f t="shared" si="211"/>
        <v>2.6785303030303028E-5</v>
      </c>
      <c r="I1716">
        <f t="shared" si="212"/>
        <v>9.1070030303030299E-9</v>
      </c>
      <c r="J1716">
        <f>I1716*flux_issue!$F$14</f>
        <v>1.085031124497634E-4</v>
      </c>
      <c r="L1716" s="1">
        <f t="shared" si="214"/>
        <v>2.2730597989902535E-9</v>
      </c>
      <c r="M1716" s="1">
        <f t="shared" si="215"/>
        <v>7.1733069440091758E-10</v>
      </c>
    </row>
    <row r="1717" spans="2:13" x14ac:dyDescent="0.25">
      <c r="B1717">
        <v>49733.8</v>
      </c>
      <c r="C1717">
        <f t="shared" si="213"/>
        <v>82733.8</v>
      </c>
      <c r="D1717" s="1">
        <v>8.8000000000000005E-3</v>
      </c>
      <c r="E1717">
        <f t="shared" si="208"/>
        <v>9.1511200000000004E-3</v>
      </c>
      <c r="F1717">
        <f t="shared" si="209"/>
        <v>6.9326666666666675E-2</v>
      </c>
      <c r="G1717">
        <f t="shared" si="210"/>
        <v>6.9326666666666675E-5</v>
      </c>
      <c r="H1717">
        <f t="shared" si="211"/>
        <v>5.3570606060606069E-5</v>
      </c>
      <c r="I1717">
        <f t="shared" si="212"/>
        <v>1.8214006060606066E-8</v>
      </c>
      <c r="J1717">
        <f>I1717*flux_issue!$F$14</f>
        <v>2.1700622489952687E-4</v>
      </c>
      <c r="L1717" s="1">
        <f t="shared" si="214"/>
        <v>2.2030521604776946E-9</v>
      </c>
      <c r="M1717" s="1">
        <f t="shared" si="215"/>
        <v>2.8695738008752427E-9</v>
      </c>
    </row>
    <row r="1718" spans="2:13" x14ac:dyDescent="0.25">
      <c r="B1718">
        <v>49762.7</v>
      </c>
      <c r="C1718">
        <f t="shared" si="213"/>
        <v>82762.7</v>
      </c>
      <c r="D1718" s="1">
        <v>7.1999999999999998E-3</v>
      </c>
      <c r="E1718">
        <f t="shared" si="208"/>
        <v>7.4872799999999998E-3</v>
      </c>
      <c r="F1718">
        <f t="shared" si="209"/>
        <v>5.6721818181818179E-2</v>
      </c>
      <c r="G1718">
        <f t="shared" si="210"/>
        <v>5.6721818181818176E-5</v>
      </c>
      <c r="H1718">
        <f t="shared" si="211"/>
        <v>4.096575757575757E-5</v>
      </c>
      <c r="I1718">
        <f t="shared" si="212"/>
        <v>1.3928357575757575E-8</v>
      </c>
      <c r="J1718">
        <f>I1718*flux_issue!$F$14</f>
        <v>1.6594593668787342E-4</v>
      </c>
      <c r="L1718" s="1">
        <f t="shared" si="214"/>
        <v>2.1351511688136386E-9</v>
      </c>
      <c r="M1718" s="1">
        <f t="shared" si="215"/>
        <v>1.678018362144271E-9</v>
      </c>
    </row>
    <row r="1719" spans="2:13" x14ac:dyDescent="0.25">
      <c r="B1719">
        <v>49791.7</v>
      </c>
      <c r="C1719">
        <f t="shared" si="213"/>
        <v>82791.7</v>
      </c>
      <c r="D1719" s="1">
        <v>9.5999999999999992E-3</v>
      </c>
      <c r="E1719">
        <f t="shared" si="208"/>
        <v>9.9830399999999986E-3</v>
      </c>
      <c r="F1719">
        <f t="shared" si="209"/>
        <v>7.5629090909090896E-2</v>
      </c>
      <c r="G1719">
        <f t="shared" si="210"/>
        <v>7.5629090909090901E-5</v>
      </c>
      <c r="H1719">
        <f t="shared" si="211"/>
        <v>5.9873030303030295E-5</v>
      </c>
      <c r="I1719">
        <f t="shared" si="212"/>
        <v>2.0356830303030302E-8</v>
      </c>
      <c r="J1719">
        <f>I1719*flux_issue!$F$14</f>
        <v>2.4253636900535346E-4</v>
      </c>
      <c r="L1719" s="1">
        <f t="shared" si="214"/>
        <v>2.0690706490375344E-9</v>
      </c>
      <c r="M1719" s="1">
        <f t="shared" si="215"/>
        <v>3.5845319988892991E-9</v>
      </c>
    </row>
    <row r="1720" spans="2:13" x14ac:dyDescent="0.25">
      <c r="B1720">
        <v>49820.6</v>
      </c>
      <c r="C1720">
        <f t="shared" si="213"/>
        <v>82820.600000000006</v>
      </c>
      <c r="D1720" s="1">
        <v>1.06E-2</v>
      </c>
      <c r="E1720">
        <f t="shared" si="208"/>
        <v>1.102294E-2</v>
      </c>
      <c r="F1720">
        <f t="shared" si="209"/>
        <v>8.3507121212121213E-2</v>
      </c>
      <c r="G1720">
        <f t="shared" si="210"/>
        <v>8.3507121212121217E-5</v>
      </c>
      <c r="H1720">
        <f t="shared" si="211"/>
        <v>6.7751060606060612E-5</v>
      </c>
      <c r="I1720">
        <f t="shared" si="212"/>
        <v>2.303536060606061E-8</v>
      </c>
      <c r="J1720">
        <f>I1720*flux_issue!$F$14</f>
        <v>2.744490491376369E-4</v>
      </c>
      <c r="L1720" s="1">
        <f t="shared" si="214"/>
        <v>2.0052061396298302E-9</v>
      </c>
      <c r="M1720" s="1">
        <f t="shared" si="215"/>
        <v>4.5899345075815627E-9</v>
      </c>
    </row>
    <row r="1721" spans="2:13" x14ac:dyDescent="0.25">
      <c r="B1721">
        <v>49849.5</v>
      </c>
      <c r="C1721">
        <f t="shared" si="213"/>
        <v>82849.5</v>
      </c>
      <c r="D1721" s="1">
        <v>0.01</v>
      </c>
      <c r="E1721">
        <f t="shared" si="208"/>
        <v>1.0399E-2</v>
      </c>
      <c r="F1721">
        <f t="shared" si="209"/>
        <v>7.878030303030302E-2</v>
      </c>
      <c r="G1721">
        <f t="shared" si="210"/>
        <v>7.8780303030303014E-5</v>
      </c>
      <c r="H1721">
        <f t="shared" si="211"/>
        <v>6.3024242424242408E-5</v>
      </c>
      <c r="I1721">
        <f t="shared" si="212"/>
        <v>2.142824242424242E-8</v>
      </c>
      <c r="J1721">
        <f>I1721*flux_issue!$F$14</f>
        <v>2.5530144105826677E-4</v>
      </c>
      <c r="L1721" s="1">
        <f t="shared" si="214"/>
        <v>1.9432679725597422E-9</v>
      </c>
      <c r="M1721" s="1">
        <f t="shared" si="215"/>
        <v>3.9718101909423713E-9</v>
      </c>
    </row>
    <row r="1722" spans="2:13" x14ac:dyDescent="0.25">
      <c r="B1722">
        <v>49878.5</v>
      </c>
      <c r="C1722">
        <f t="shared" si="213"/>
        <v>82878.5</v>
      </c>
      <c r="D1722" s="1">
        <v>9.4000000000000004E-3</v>
      </c>
      <c r="E1722">
        <f t="shared" si="208"/>
        <v>9.7750600000000003E-3</v>
      </c>
      <c r="F1722">
        <f t="shared" si="209"/>
        <v>7.4053484848484841E-2</v>
      </c>
      <c r="G1722">
        <f t="shared" si="210"/>
        <v>7.4053484848484838E-5</v>
      </c>
      <c r="H1722">
        <f t="shared" si="211"/>
        <v>5.8297424242424232E-5</v>
      </c>
      <c r="I1722">
        <f t="shared" si="212"/>
        <v>1.982112424242424E-8</v>
      </c>
      <c r="J1722">
        <f>I1722*flux_issue!$F$14</f>
        <v>2.3615383297889678E-4</v>
      </c>
      <c r="L1722" s="1">
        <f t="shared" si="214"/>
        <v>1.8829948426433863E-9</v>
      </c>
      <c r="M1722" s="1">
        <f t="shared" si="215"/>
        <v>3.3983701293484862E-9</v>
      </c>
    </row>
    <row r="1723" spans="2:13" x14ac:dyDescent="0.25">
      <c r="B1723">
        <v>49907.4</v>
      </c>
      <c r="C1723">
        <f t="shared" si="213"/>
        <v>82907.399999999994</v>
      </c>
      <c r="D1723" s="1">
        <v>7.7999999999999996E-3</v>
      </c>
      <c r="E1723">
        <f t="shared" si="208"/>
        <v>8.1112199999999988E-3</v>
      </c>
      <c r="F1723">
        <f t="shared" si="209"/>
        <v>6.1448636363636351E-2</v>
      </c>
      <c r="G1723">
        <f t="shared" si="210"/>
        <v>6.1448636363636345E-5</v>
      </c>
      <c r="H1723">
        <f t="shared" si="211"/>
        <v>4.569257575757574E-5</v>
      </c>
      <c r="I1723">
        <f t="shared" si="212"/>
        <v>1.5535475757575752E-8</v>
      </c>
      <c r="J1723">
        <f>I1723*flux_issue!$F$14</f>
        <v>1.8509354476724338E-4</v>
      </c>
      <c r="L1723" s="1">
        <f t="shared" si="214"/>
        <v>1.8247472512323555E-9</v>
      </c>
      <c r="M1723" s="1">
        <f t="shared" si="215"/>
        <v>2.0876447278874699E-9</v>
      </c>
    </row>
    <row r="1724" spans="2:13" x14ac:dyDescent="0.25">
      <c r="B1724">
        <v>49936.3</v>
      </c>
      <c r="C1724">
        <f t="shared" si="213"/>
        <v>82936.3</v>
      </c>
      <c r="D1724" s="1">
        <v>7.7999999999999996E-3</v>
      </c>
      <c r="E1724">
        <f t="shared" si="208"/>
        <v>8.1112199999999988E-3</v>
      </c>
      <c r="F1724">
        <f t="shared" si="209"/>
        <v>6.1448636363636351E-2</v>
      </c>
      <c r="G1724">
        <f t="shared" si="210"/>
        <v>6.1448636363636345E-5</v>
      </c>
      <c r="H1724">
        <f t="shared" si="211"/>
        <v>4.569257575757574E-5</v>
      </c>
      <c r="I1724">
        <f t="shared" si="212"/>
        <v>1.5535475757575752E-8</v>
      </c>
      <c r="J1724">
        <f>I1724*flux_issue!$F$14</f>
        <v>1.8509354476724338E-4</v>
      </c>
      <c r="L1724" s="1">
        <f t="shared" si="214"/>
        <v>1.7682607169554407E-9</v>
      </c>
      <c r="M1724" s="1">
        <f t="shared" si="215"/>
        <v>2.087649889715007E-9</v>
      </c>
    </row>
    <row r="1725" spans="2:13" x14ac:dyDescent="0.25">
      <c r="B1725">
        <v>49965.3</v>
      </c>
      <c r="C1725">
        <f t="shared" si="213"/>
        <v>82965.3</v>
      </c>
      <c r="D1725" s="1">
        <v>7.4000000000000003E-3</v>
      </c>
      <c r="E1725">
        <f t="shared" si="208"/>
        <v>7.6952600000000006E-3</v>
      </c>
      <c r="F1725">
        <f t="shared" si="209"/>
        <v>5.8297424242424241E-2</v>
      </c>
      <c r="G1725">
        <f t="shared" si="210"/>
        <v>5.8297424242424239E-5</v>
      </c>
      <c r="H1725">
        <f t="shared" si="211"/>
        <v>4.2541363636363633E-5</v>
      </c>
      <c r="I1725">
        <f t="shared" si="212"/>
        <v>1.4464063636363636E-8</v>
      </c>
      <c r="J1725">
        <f>I1725*flux_issue!$F$14</f>
        <v>1.723284727143301E-4</v>
      </c>
      <c r="L1725" s="1">
        <f t="shared" si="214"/>
        <v>1.7132966961139409E-9</v>
      </c>
      <c r="M1725" s="1">
        <f t="shared" si="215"/>
        <v>1.8096218510211751E-9</v>
      </c>
    </row>
    <row r="1726" spans="2:13" x14ac:dyDescent="0.25">
      <c r="B1726">
        <v>49994.2</v>
      </c>
      <c r="C1726">
        <f t="shared" si="213"/>
        <v>82994.2</v>
      </c>
      <c r="D1726" s="1">
        <v>8.2000000000000007E-3</v>
      </c>
      <c r="E1726">
        <f t="shared" si="208"/>
        <v>8.5271800000000005E-3</v>
      </c>
      <c r="F1726">
        <f t="shared" si="209"/>
        <v>6.4599848484848482E-2</v>
      </c>
      <c r="G1726">
        <f t="shared" si="210"/>
        <v>6.4599848484848485E-5</v>
      </c>
      <c r="H1726">
        <f t="shared" si="211"/>
        <v>4.884378787878788E-5</v>
      </c>
      <c r="I1726">
        <f t="shared" si="212"/>
        <v>1.660688787878788E-8</v>
      </c>
      <c r="J1726">
        <f>I1726*flux_issue!$F$14</f>
        <v>1.978586168201568E-4</v>
      </c>
      <c r="L1726" s="1">
        <f t="shared" si="214"/>
        <v>1.660183684357397E-9</v>
      </c>
      <c r="M1726" s="1">
        <f t="shared" si="215"/>
        <v>2.3855534377847982E-9</v>
      </c>
    </row>
    <row r="1727" spans="2:13" x14ac:dyDescent="0.25">
      <c r="B1727">
        <v>50023.1</v>
      </c>
      <c r="C1727">
        <f t="shared" si="213"/>
        <v>83023.100000000006</v>
      </c>
      <c r="D1727" s="1">
        <v>7.1999999999999998E-3</v>
      </c>
      <c r="E1727">
        <f t="shared" si="208"/>
        <v>7.4872799999999998E-3</v>
      </c>
      <c r="F1727">
        <f t="shared" si="209"/>
        <v>5.6721818181818179E-2</v>
      </c>
      <c r="G1727">
        <f t="shared" si="210"/>
        <v>5.6721818181818176E-5</v>
      </c>
      <c r="H1727">
        <f t="shared" si="211"/>
        <v>4.096575757575757E-5</v>
      </c>
      <c r="I1727">
        <f t="shared" si="212"/>
        <v>1.3928357575757575E-8</v>
      </c>
      <c r="J1727">
        <f>I1727*flux_issue!$F$14</f>
        <v>1.6594593668787342E-4</v>
      </c>
      <c r="L1727" s="1">
        <f t="shared" si="214"/>
        <v>1.6086802506791456E-9</v>
      </c>
      <c r="M1727" s="1">
        <f t="shared" si="215"/>
        <v>1.6780614947332583E-9</v>
      </c>
    </row>
    <row r="1728" spans="2:13" x14ac:dyDescent="0.25">
      <c r="B1728">
        <v>50052.1</v>
      </c>
      <c r="C1728">
        <f t="shared" si="213"/>
        <v>83052.100000000006</v>
      </c>
      <c r="D1728" s="1">
        <v>7.1999999999999998E-3</v>
      </c>
      <c r="E1728">
        <f t="shared" ref="E1728:E1791" si="216">D1728+D1728*(-0.0035*(8.6-20))</f>
        <v>7.4872799999999998E-3</v>
      </c>
      <c r="F1728">
        <f t="shared" ref="F1728:F1791" si="217">(E1728/0.0044)/30</f>
        <v>5.6721818181818179E-2</v>
      </c>
      <c r="G1728">
        <f t="shared" ref="G1728:G1791" si="218">F1728/10^3</f>
        <v>5.6721818181818176E-5</v>
      </c>
      <c r="H1728">
        <f t="shared" ref="H1728:H1791" si="219">(G1728-$G$4)</f>
        <v>4.096575757575757E-5</v>
      </c>
      <c r="I1728">
        <f t="shared" ref="I1728:I1791" si="220">H1728*(340/10^6)</f>
        <v>1.3928357575757575E-8</v>
      </c>
      <c r="J1728">
        <f>I1728*flux_issue!$F$14</f>
        <v>1.6594593668787342E-4</v>
      </c>
      <c r="L1728" s="1">
        <f t="shared" si="214"/>
        <v>1.5585686783874296E-9</v>
      </c>
      <c r="M1728" s="1">
        <f t="shared" si="215"/>
        <v>1.6780656002915872E-9</v>
      </c>
    </row>
    <row r="1729" spans="2:13" x14ac:dyDescent="0.25">
      <c r="B1729">
        <v>50081</v>
      </c>
      <c r="C1729">
        <f t="shared" si="213"/>
        <v>83081</v>
      </c>
      <c r="D1729" s="1">
        <v>7.1999999999999998E-3</v>
      </c>
      <c r="E1729">
        <f t="shared" si="216"/>
        <v>7.4872799999999998E-3</v>
      </c>
      <c r="F1729">
        <f t="shared" si="217"/>
        <v>5.6721818181818179E-2</v>
      </c>
      <c r="G1729">
        <f t="shared" si="218"/>
        <v>5.6721818181818176E-5</v>
      </c>
      <c r="H1729">
        <f t="shared" si="219"/>
        <v>4.096575757575757E-5</v>
      </c>
      <c r="I1729">
        <f t="shared" si="220"/>
        <v>1.3928357575757575E-8</v>
      </c>
      <c r="J1729">
        <f>I1729*flux_issue!$F$14</f>
        <v>1.6594593668787342E-4</v>
      </c>
      <c r="L1729" s="1">
        <f t="shared" si="214"/>
        <v>1.5101482333893219E-9</v>
      </c>
      <c r="M1729" s="1">
        <f t="shared" si="215"/>
        <v>1.6780695673034213E-9</v>
      </c>
    </row>
    <row r="1730" spans="2:13" x14ac:dyDescent="0.25">
      <c r="B1730">
        <v>50110</v>
      </c>
      <c r="C1730">
        <f t="shared" si="213"/>
        <v>83110</v>
      </c>
      <c r="D1730" s="1">
        <v>6.7999999999999996E-3</v>
      </c>
      <c r="E1730">
        <f t="shared" si="216"/>
        <v>7.0713199999999999E-3</v>
      </c>
      <c r="F1730">
        <f t="shared" si="217"/>
        <v>5.3570606060606055E-2</v>
      </c>
      <c r="G1730">
        <f t="shared" si="218"/>
        <v>5.3570606060606056E-5</v>
      </c>
      <c r="H1730">
        <f t="shared" si="219"/>
        <v>3.781454545454545E-5</v>
      </c>
      <c r="I1730">
        <f t="shared" si="220"/>
        <v>1.2856945454545454E-8</v>
      </c>
      <c r="J1730">
        <f>I1730*flux_issue!$F$14</f>
        <v>1.5318086463496009E-4</v>
      </c>
      <c r="L1730" s="1">
        <f t="shared" si="214"/>
        <v>1.463038621929156E-9</v>
      </c>
      <c r="M1730" s="1">
        <f t="shared" si="215"/>
        <v>1.4298292017934247E-9</v>
      </c>
    </row>
    <row r="1731" spans="2:13" x14ac:dyDescent="0.25">
      <c r="B1731">
        <v>50138.9</v>
      </c>
      <c r="C1731">
        <f t="shared" si="213"/>
        <v>83138.899999999994</v>
      </c>
      <c r="D1731" s="1">
        <v>6.7999999999999996E-3</v>
      </c>
      <c r="E1731">
        <f t="shared" si="216"/>
        <v>7.0713199999999999E-3</v>
      </c>
      <c r="F1731">
        <f t="shared" si="217"/>
        <v>5.3570606060606055E-2</v>
      </c>
      <c r="G1731">
        <f t="shared" si="218"/>
        <v>5.3570606060606056E-5</v>
      </c>
      <c r="H1731">
        <f t="shared" si="219"/>
        <v>3.781454545454545E-5</v>
      </c>
      <c r="I1731">
        <f t="shared" si="220"/>
        <v>1.2856945454545454E-8</v>
      </c>
      <c r="J1731">
        <f>I1731*flux_issue!$F$14</f>
        <v>1.5318086463496009E-4</v>
      </c>
      <c r="L1731" s="1">
        <f t="shared" si="214"/>
        <v>1.4175210388809751E-9</v>
      </c>
      <c r="M1731" s="1">
        <f t="shared" si="215"/>
        <v>1.4298326441157347E-9</v>
      </c>
    </row>
    <row r="1732" spans="2:13" x14ac:dyDescent="0.25">
      <c r="B1732">
        <v>50167.8</v>
      </c>
      <c r="C1732">
        <f t="shared" si="213"/>
        <v>83167.8</v>
      </c>
      <c r="D1732" s="1">
        <v>8.0000000000000002E-3</v>
      </c>
      <c r="E1732">
        <f t="shared" si="216"/>
        <v>8.3192000000000006E-3</v>
      </c>
      <c r="F1732">
        <f t="shared" si="217"/>
        <v>6.3024242424242427E-2</v>
      </c>
      <c r="G1732">
        <f t="shared" si="218"/>
        <v>6.3024242424242422E-5</v>
      </c>
      <c r="H1732">
        <f t="shared" si="219"/>
        <v>4.7268181818181816E-5</v>
      </c>
      <c r="I1732">
        <f t="shared" si="220"/>
        <v>1.6071181818181817E-8</v>
      </c>
      <c r="J1732">
        <f>I1732*flux_issue!$F$14</f>
        <v>1.9147608079370012E-4</v>
      </c>
      <c r="L1732" s="1">
        <f t="shared" si="214"/>
        <v>1.3733882026924404E-9</v>
      </c>
      <c r="M1732" s="1">
        <f t="shared" si="215"/>
        <v>2.2341511791563457E-9</v>
      </c>
    </row>
    <row r="1733" spans="2:13" x14ac:dyDescent="0.25">
      <c r="B1733">
        <v>50196.800000000003</v>
      </c>
      <c r="C1733">
        <f t="shared" ref="C1733:C1796" si="221">B1733+$F$1</f>
        <v>83196.800000000003</v>
      </c>
      <c r="D1733" s="1">
        <v>6.7999999999999996E-3</v>
      </c>
      <c r="E1733">
        <f t="shared" si="216"/>
        <v>7.0713199999999999E-3</v>
      </c>
      <c r="F1733">
        <f t="shared" si="217"/>
        <v>5.3570606060606055E-2</v>
      </c>
      <c r="G1733">
        <f t="shared" si="218"/>
        <v>5.3570606060606056E-5</v>
      </c>
      <c r="H1733">
        <f t="shared" si="219"/>
        <v>3.781454545454545E-5</v>
      </c>
      <c r="I1733">
        <f t="shared" si="220"/>
        <v>1.2856945454545454E-8</v>
      </c>
      <c r="J1733">
        <f>I1733*flux_issue!$F$14</f>
        <v>1.5318086463496009E-4</v>
      </c>
      <c r="L1733" s="1">
        <f t="shared" ref="L1733:L1796" si="222">($W$7/2)*1/SQRT(4*PI()*$W$6*$W$4*C1733)*EXP(-1*($W$3-$W$4*C1733)^2/(4*$W$6*$W$4*C1733))</f>
        <v>1.3304532446518167E-9</v>
      </c>
      <c r="M1733" s="1">
        <f t="shared" ref="M1733:M1796" si="223">(H1733-L1733)^2</f>
        <v>1.4298392287345998E-9</v>
      </c>
    </row>
    <row r="1734" spans="2:13" x14ac:dyDescent="0.25">
      <c r="B1734">
        <v>50225.7</v>
      </c>
      <c r="C1734">
        <f t="shared" si="221"/>
        <v>83225.7</v>
      </c>
      <c r="D1734" s="1">
        <v>7.0000000000000001E-3</v>
      </c>
      <c r="E1734">
        <f t="shared" si="216"/>
        <v>7.2792999999999998E-3</v>
      </c>
      <c r="F1734">
        <f t="shared" si="217"/>
        <v>5.5146212121212117E-2</v>
      </c>
      <c r="G1734">
        <f t="shared" si="218"/>
        <v>5.5146212121212119E-5</v>
      </c>
      <c r="H1734">
        <f t="shared" si="219"/>
        <v>3.9390151515151514E-5</v>
      </c>
      <c r="I1734">
        <f t="shared" si="220"/>
        <v>1.3392651515151516E-8</v>
      </c>
      <c r="J1734">
        <f>I1734*flux_issue!$F$14</f>
        <v>1.5956340066141677E-4</v>
      </c>
      <c r="L1734" s="1">
        <f t="shared" si="222"/>
        <v>1.2889722456684535E-9</v>
      </c>
      <c r="M1734" s="1">
        <f t="shared" si="223"/>
        <v>1.551482492423931E-9</v>
      </c>
    </row>
    <row r="1735" spans="2:13" x14ac:dyDescent="0.25">
      <c r="B1735">
        <v>50254.6</v>
      </c>
      <c r="C1735">
        <f t="shared" si="221"/>
        <v>83254.600000000006</v>
      </c>
      <c r="D1735" s="1">
        <v>7.7999999999999996E-3</v>
      </c>
      <c r="E1735">
        <f t="shared" si="216"/>
        <v>8.1112199999999988E-3</v>
      </c>
      <c r="F1735">
        <f t="shared" si="217"/>
        <v>6.1448636363636351E-2</v>
      </c>
      <c r="G1735">
        <f t="shared" si="218"/>
        <v>6.1448636363636345E-5</v>
      </c>
      <c r="H1735">
        <f t="shared" si="219"/>
        <v>4.569257575757574E-5</v>
      </c>
      <c r="I1735">
        <f t="shared" si="220"/>
        <v>1.5535475757575752E-8</v>
      </c>
      <c r="J1735">
        <f>I1735*flux_issue!$F$14</f>
        <v>1.8509354476724338E-4</v>
      </c>
      <c r="L1735" s="1">
        <f t="shared" si="222"/>
        <v>1.2487561008953754E-9</v>
      </c>
      <c r="M1735" s="1">
        <f t="shared" si="223"/>
        <v>2.0876973631557039E-9</v>
      </c>
    </row>
    <row r="1736" spans="2:13" x14ac:dyDescent="0.25">
      <c r="B1736">
        <v>50283.6</v>
      </c>
      <c r="C1736">
        <f t="shared" si="221"/>
        <v>83283.600000000006</v>
      </c>
      <c r="D1736" s="1">
        <v>8.9999999999999993E-3</v>
      </c>
      <c r="E1736">
        <f t="shared" si="216"/>
        <v>9.3590999999999987E-3</v>
      </c>
      <c r="F1736">
        <f t="shared" si="217"/>
        <v>7.0902272727272717E-2</v>
      </c>
      <c r="G1736">
        <f t="shared" si="218"/>
        <v>7.0902272727272711E-5</v>
      </c>
      <c r="H1736">
        <f t="shared" si="219"/>
        <v>5.5146212121212106E-5</v>
      </c>
      <c r="I1736">
        <f t="shared" si="220"/>
        <v>1.8749712121212119E-8</v>
      </c>
      <c r="J1736">
        <f>I1736*flux_issue!$F$14</f>
        <v>2.2338876092598345E-4</v>
      </c>
      <c r="L1736" s="1">
        <f t="shared" si="222"/>
        <v>1.2096343569917291E-9</v>
      </c>
      <c r="M1736" s="1">
        <f t="shared" si="223"/>
        <v>3.0409712992752563E-9</v>
      </c>
    </row>
    <row r="1737" spans="2:13" x14ac:dyDescent="0.25">
      <c r="B1737">
        <v>50312.5</v>
      </c>
      <c r="C1737">
        <f t="shared" si="221"/>
        <v>83312.5</v>
      </c>
      <c r="D1737" s="1">
        <v>6.6E-3</v>
      </c>
      <c r="E1737">
        <f t="shared" si="216"/>
        <v>6.8633399999999999E-3</v>
      </c>
      <c r="F1737">
        <f t="shared" si="217"/>
        <v>5.1995E-2</v>
      </c>
      <c r="G1737">
        <f t="shared" si="218"/>
        <v>5.1994999999999999E-5</v>
      </c>
      <c r="H1737">
        <f t="shared" si="219"/>
        <v>3.6238939393939394E-5</v>
      </c>
      <c r="I1737">
        <f t="shared" si="220"/>
        <v>1.2321239393939395E-8</v>
      </c>
      <c r="J1737">
        <f>I1737*flux_issue!$F$14</f>
        <v>1.4679832860850343E-4</v>
      </c>
      <c r="L1737" s="1">
        <f t="shared" si="222"/>
        <v>1.1718401732721787E-9</v>
      </c>
      <c r="M1737" s="1">
        <f t="shared" si="223"/>
        <v>1.3131757972807847E-9</v>
      </c>
    </row>
    <row r="1738" spans="2:13" x14ac:dyDescent="0.25">
      <c r="B1738">
        <v>50341.4</v>
      </c>
      <c r="C1738">
        <f t="shared" si="221"/>
        <v>83341.399999999994</v>
      </c>
      <c r="D1738" s="1">
        <v>7.0000000000000001E-3</v>
      </c>
      <c r="E1738">
        <f t="shared" si="216"/>
        <v>7.2792999999999998E-3</v>
      </c>
      <c r="F1738">
        <f t="shared" si="217"/>
        <v>5.5146212121212117E-2</v>
      </c>
      <c r="G1738">
        <f t="shared" si="218"/>
        <v>5.5146212121212119E-5</v>
      </c>
      <c r="H1738">
        <f t="shared" si="219"/>
        <v>3.9390151515151514E-5</v>
      </c>
      <c r="I1738">
        <f t="shared" si="220"/>
        <v>1.3392651515151516E-8</v>
      </c>
      <c r="J1738">
        <f>I1738*flux_issue!$F$14</f>
        <v>1.5956340066141677E-4</v>
      </c>
      <c r="L1738" s="1">
        <f t="shared" si="222"/>
        <v>1.1352010655470187E-9</v>
      </c>
      <c r="M1738" s="1">
        <f t="shared" si="223"/>
        <v>1.5514946061913303E-9</v>
      </c>
    </row>
    <row r="1739" spans="2:13" x14ac:dyDescent="0.25">
      <c r="B1739">
        <v>50370.400000000001</v>
      </c>
      <c r="C1739">
        <f t="shared" si="221"/>
        <v>83370.399999999994</v>
      </c>
      <c r="D1739" s="1">
        <v>9.5999999999999992E-3</v>
      </c>
      <c r="E1739">
        <f t="shared" si="216"/>
        <v>9.9830399999999986E-3</v>
      </c>
      <c r="F1739">
        <f t="shared" si="217"/>
        <v>7.5629090909090896E-2</v>
      </c>
      <c r="G1739">
        <f t="shared" si="218"/>
        <v>7.5629090909090901E-5</v>
      </c>
      <c r="H1739">
        <f t="shared" si="219"/>
        <v>5.9873030303030295E-5</v>
      </c>
      <c r="I1739">
        <f t="shared" si="220"/>
        <v>2.0356830303030302E-8</v>
      </c>
      <c r="J1739">
        <f>I1739*flux_issue!$F$14</f>
        <v>2.4253636900535346E-4</v>
      </c>
      <c r="L1739" s="1">
        <f t="shared" si="222"/>
        <v>1.0995615878437171E-9</v>
      </c>
      <c r="M1739" s="1">
        <f t="shared" si="223"/>
        <v>3.5846480907080815E-9</v>
      </c>
    </row>
    <row r="1740" spans="2:13" x14ac:dyDescent="0.25">
      <c r="B1740">
        <v>50399.3</v>
      </c>
      <c r="C1740">
        <f t="shared" si="221"/>
        <v>83399.3</v>
      </c>
      <c r="D1740" s="1">
        <v>9.5999999999999992E-3</v>
      </c>
      <c r="E1740">
        <f t="shared" si="216"/>
        <v>9.9830399999999986E-3</v>
      </c>
      <c r="F1740">
        <f t="shared" si="217"/>
        <v>7.5629090909090896E-2</v>
      </c>
      <c r="G1740">
        <f t="shared" si="218"/>
        <v>7.5629090909090901E-5</v>
      </c>
      <c r="H1740">
        <f t="shared" si="219"/>
        <v>5.9873030303030295E-5</v>
      </c>
      <c r="I1740">
        <f t="shared" si="220"/>
        <v>2.0356830303030302E-8</v>
      </c>
      <c r="J1740">
        <f>I1740*flux_issue!$F$14</f>
        <v>2.4253636900535346E-4</v>
      </c>
      <c r="L1740" s="1">
        <f t="shared" si="222"/>
        <v>1.0651339836734828E-9</v>
      </c>
      <c r="M1740" s="1">
        <f t="shared" si="223"/>
        <v>3.5846522132035321E-9</v>
      </c>
    </row>
    <row r="1741" spans="2:13" x14ac:dyDescent="0.25">
      <c r="B1741">
        <v>50428.2</v>
      </c>
      <c r="C1741">
        <f t="shared" si="221"/>
        <v>83428.2</v>
      </c>
      <c r="D1741" s="1">
        <v>6.0000000000000001E-3</v>
      </c>
      <c r="E1741">
        <f t="shared" si="216"/>
        <v>6.2394E-3</v>
      </c>
      <c r="F1741">
        <f t="shared" si="217"/>
        <v>4.7268181818181813E-2</v>
      </c>
      <c r="G1741">
        <f t="shared" si="218"/>
        <v>4.7268181818181816E-5</v>
      </c>
      <c r="H1741">
        <f t="shared" si="219"/>
        <v>3.1512121212121211E-5</v>
      </c>
      <c r="I1741">
        <f t="shared" si="220"/>
        <v>1.0714121212121213E-8</v>
      </c>
      <c r="J1741">
        <f>I1741*flux_issue!$F$14</f>
        <v>1.2765072052913341E-4</v>
      </c>
      <c r="L1741" s="1">
        <f t="shared" si="222"/>
        <v>1.0317609631242745E-9</v>
      </c>
      <c r="M1741" s="1">
        <f t="shared" si="223"/>
        <v>9.9294875839888649E-10</v>
      </c>
    </row>
    <row r="1742" spans="2:13" x14ac:dyDescent="0.25">
      <c r="B1742">
        <v>50457.2</v>
      </c>
      <c r="C1742">
        <f t="shared" si="221"/>
        <v>83457.2</v>
      </c>
      <c r="D1742" s="1">
        <v>9.7999999999999997E-3</v>
      </c>
      <c r="E1742">
        <f t="shared" si="216"/>
        <v>1.019102E-2</v>
      </c>
      <c r="F1742">
        <f t="shared" si="217"/>
        <v>7.7204696969696965E-2</v>
      </c>
      <c r="G1742">
        <f t="shared" si="218"/>
        <v>7.7204696969696964E-5</v>
      </c>
      <c r="H1742">
        <f t="shared" si="219"/>
        <v>6.1448636363636359E-5</v>
      </c>
      <c r="I1742">
        <f t="shared" si="220"/>
        <v>2.0892536363636364E-8</v>
      </c>
      <c r="J1742">
        <f>I1742*flux_issue!$F$14</f>
        <v>2.4891890503181017E-4</v>
      </c>
      <c r="L1742" s="1">
        <f t="shared" si="222"/>
        <v>9.9930079717797749E-10</v>
      </c>
      <c r="M1742" s="1">
        <f t="shared" si="223"/>
        <v>3.7758121006064068E-9</v>
      </c>
    </row>
    <row r="1743" spans="2:13" x14ac:dyDescent="0.25">
      <c r="B1743">
        <v>50486.1</v>
      </c>
      <c r="C1743">
        <f t="shared" si="221"/>
        <v>83486.100000000006</v>
      </c>
      <c r="D1743" s="1">
        <v>6.7999999999999996E-3</v>
      </c>
      <c r="E1743">
        <f t="shared" si="216"/>
        <v>7.0713199999999999E-3</v>
      </c>
      <c r="F1743">
        <f t="shared" si="217"/>
        <v>5.3570606060606055E-2</v>
      </c>
      <c r="G1743">
        <f t="shared" si="218"/>
        <v>5.3570606060606056E-5</v>
      </c>
      <c r="H1743">
        <f t="shared" si="219"/>
        <v>3.781454545454545E-5</v>
      </c>
      <c r="I1743">
        <f t="shared" si="220"/>
        <v>1.2856945454545454E-8</v>
      </c>
      <c r="J1743">
        <f>I1743*flux_issue!$F$14</f>
        <v>1.5318086463496009E-4</v>
      </c>
      <c r="L1743" s="1">
        <f t="shared" si="222"/>
        <v>9.6794664818368148E-10</v>
      </c>
      <c r="M1743" s="1">
        <f t="shared" si="223"/>
        <v>1.4298666439457542E-9</v>
      </c>
    </row>
    <row r="1744" spans="2:13" x14ac:dyDescent="0.25">
      <c r="B1744">
        <v>50515</v>
      </c>
      <c r="C1744">
        <f t="shared" si="221"/>
        <v>83515</v>
      </c>
      <c r="D1744" s="1">
        <v>1.1599999999999999E-2</v>
      </c>
      <c r="E1744">
        <f t="shared" si="216"/>
        <v>1.206284E-2</v>
      </c>
      <c r="F1744">
        <f t="shared" si="217"/>
        <v>9.1385151515151516E-2</v>
      </c>
      <c r="G1744">
        <f t="shared" si="218"/>
        <v>9.138515151515152E-5</v>
      </c>
      <c r="H1744">
        <f t="shared" si="219"/>
        <v>7.5629090909090914E-5</v>
      </c>
      <c r="I1744">
        <f t="shared" si="220"/>
        <v>2.5713890909090911E-8</v>
      </c>
      <c r="J1744">
        <f>I1744*flux_issue!$F$14</f>
        <v>3.0636172926992023E-4</v>
      </c>
      <c r="L1744" s="1">
        <f t="shared" si="222"/>
        <v>9.3755511331550114E-10</v>
      </c>
      <c r="M1744" s="1">
        <f t="shared" si="223"/>
        <v>5.7196175797327538E-9</v>
      </c>
    </row>
    <row r="1745" spans="2:13" x14ac:dyDescent="0.25">
      <c r="B1745">
        <v>50544</v>
      </c>
      <c r="C1745">
        <f t="shared" si="221"/>
        <v>83544</v>
      </c>
      <c r="D1745" s="1">
        <v>6.7999999999999996E-3</v>
      </c>
      <c r="E1745">
        <f t="shared" si="216"/>
        <v>7.0713199999999999E-3</v>
      </c>
      <c r="F1745">
        <f t="shared" si="217"/>
        <v>5.3570606060606055E-2</v>
      </c>
      <c r="G1745">
        <f t="shared" si="218"/>
        <v>5.3570606060606056E-5</v>
      </c>
      <c r="H1745">
        <f t="shared" si="219"/>
        <v>3.781454545454545E-5</v>
      </c>
      <c r="I1745">
        <f t="shared" si="220"/>
        <v>1.2856945454545454E-8</v>
      </c>
      <c r="J1745">
        <f>I1745*flux_issue!$F$14</f>
        <v>1.5318086463496009E-4</v>
      </c>
      <c r="L1745" s="1">
        <f t="shared" si="222"/>
        <v>9.0799699815674799E-10</v>
      </c>
      <c r="M1745" s="1">
        <f t="shared" si="223"/>
        <v>1.4298711777708236E-9</v>
      </c>
    </row>
    <row r="1746" spans="2:13" x14ac:dyDescent="0.25">
      <c r="B1746">
        <v>50572.9</v>
      </c>
      <c r="C1746">
        <f t="shared" si="221"/>
        <v>83572.899999999994</v>
      </c>
      <c r="D1746" s="1">
        <v>8.6E-3</v>
      </c>
      <c r="E1746">
        <f t="shared" si="216"/>
        <v>8.9431400000000005E-3</v>
      </c>
      <c r="F1746">
        <f t="shared" si="217"/>
        <v>6.7751060606060606E-2</v>
      </c>
      <c r="G1746">
        <f t="shared" si="218"/>
        <v>6.7751060606060612E-5</v>
      </c>
      <c r="H1746">
        <f t="shared" si="219"/>
        <v>5.1995000000000006E-5</v>
      </c>
      <c r="I1746">
        <f t="shared" si="220"/>
        <v>1.7678300000000004E-8</v>
      </c>
      <c r="J1746">
        <f>I1746*flux_issue!$F$14</f>
        <v>2.1062368887307019E-4</v>
      </c>
      <c r="L1746" s="1">
        <f t="shared" si="222"/>
        <v>8.7944806158025746E-10</v>
      </c>
      <c r="M1746" s="1">
        <f t="shared" si="223"/>
        <v>2.7033885719695056E-9</v>
      </c>
    </row>
    <row r="1747" spans="2:13" x14ac:dyDescent="0.25">
      <c r="B1747">
        <v>50601.9</v>
      </c>
      <c r="C1747">
        <f t="shared" si="221"/>
        <v>83601.899999999994</v>
      </c>
      <c r="D1747" s="1">
        <v>6.0000000000000001E-3</v>
      </c>
      <c r="E1747">
        <f t="shared" si="216"/>
        <v>6.2394E-3</v>
      </c>
      <c r="F1747">
        <f t="shared" si="217"/>
        <v>4.7268181818181813E-2</v>
      </c>
      <c r="G1747">
        <f t="shared" si="218"/>
        <v>4.7268181818181816E-5</v>
      </c>
      <c r="H1747">
        <f t="shared" si="219"/>
        <v>3.1512121212121211E-5</v>
      </c>
      <c r="I1747">
        <f t="shared" si="220"/>
        <v>1.0714121212121213E-8</v>
      </c>
      <c r="J1747">
        <f>I1747*flux_issue!$F$14</f>
        <v>1.2765072052913341E-4</v>
      </c>
      <c r="L1747" s="1">
        <f t="shared" si="222"/>
        <v>8.5168333887160538E-10</v>
      </c>
      <c r="M1747" s="1">
        <f t="shared" si="223"/>
        <v>9.929601073155664E-10</v>
      </c>
    </row>
    <row r="1748" spans="2:13" x14ac:dyDescent="0.25">
      <c r="B1748">
        <v>50630.8</v>
      </c>
      <c r="C1748">
        <f t="shared" si="221"/>
        <v>83630.8</v>
      </c>
      <c r="D1748" s="1">
        <v>6.0000000000000001E-3</v>
      </c>
      <c r="E1748">
        <f t="shared" si="216"/>
        <v>6.2394E-3</v>
      </c>
      <c r="F1748">
        <f t="shared" si="217"/>
        <v>4.7268181818181813E-2</v>
      </c>
      <c r="G1748">
        <f t="shared" si="218"/>
        <v>4.7268181818181816E-5</v>
      </c>
      <c r="H1748">
        <f t="shared" si="219"/>
        <v>3.1512121212121211E-5</v>
      </c>
      <c r="I1748">
        <f t="shared" si="220"/>
        <v>1.0714121212121213E-8</v>
      </c>
      <c r="J1748">
        <f>I1748*flux_issue!$F$14</f>
        <v>1.2765072052913341E-4</v>
      </c>
      <c r="L1748" s="1">
        <f t="shared" si="222"/>
        <v>8.2486784106768819E-10</v>
      </c>
      <c r="M1748" s="1">
        <f t="shared" si="223"/>
        <v>9.9296179729704322E-10</v>
      </c>
    </row>
    <row r="1749" spans="2:13" x14ac:dyDescent="0.25">
      <c r="B1749">
        <v>50659.7</v>
      </c>
      <c r="C1749">
        <f t="shared" si="221"/>
        <v>83659.7</v>
      </c>
      <c r="D1749" s="1">
        <v>6.6E-3</v>
      </c>
      <c r="E1749">
        <f t="shared" si="216"/>
        <v>6.8633399999999999E-3</v>
      </c>
      <c r="F1749">
        <f t="shared" si="217"/>
        <v>5.1995E-2</v>
      </c>
      <c r="G1749">
        <f t="shared" si="218"/>
        <v>5.1994999999999999E-5</v>
      </c>
      <c r="H1749">
        <f t="shared" si="219"/>
        <v>3.6238939393939394E-5</v>
      </c>
      <c r="I1749">
        <f t="shared" si="220"/>
        <v>1.2321239393939395E-8</v>
      </c>
      <c r="J1749">
        <f>I1749*flux_issue!$F$14</f>
        <v>1.4679832860850343E-4</v>
      </c>
      <c r="L1749" s="1">
        <f t="shared" si="222"/>
        <v>7.9887870342376976E-10</v>
      </c>
      <c r="M1749" s="1">
        <f t="shared" si="223"/>
        <v>1.3132028280019868E-9</v>
      </c>
    </row>
    <row r="1750" spans="2:13" x14ac:dyDescent="0.25">
      <c r="B1750">
        <v>50688.7</v>
      </c>
      <c r="C1750">
        <f t="shared" si="221"/>
        <v>83688.7</v>
      </c>
      <c r="D1750" s="1">
        <v>6.1999999999999998E-3</v>
      </c>
      <c r="E1750">
        <f t="shared" si="216"/>
        <v>6.44738E-3</v>
      </c>
      <c r="F1750">
        <f t="shared" si="217"/>
        <v>4.8843787878787875E-2</v>
      </c>
      <c r="G1750">
        <f t="shared" si="218"/>
        <v>4.8843787878787873E-5</v>
      </c>
      <c r="H1750">
        <f t="shared" si="219"/>
        <v>3.3087727272727267E-5</v>
      </c>
      <c r="I1750">
        <f t="shared" si="220"/>
        <v>1.1249827272727272E-8</v>
      </c>
      <c r="J1750">
        <f>I1750*flux_issue!$F$14</f>
        <v>1.3403325655559007E-4</v>
      </c>
      <c r="L1750" s="1">
        <f t="shared" si="222"/>
        <v>7.736052649926207E-10</v>
      </c>
      <c r="M1750" s="1">
        <f t="shared" si="223"/>
        <v>1.0947465029927954E-9</v>
      </c>
    </row>
    <row r="1751" spans="2:13" x14ac:dyDescent="0.25">
      <c r="B1751">
        <v>50717.599999999999</v>
      </c>
      <c r="C1751">
        <f t="shared" si="221"/>
        <v>83717.600000000006</v>
      </c>
      <c r="D1751" s="1">
        <v>6.1999999999999998E-3</v>
      </c>
      <c r="E1751">
        <f t="shared" si="216"/>
        <v>6.44738E-3</v>
      </c>
      <c r="F1751">
        <f t="shared" si="217"/>
        <v>4.8843787878787875E-2</v>
      </c>
      <c r="G1751">
        <f t="shared" si="218"/>
        <v>4.8843787878787873E-5</v>
      </c>
      <c r="H1751">
        <f t="shared" si="219"/>
        <v>3.3087727272727267E-5</v>
      </c>
      <c r="I1751">
        <f t="shared" si="220"/>
        <v>1.1249827272727272E-8</v>
      </c>
      <c r="J1751">
        <f>I1751*flux_issue!$F$14</f>
        <v>1.3403325655559007E-4</v>
      </c>
      <c r="L1751" s="1">
        <f t="shared" si="222"/>
        <v>7.4919761619707054E-10</v>
      </c>
      <c r="M1751" s="1">
        <f t="shared" si="223"/>
        <v>1.0947481181428807E-9</v>
      </c>
    </row>
    <row r="1752" spans="2:13" x14ac:dyDescent="0.25">
      <c r="B1752">
        <v>50746.5</v>
      </c>
      <c r="C1752">
        <f t="shared" si="221"/>
        <v>83746.5</v>
      </c>
      <c r="D1752" s="1">
        <v>8.9999999999999993E-3</v>
      </c>
      <c r="E1752">
        <f t="shared" si="216"/>
        <v>9.3590999999999987E-3</v>
      </c>
      <c r="F1752">
        <f t="shared" si="217"/>
        <v>7.0902272727272717E-2</v>
      </c>
      <c r="G1752">
        <f t="shared" si="218"/>
        <v>7.0902272727272711E-5</v>
      </c>
      <c r="H1752">
        <f t="shared" si="219"/>
        <v>5.5146212121212106E-5</v>
      </c>
      <c r="I1752">
        <f t="shared" si="220"/>
        <v>1.8749712121212119E-8</v>
      </c>
      <c r="J1752">
        <f>I1752*flux_issue!$F$14</f>
        <v>2.2338876092598345E-4</v>
      </c>
      <c r="L1752" s="1">
        <f t="shared" si="222"/>
        <v>7.2554380474216424E-10</v>
      </c>
      <c r="M1752" s="1">
        <f t="shared" si="223"/>
        <v>3.0410246898590157E-9</v>
      </c>
    </row>
    <row r="1753" spans="2:13" x14ac:dyDescent="0.25">
      <c r="B1753">
        <v>50775.5</v>
      </c>
      <c r="C1753">
        <f t="shared" si="221"/>
        <v>83775.5</v>
      </c>
      <c r="D1753" s="1">
        <v>0.01</v>
      </c>
      <c r="E1753">
        <f t="shared" si="216"/>
        <v>1.0399E-2</v>
      </c>
      <c r="F1753">
        <f t="shared" si="217"/>
        <v>7.878030303030302E-2</v>
      </c>
      <c r="G1753">
        <f t="shared" si="218"/>
        <v>7.8780303030303014E-5</v>
      </c>
      <c r="H1753">
        <f t="shared" si="219"/>
        <v>6.3024242424242408E-5</v>
      </c>
      <c r="I1753">
        <f t="shared" si="220"/>
        <v>2.142824242424242E-8</v>
      </c>
      <c r="J1753">
        <f>I1753*flux_issue!$F$14</f>
        <v>2.5530144105826677E-4</v>
      </c>
      <c r="L1753" s="1">
        <f t="shared" si="222"/>
        <v>7.025430146701478E-10</v>
      </c>
      <c r="M1753" s="1">
        <f t="shared" si="223"/>
        <v>3.9719665791607024E-9</v>
      </c>
    </row>
    <row r="1754" spans="2:13" x14ac:dyDescent="0.25">
      <c r="B1754">
        <v>50804.4</v>
      </c>
      <c r="C1754">
        <f t="shared" si="221"/>
        <v>83804.399999999994</v>
      </c>
      <c r="D1754" s="1">
        <v>0.01</v>
      </c>
      <c r="E1754">
        <f t="shared" si="216"/>
        <v>1.0399E-2</v>
      </c>
      <c r="F1754">
        <f t="shared" si="217"/>
        <v>7.878030303030302E-2</v>
      </c>
      <c r="G1754">
        <f t="shared" si="218"/>
        <v>7.8780303030303014E-5</v>
      </c>
      <c r="H1754">
        <f t="shared" si="219"/>
        <v>6.3024242424242408E-5</v>
      </c>
      <c r="I1754">
        <f t="shared" si="220"/>
        <v>2.142824242424242E-8</v>
      </c>
      <c r="J1754">
        <f>I1754*flux_issue!$F$14</f>
        <v>2.5530144105826677E-4</v>
      </c>
      <c r="L1754" s="1">
        <f t="shared" si="222"/>
        <v>6.8033173588688635E-10</v>
      </c>
      <c r="M1754" s="1">
        <f t="shared" si="223"/>
        <v>3.9719693788280245E-9</v>
      </c>
    </row>
    <row r="1755" spans="2:13" x14ac:dyDescent="0.25">
      <c r="B1755">
        <v>50833.3</v>
      </c>
      <c r="C1755">
        <f t="shared" si="221"/>
        <v>83833.3</v>
      </c>
      <c r="D1755" s="1">
        <v>7.1999999999999998E-3</v>
      </c>
      <c r="E1755">
        <f t="shared" si="216"/>
        <v>7.4872799999999998E-3</v>
      </c>
      <c r="F1755">
        <f t="shared" si="217"/>
        <v>5.6721818181818179E-2</v>
      </c>
      <c r="G1755">
        <f t="shared" si="218"/>
        <v>5.6721818181818176E-5</v>
      </c>
      <c r="H1755">
        <f t="shared" si="219"/>
        <v>4.096575757575757E-5</v>
      </c>
      <c r="I1755">
        <f t="shared" si="220"/>
        <v>1.3928357575757575E-8</v>
      </c>
      <c r="J1755">
        <f>I1755*flux_issue!$F$14</f>
        <v>1.6594593668787342E-4</v>
      </c>
      <c r="L1755" s="1">
        <f t="shared" si="222"/>
        <v>6.5880798131724679E-10</v>
      </c>
      <c r="M1755" s="1">
        <f t="shared" si="223"/>
        <v>1.6781393170536633E-9</v>
      </c>
    </row>
    <row r="1756" spans="2:13" x14ac:dyDescent="0.25">
      <c r="B1756">
        <v>50862.3</v>
      </c>
      <c r="C1756">
        <f t="shared" si="221"/>
        <v>83862.3</v>
      </c>
      <c r="D1756" s="1">
        <v>7.6E-3</v>
      </c>
      <c r="E1756">
        <f t="shared" si="216"/>
        <v>7.9032400000000006E-3</v>
      </c>
      <c r="F1756">
        <f t="shared" si="217"/>
        <v>5.9873030303030303E-2</v>
      </c>
      <c r="G1756">
        <f t="shared" si="218"/>
        <v>5.9873030303030302E-5</v>
      </c>
      <c r="H1756">
        <f t="shared" si="219"/>
        <v>4.4116969696969697E-5</v>
      </c>
      <c r="I1756">
        <f t="shared" si="220"/>
        <v>1.4999769696969696E-8</v>
      </c>
      <c r="J1756">
        <f>I1756*flux_issue!$F$14</f>
        <v>1.7871100874078676E-4</v>
      </c>
      <c r="L1756" s="1">
        <f t="shared" si="222"/>
        <v>6.3787992383680689E-10</v>
      </c>
      <c r="M1756" s="1">
        <f t="shared" si="223"/>
        <v>1.9462507329916928E-9</v>
      </c>
    </row>
    <row r="1757" spans="2:13" x14ac:dyDescent="0.25">
      <c r="B1757">
        <v>50891.199999999997</v>
      </c>
      <c r="C1757">
        <f t="shared" si="221"/>
        <v>83891.199999999997</v>
      </c>
      <c r="D1757" s="1">
        <v>8.0000000000000002E-3</v>
      </c>
      <c r="E1757">
        <f t="shared" si="216"/>
        <v>8.3192000000000006E-3</v>
      </c>
      <c r="F1757">
        <f t="shared" si="217"/>
        <v>6.3024242424242427E-2</v>
      </c>
      <c r="G1757">
        <f t="shared" si="218"/>
        <v>6.3024242424242422E-5</v>
      </c>
      <c r="H1757">
        <f t="shared" si="219"/>
        <v>4.7268181818181816E-5</v>
      </c>
      <c r="I1757">
        <f t="shared" si="220"/>
        <v>1.6071181818181817E-8</v>
      </c>
      <c r="J1757">
        <f>I1757*flux_issue!$F$14</f>
        <v>1.9147608079370012E-4</v>
      </c>
      <c r="L1757" s="1">
        <f t="shared" si="222"/>
        <v>6.1767165892630442E-10</v>
      </c>
      <c r="M1757" s="1">
        <f t="shared" si="223"/>
        <v>2.2342226203456563E-9</v>
      </c>
    </row>
    <row r="1758" spans="2:13" x14ac:dyDescent="0.25">
      <c r="B1758">
        <v>50920.1</v>
      </c>
      <c r="C1758">
        <f t="shared" si="221"/>
        <v>83920.1</v>
      </c>
      <c r="D1758" s="1">
        <v>7.0000000000000001E-3</v>
      </c>
      <c r="E1758">
        <f t="shared" si="216"/>
        <v>7.2792999999999998E-3</v>
      </c>
      <c r="F1758">
        <f t="shared" si="217"/>
        <v>5.5146212121212117E-2</v>
      </c>
      <c r="G1758">
        <f t="shared" si="218"/>
        <v>5.5146212121212119E-5</v>
      </c>
      <c r="H1758">
        <f t="shared" si="219"/>
        <v>3.9390151515151514E-5</v>
      </c>
      <c r="I1758">
        <f t="shared" si="220"/>
        <v>1.3392651515151516E-8</v>
      </c>
      <c r="J1758">
        <f>I1758*flux_issue!$F$14</f>
        <v>1.5956340066141677E-4</v>
      </c>
      <c r="L1758" s="1">
        <f t="shared" si="222"/>
        <v>5.9809029764668351E-10</v>
      </c>
      <c r="M1758" s="1">
        <f t="shared" si="223"/>
        <v>1.5515369190094172E-9</v>
      </c>
    </row>
    <row r="1759" spans="2:13" x14ac:dyDescent="0.25">
      <c r="B1759">
        <v>50949.1</v>
      </c>
      <c r="C1759">
        <f t="shared" si="221"/>
        <v>83949.1</v>
      </c>
      <c r="D1759" s="1">
        <v>6.4000000000000003E-3</v>
      </c>
      <c r="E1759">
        <f t="shared" si="216"/>
        <v>6.6553600000000008E-3</v>
      </c>
      <c r="F1759">
        <f t="shared" si="217"/>
        <v>5.0419393939393944E-2</v>
      </c>
      <c r="G1759">
        <f t="shared" si="218"/>
        <v>5.0419393939393943E-5</v>
      </c>
      <c r="H1759">
        <f t="shared" si="219"/>
        <v>3.4663333333333337E-5</v>
      </c>
      <c r="I1759">
        <f t="shared" si="220"/>
        <v>1.1785533333333336E-8</v>
      </c>
      <c r="J1759">
        <f>I1759*flux_issue!$F$14</f>
        <v>1.4041579258204678E-4</v>
      </c>
      <c r="L1759" s="1">
        <f t="shared" si="222"/>
        <v>5.7905221814155837E-10</v>
      </c>
      <c r="M1759" s="1">
        <f t="shared" si="223"/>
        <v>1.2015065343529699E-9</v>
      </c>
    </row>
    <row r="1760" spans="2:13" x14ac:dyDescent="0.25">
      <c r="B1760">
        <v>50978</v>
      </c>
      <c r="C1760">
        <f t="shared" si="221"/>
        <v>83978</v>
      </c>
      <c r="D1760" s="1">
        <v>7.0000000000000001E-3</v>
      </c>
      <c r="E1760">
        <f t="shared" si="216"/>
        <v>7.2792999999999998E-3</v>
      </c>
      <c r="F1760">
        <f t="shared" si="217"/>
        <v>5.5146212121212117E-2</v>
      </c>
      <c r="G1760">
        <f t="shared" si="218"/>
        <v>5.5146212121212119E-5</v>
      </c>
      <c r="H1760">
        <f t="shared" si="219"/>
        <v>3.9390151515151514E-5</v>
      </c>
      <c r="I1760">
        <f t="shared" si="220"/>
        <v>1.3392651515151516E-8</v>
      </c>
      <c r="J1760">
        <f>I1760*flux_issue!$F$14</f>
        <v>1.5956340066141677E-4</v>
      </c>
      <c r="L1760" s="1">
        <f t="shared" si="222"/>
        <v>5.6067022313479939E-10</v>
      </c>
      <c r="M1760" s="1">
        <f t="shared" si="223"/>
        <v>1.5515398669308657E-9</v>
      </c>
    </row>
    <row r="1761" spans="2:13" x14ac:dyDescent="0.25">
      <c r="B1761">
        <v>51006.9</v>
      </c>
      <c r="C1761">
        <f t="shared" si="221"/>
        <v>84006.9</v>
      </c>
      <c r="D1761" s="1">
        <v>8.0000000000000002E-3</v>
      </c>
      <c r="E1761">
        <f t="shared" si="216"/>
        <v>8.3192000000000006E-3</v>
      </c>
      <c r="F1761">
        <f t="shared" si="217"/>
        <v>6.3024242424242427E-2</v>
      </c>
      <c r="G1761">
        <f t="shared" si="218"/>
        <v>6.3024242424242422E-5</v>
      </c>
      <c r="H1761">
        <f t="shared" si="219"/>
        <v>4.7268181818181816E-5</v>
      </c>
      <c r="I1761">
        <f t="shared" si="220"/>
        <v>1.6071181818181817E-8</v>
      </c>
      <c r="J1761">
        <f>I1761*flux_issue!$F$14</f>
        <v>1.9147608079370012E-4</v>
      </c>
      <c r="L1761" s="1">
        <f t="shared" si="222"/>
        <v>5.428597282975935E-10</v>
      </c>
      <c r="M1761" s="1">
        <f t="shared" si="223"/>
        <v>2.2342296927067125E-9</v>
      </c>
    </row>
    <row r="1762" spans="2:13" x14ac:dyDescent="0.25">
      <c r="B1762">
        <v>51035.9</v>
      </c>
      <c r="C1762">
        <f t="shared" si="221"/>
        <v>84035.9</v>
      </c>
      <c r="D1762" s="1">
        <v>6.0000000000000001E-3</v>
      </c>
      <c r="E1762">
        <f t="shared" si="216"/>
        <v>6.2394E-3</v>
      </c>
      <c r="F1762">
        <f t="shared" si="217"/>
        <v>4.7268181818181813E-2</v>
      </c>
      <c r="G1762">
        <f t="shared" si="218"/>
        <v>4.7268181818181816E-5</v>
      </c>
      <c r="H1762">
        <f t="shared" si="219"/>
        <v>3.1512121212121211E-5</v>
      </c>
      <c r="I1762">
        <f t="shared" si="220"/>
        <v>1.0714121212121213E-8</v>
      </c>
      <c r="J1762">
        <f>I1762*flux_issue!$F$14</f>
        <v>1.2765072052913341E-4</v>
      </c>
      <c r="L1762" s="1">
        <f t="shared" si="222"/>
        <v>5.2554460008582841E-10</v>
      </c>
      <c r="M1762" s="1">
        <f t="shared" si="223"/>
        <v>9.9298066151333609E-10</v>
      </c>
    </row>
    <row r="1763" spans="2:13" x14ac:dyDescent="0.25">
      <c r="B1763">
        <v>51064.800000000003</v>
      </c>
      <c r="C1763">
        <f t="shared" si="221"/>
        <v>84064.8</v>
      </c>
      <c r="D1763" s="1">
        <v>6.0000000000000001E-3</v>
      </c>
      <c r="E1763">
        <f t="shared" si="216"/>
        <v>6.2394E-3</v>
      </c>
      <c r="F1763">
        <f t="shared" si="217"/>
        <v>4.7268181818181813E-2</v>
      </c>
      <c r="G1763">
        <f t="shared" si="218"/>
        <v>4.7268181818181816E-5</v>
      </c>
      <c r="H1763">
        <f t="shared" si="219"/>
        <v>3.1512121212121211E-5</v>
      </c>
      <c r="I1763">
        <f t="shared" si="220"/>
        <v>1.0714121212121213E-8</v>
      </c>
      <c r="J1763">
        <f>I1763*flux_issue!$F$14</f>
        <v>1.2765072052913341E-4</v>
      </c>
      <c r="L1763" s="1">
        <f t="shared" si="222"/>
        <v>5.0882735451232936E-10</v>
      </c>
      <c r="M1763" s="1">
        <f t="shared" si="223"/>
        <v>9.9298171508778196E-10</v>
      </c>
    </row>
    <row r="1764" spans="2:13" x14ac:dyDescent="0.25">
      <c r="B1764">
        <v>51093.8</v>
      </c>
      <c r="C1764">
        <f t="shared" si="221"/>
        <v>84093.8</v>
      </c>
      <c r="D1764" s="1">
        <v>6.1999999999999998E-3</v>
      </c>
      <c r="E1764">
        <f t="shared" si="216"/>
        <v>6.44738E-3</v>
      </c>
      <c r="F1764">
        <f t="shared" si="217"/>
        <v>4.8843787878787875E-2</v>
      </c>
      <c r="G1764">
        <f t="shared" si="218"/>
        <v>4.8843787878787873E-5</v>
      </c>
      <c r="H1764">
        <f t="shared" si="219"/>
        <v>3.3087727272727267E-5</v>
      </c>
      <c r="I1764">
        <f t="shared" si="220"/>
        <v>1.1249827272727272E-8</v>
      </c>
      <c r="J1764">
        <f>I1764*flux_issue!$F$14</f>
        <v>1.3403325655559007E-4</v>
      </c>
      <c r="L1764" s="1">
        <f t="shared" si="222"/>
        <v>4.9257582878639214E-10</v>
      </c>
      <c r="M1764" s="1">
        <f t="shared" si="223"/>
        <v>1.0947650998876428E-9</v>
      </c>
    </row>
    <row r="1765" spans="2:13" x14ac:dyDescent="0.25">
      <c r="B1765">
        <v>51122.7</v>
      </c>
      <c r="C1765">
        <f t="shared" si="221"/>
        <v>84122.7</v>
      </c>
      <c r="D1765" s="1">
        <v>7.4000000000000003E-3</v>
      </c>
      <c r="E1765">
        <f t="shared" si="216"/>
        <v>7.6952600000000006E-3</v>
      </c>
      <c r="F1765">
        <f t="shared" si="217"/>
        <v>5.8297424242424241E-2</v>
      </c>
      <c r="G1765">
        <f t="shared" si="218"/>
        <v>5.8297424242424239E-5</v>
      </c>
      <c r="H1765">
        <f t="shared" si="219"/>
        <v>4.2541363636363633E-5</v>
      </c>
      <c r="I1765">
        <f t="shared" si="220"/>
        <v>1.4464063636363636E-8</v>
      </c>
      <c r="J1765">
        <f>I1765*flux_issue!$F$14</f>
        <v>1.723284727143301E-4</v>
      </c>
      <c r="L1765" s="1">
        <f t="shared" si="222"/>
        <v>4.7688619294502207E-10</v>
      </c>
      <c r="M1765" s="1">
        <f t="shared" si="223"/>
        <v>1.8097270454908482E-9</v>
      </c>
    </row>
    <row r="1766" spans="2:13" x14ac:dyDescent="0.25">
      <c r="B1766">
        <v>51151.6</v>
      </c>
      <c r="C1766">
        <f t="shared" si="221"/>
        <v>84151.6</v>
      </c>
      <c r="D1766" s="1">
        <v>6.4000000000000003E-3</v>
      </c>
      <c r="E1766">
        <f t="shared" si="216"/>
        <v>6.6553600000000008E-3</v>
      </c>
      <c r="F1766">
        <f t="shared" si="217"/>
        <v>5.0419393939393944E-2</v>
      </c>
      <c r="G1766">
        <f t="shared" si="218"/>
        <v>5.0419393939393943E-5</v>
      </c>
      <c r="H1766">
        <f t="shared" si="219"/>
        <v>3.4663333333333337E-5</v>
      </c>
      <c r="I1766">
        <f t="shared" si="220"/>
        <v>1.1785533333333336E-8</v>
      </c>
      <c r="J1766">
        <f>I1766*flux_issue!$F$14</f>
        <v>1.4041579258204678E-4</v>
      </c>
      <c r="L1766" s="1">
        <f t="shared" si="222"/>
        <v>4.6168612367558839E-10</v>
      </c>
      <c r="M1766" s="1">
        <f t="shared" si="223"/>
        <v>1.2015146708309313E-9</v>
      </c>
    </row>
    <row r="1767" spans="2:13" x14ac:dyDescent="0.25">
      <c r="B1767">
        <v>51180.6</v>
      </c>
      <c r="C1767">
        <f t="shared" si="221"/>
        <v>84180.6</v>
      </c>
      <c r="D1767" s="1">
        <v>7.0000000000000001E-3</v>
      </c>
      <c r="E1767">
        <f t="shared" si="216"/>
        <v>7.2792999999999998E-3</v>
      </c>
      <c r="F1767">
        <f t="shared" si="217"/>
        <v>5.5146212121212117E-2</v>
      </c>
      <c r="G1767">
        <f t="shared" si="218"/>
        <v>5.5146212121212119E-5</v>
      </c>
      <c r="H1767">
        <f t="shared" si="219"/>
        <v>3.9390151515151514E-5</v>
      </c>
      <c r="I1767">
        <f t="shared" si="220"/>
        <v>1.3392651515151516E-8</v>
      </c>
      <c r="J1767">
        <f>I1767*flux_issue!$F$14</f>
        <v>1.5956340066141677E-4</v>
      </c>
      <c r="L1767" s="1">
        <f t="shared" si="222"/>
        <v>4.4691054073547362E-10</v>
      </c>
      <c r="M1767" s="1">
        <f t="shared" si="223"/>
        <v>1.5515488288384958E-9</v>
      </c>
    </row>
    <row r="1768" spans="2:13" x14ac:dyDescent="0.25">
      <c r="B1768">
        <v>51209.5</v>
      </c>
      <c r="C1768">
        <f t="shared" si="221"/>
        <v>84209.5</v>
      </c>
      <c r="D1768" s="1">
        <v>6.6E-3</v>
      </c>
      <c r="E1768">
        <f t="shared" si="216"/>
        <v>6.8633399999999999E-3</v>
      </c>
      <c r="F1768">
        <f t="shared" si="217"/>
        <v>5.1995E-2</v>
      </c>
      <c r="G1768">
        <f t="shared" si="218"/>
        <v>5.1994999999999999E-5</v>
      </c>
      <c r="H1768">
        <f t="shared" si="219"/>
        <v>3.6238939393939394E-5</v>
      </c>
      <c r="I1768">
        <f t="shared" si="220"/>
        <v>1.2321239393939395E-8</v>
      </c>
      <c r="J1768">
        <f>I1768*flux_issue!$F$14</f>
        <v>1.4679832860850343E-4</v>
      </c>
      <c r="L1768" s="1">
        <f t="shared" si="222"/>
        <v>4.3264681366495451E-10</v>
      </c>
      <c r="M1768" s="1">
        <f t="shared" si="223"/>
        <v>1.313229371261477E-9</v>
      </c>
    </row>
    <row r="1769" spans="2:13" x14ac:dyDescent="0.25">
      <c r="B1769">
        <v>51238.400000000001</v>
      </c>
      <c r="C1769">
        <f t="shared" si="221"/>
        <v>84238.399999999994</v>
      </c>
      <c r="D1769" s="1">
        <v>6.0000000000000001E-3</v>
      </c>
      <c r="E1769">
        <f t="shared" si="216"/>
        <v>6.2394E-3</v>
      </c>
      <c r="F1769">
        <f t="shared" si="217"/>
        <v>4.7268181818181813E-2</v>
      </c>
      <c r="G1769">
        <f t="shared" si="218"/>
        <v>4.7268181818181816E-5</v>
      </c>
      <c r="H1769">
        <f t="shared" si="219"/>
        <v>3.1512121212121211E-5</v>
      </c>
      <c r="I1769">
        <f t="shared" si="220"/>
        <v>1.0714121212121213E-8</v>
      </c>
      <c r="J1769">
        <f>I1769*flux_issue!$F$14</f>
        <v>1.2765072052913341E-4</v>
      </c>
      <c r="L1769" s="1">
        <f t="shared" si="222"/>
        <v>4.1882912247767141E-10</v>
      </c>
      <c r="M1769" s="1">
        <f t="shared" si="223"/>
        <v>9.9298738707468782E-10</v>
      </c>
    </row>
    <row r="1770" spans="2:13" x14ac:dyDescent="0.25">
      <c r="B1770">
        <v>51267.4</v>
      </c>
      <c r="C1770">
        <f t="shared" si="221"/>
        <v>84267.4</v>
      </c>
      <c r="D1770" s="1">
        <v>7.4000000000000003E-3</v>
      </c>
      <c r="E1770">
        <f t="shared" si="216"/>
        <v>7.6952600000000006E-3</v>
      </c>
      <c r="F1770">
        <f t="shared" si="217"/>
        <v>5.8297424242424241E-2</v>
      </c>
      <c r="G1770">
        <f t="shared" si="218"/>
        <v>5.8297424242424239E-5</v>
      </c>
      <c r="H1770">
        <f t="shared" si="219"/>
        <v>4.2541363636363633E-5</v>
      </c>
      <c r="I1770">
        <f t="shared" si="220"/>
        <v>1.4464063636363636E-8</v>
      </c>
      <c r="J1770">
        <f>I1770*flux_issue!$F$14</f>
        <v>1.723284727143301E-4</v>
      </c>
      <c r="L1770" s="1">
        <f t="shared" si="222"/>
        <v>4.0539824832110576E-10</v>
      </c>
      <c r="M1770" s="1">
        <f t="shared" si="223"/>
        <v>1.8097331278170708E-9</v>
      </c>
    </row>
    <row r="1771" spans="2:13" x14ac:dyDescent="0.25">
      <c r="B1771">
        <v>51296.3</v>
      </c>
      <c r="C1771">
        <f t="shared" si="221"/>
        <v>84296.3</v>
      </c>
      <c r="D1771" s="1">
        <v>6.4000000000000003E-3</v>
      </c>
      <c r="E1771">
        <f t="shared" si="216"/>
        <v>6.6553600000000008E-3</v>
      </c>
      <c r="F1771">
        <f t="shared" si="217"/>
        <v>5.0419393939393944E-2</v>
      </c>
      <c r="G1771">
        <f t="shared" si="218"/>
        <v>5.0419393939393943E-5</v>
      </c>
      <c r="H1771">
        <f t="shared" si="219"/>
        <v>3.4663333333333337E-5</v>
      </c>
      <c r="I1771">
        <f t="shared" si="220"/>
        <v>1.1785533333333336E-8</v>
      </c>
      <c r="J1771">
        <f>I1771*flux_issue!$F$14</f>
        <v>1.4041579258204678E-4</v>
      </c>
      <c r="L1771" s="1">
        <f t="shared" si="222"/>
        <v>3.9243354899814102E-10</v>
      </c>
      <c r="M1771" s="1">
        <f t="shared" si="223"/>
        <v>1.2015194718219421E-9</v>
      </c>
    </row>
    <row r="1772" spans="2:13" x14ac:dyDescent="0.25">
      <c r="B1772">
        <v>51325.2</v>
      </c>
      <c r="C1772">
        <f t="shared" si="221"/>
        <v>84325.2</v>
      </c>
      <c r="D1772" s="1">
        <v>5.7999999999999996E-3</v>
      </c>
      <c r="E1772">
        <f t="shared" si="216"/>
        <v>6.03142E-3</v>
      </c>
      <c r="F1772">
        <f t="shared" si="217"/>
        <v>4.5692575757575758E-2</v>
      </c>
      <c r="G1772">
        <f t="shared" si="218"/>
        <v>4.569257575757576E-5</v>
      </c>
      <c r="H1772">
        <f t="shared" si="219"/>
        <v>2.9936515151515154E-5</v>
      </c>
      <c r="I1772">
        <f t="shared" si="220"/>
        <v>1.0178415151515153E-8</v>
      </c>
      <c r="J1772">
        <f>I1772*flux_issue!$F$14</f>
        <v>1.2126818450267676E-4</v>
      </c>
      <c r="L1772" s="1">
        <f t="shared" si="222"/>
        <v>3.7987513573391039E-10</v>
      </c>
      <c r="M1772" s="1">
        <f t="shared" si="223"/>
        <v>8.9617219528568831E-10</v>
      </c>
    </row>
    <row r="1773" spans="2:13" x14ac:dyDescent="0.25">
      <c r="B1773">
        <v>51354.2</v>
      </c>
      <c r="C1773">
        <f t="shared" si="221"/>
        <v>84354.2</v>
      </c>
      <c r="D1773" s="1">
        <v>5.7999999999999996E-3</v>
      </c>
      <c r="E1773">
        <f t="shared" si="216"/>
        <v>6.03142E-3</v>
      </c>
      <c r="F1773">
        <f t="shared" si="217"/>
        <v>4.5692575757575758E-2</v>
      </c>
      <c r="G1773">
        <f t="shared" si="218"/>
        <v>4.569257575757576E-5</v>
      </c>
      <c r="H1773">
        <f t="shared" si="219"/>
        <v>2.9936515151515154E-5</v>
      </c>
      <c r="I1773">
        <f t="shared" si="220"/>
        <v>1.0178415151515153E-8</v>
      </c>
      <c r="J1773">
        <f>I1773*flux_issue!$F$14</f>
        <v>1.2126818450267676E-4</v>
      </c>
      <c r="L1773" s="1">
        <f t="shared" si="222"/>
        <v>3.6766913451275945E-10</v>
      </c>
      <c r="M1773" s="1">
        <f t="shared" si="223"/>
        <v>8.9617292608684472E-10</v>
      </c>
    </row>
    <row r="1774" spans="2:13" x14ac:dyDescent="0.25">
      <c r="B1774">
        <v>51383.1</v>
      </c>
      <c r="C1774">
        <f t="shared" si="221"/>
        <v>84383.1</v>
      </c>
      <c r="D1774" s="1">
        <v>6.4000000000000003E-3</v>
      </c>
      <c r="E1774">
        <f t="shared" si="216"/>
        <v>6.6553600000000008E-3</v>
      </c>
      <c r="F1774">
        <f t="shared" si="217"/>
        <v>5.0419393939393944E-2</v>
      </c>
      <c r="G1774">
        <f t="shared" si="218"/>
        <v>5.0419393939393943E-5</v>
      </c>
      <c r="H1774">
        <f t="shared" si="219"/>
        <v>3.4663333333333337E-5</v>
      </c>
      <c r="I1774">
        <f t="shared" si="220"/>
        <v>1.1785533333333336E-8</v>
      </c>
      <c r="J1774">
        <f>I1774*flux_issue!$F$14</f>
        <v>1.4041579258204678E-4</v>
      </c>
      <c r="L1774" s="1">
        <f t="shared" si="222"/>
        <v>3.5588761107319059E-10</v>
      </c>
      <c r="M1774" s="1">
        <f t="shared" si="223"/>
        <v>1.2015220054026504E-9</v>
      </c>
    </row>
    <row r="1775" spans="2:13" x14ac:dyDescent="0.25">
      <c r="B1775">
        <v>51412</v>
      </c>
      <c r="C1775">
        <f t="shared" si="221"/>
        <v>84412</v>
      </c>
      <c r="D1775" s="1">
        <v>7.6E-3</v>
      </c>
      <c r="E1775">
        <f t="shared" si="216"/>
        <v>7.9032400000000006E-3</v>
      </c>
      <c r="F1775">
        <f t="shared" si="217"/>
        <v>5.9873030303030303E-2</v>
      </c>
      <c r="G1775">
        <f t="shared" si="218"/>
        <v>5.9873030303030302E-5</v>
      </c>
      <c r="H1775">
        <f t="shared" si="219"/>
        <v>4.4116969696969697E-5</v>
      </c>
      <c r="I1775">
        <f t="shared" si="220"/>
        <v>1.4999769696969696E-8</v>
      </c>
      <c r="J1775">
        <f>I1775*flux_issue!$F$14</f>
        <v>1.7871100874078676E-4</v>
      </c>
      <c r="L1775" s="1">
        <f t="shared" si="222"/>
        <v>3.4447608485862234E-10</v>
      </c>
      <c r="M1775" s="1">
        <f t="shared" si="223"/>
        <v>1.9462766208800125E-9</v>
      </c>
    </row>
    <row r="1776" spans="2:13" x14ac:dyDescent="0.25">
      <c r="B1776">
        <v>51441</v>
      </c>
      <c r="C1776">
        <f t="shared" si="221"/>
        <v>84441</v>
      </c>
      <c r="D1776" s="1">
        <v>6.4000000000000003E-3</v>
      </c>
      <c r="E1776">
        <f t="shared" si="216"/>
        <v>6.6553600000000008E-3</v>
      </c>
      <c r="F1776">
        <f t="shared" si="217"/>
        <v>5.0419393939393944E-2</v>
      </c>
      <c r="G1776">
        <f t="shared" si="218"/>
        <v>5.0419393939393943E-5</v>
      </c>
      <c r="H1776">
        <f t="shared" si="219"/>
        <v>3.4663333333333337E-5</v>
      </c>
      <c r="I1776">
        <f t="shared" si="220"/>
        <v>1.1785533333333336E-8</v>
      </c>
      <c r="J1776">
        <f>I1776*flux_issue!$F$14</f>
        <v>1.4041579258204678E-4</v>
      </c>
      <c r="L1776" s="1">
        <f t="shared" si="222"/>
        <v>3.3338555457552697E-10</v>
      </c>
      <c r="M1776" s="1">
        <f t="shared" si="223"/>
        <v>1.2015235653797105E-9</v>
      </c>
    </row>
    <row r="1777" spans="2:13" x14ac:dyDescent="0.25">
      <c r="B1777">
        <v>51469.9</v>
      </c>
      <c r="C1777">
        <f t="shared" si="221"/>
        <v>84469.9</v>
      </c>
      <c r="D1777" s="1">
        <v>5.5999999999999999E-3</v>
      </c>
      <c r="E1777">
        <f t="shared" si="216"/>
        <v>5.82344E-3</v>
      </c>
      <c r="F1777">
        <f t="shared" si="217"/>
        <v>4.4116969696969689E-2</v>
      </c>
      <c r="G1777">
        <f t="shared" si="218"/>
        <v>4.411696969696969E-5</v>
      </c>
      <c r="H1777">
        <f t="shared" si="219"/>
        <v>2.8360909090909084E-5</v>
      </c>
      <c r="I1777">
        <f t="shared" si="220"/>
        <v>9.6427090909090888E-9</v>
      </c>
      <c r="J1777">
        <f>I1777*flux_issue!$F$14</f>
        <v>1.1488564847622005E-4</v>
      </c>
      <c r="L1777" s="1">
        <f t="shared" si="222"/>
        <v>3.2268145038228805E-10</v>
      </c>
      <c r="M1777" s="1">
        <f t="shared" si="223"/>
        <v>8.0432286148837357E-10</v>
      </c>
    </row>
    <row r="1778" spans="2:13" x14ac:dyDescent="0.25">
      <c r="B1778">
        <v>51498.8</v>
      </c>
      <c r="C1778">
        <f t="shared" si="221"/>
        <v>84498.8</v>
      </c>
      <c r="D1778" s="1">
        <v>5.1999999999999998E-3</v>
      </c>
      <c r="E1778">
        <f t="shared" si="216"/>
        <v>5.4074800000000001E-3</v>
      </c>
      <c r="F1778">
        <f t="shared" si="217"/>
        <v>4.0965757575757579E-2</v>
      </c>
      <c r="G1778">
        <f t="shared" si="218"/>
        <v>4.0965757575757577E-5</v>
      </c>
      <c r="H1778">
        <f t="shared" si="219"/>
        <v>2.5209696969696971E-5</v>
      </c>
      <c r="I1778">
        <f t="shared" si="220"/>
        <v>8.571296969696971E-9</v>
      </c>
      <c r="J1778">
        <f>I1778*flux_issue!$F$14</f>
        <v>1.0212057642330674E-4</v>
      </c>
      <c r="L1778" s="1">
        <f t="shared" si="222"/>
        <v>3.123142219649962E-10</v>
      </c>
      <c r="M1778" s="1">
        <f t="shared" si="223"/>
        <v>6.3551307470769863E-10</v>
      </c>
    </row>
    <row r="1779" spans="2:13" x14ac:dyDescent="0.25">
      <c r="B1779">
        <v>51527.8</v>
      </c>
      <c r="C1779">
        <f t="shared" si="221"/>
        <v>84527.8</v>
      </c>
      <c r="D1779" s="1">
        <v>6.4000000000000003E-3</v>
      </c>
      <c r="E1779">
        <f t="shared" si="216"/>
        <v>6.6553600000000008E-3</v>
      </c>
      <c r="F1779">
        <f t="shared" si="217"/>
        <v>5.0419393939393944E-2</v>
      </c>
      <c r="G1779">
        <f t="shared" si="218"/>
        <v>5.0419393939393943E-5</v>
      </c>
      <c r="H1779">
        <f t="shared" si="219"/>
        <v>3.4663333333333337E-5</v>
      </c>
      <c r="I1779">
        <f t="shared" si="220"/>
        <v>1.1785533333333336E-8</v>
      </c>
      <c r="J1779">
        <f>I1779*flux_issue!$F$14</f>
        <v>1.4041579258204678E-4</v>
      </c>
      <c r="L1779" s="1">
        <f t="shared" si="222"/>
        <v>3.0223930935507763E-10</v>
      </c>
      <c r="M1779" s="1">
        <f t="shared" si="223"/>
        <v>1.2015257246252733E-9</v>
      </c>
    </row>
    <row r="1780" spans="2:13" x14ac:dyDescent="0.25">
      <c r="B1780">
        <v>51556.7</v>
      </c>
      <c r="C1780">
        <f t="shared" si="221"/>
        <v>84556.7</v>
      </c>
      <c r="D1780" s="1">
        <v>7.1999999999999998E-3</v>
      </c>
      <c r="E1780">
        <f t="shared" si="216"/>
        <v>7.4872799999999998E-3</v>
      </c>
      <c r="F1780">
        <f t="shared" si="217"/>
        <v>5.6721818181818179E-2</v>
      </c>
      <c r="G1780">
        <f t="shared" si="218"/>
        <v>5.6721818181818176E-5</v>
      </c>
      <c r="H1780">
        <f t="shared" si="219"/>
        <v>4.096575757575757E-5</v>
      </c>
      <c r="I1780">
        <f t="shared" si="220"/>
        <v>1.3928357575757575E-8</v>
      </c>
      <c r="J1780">
        <f>I1780*flux_issue!$F$14</f>
        <v>1.6594593668787342E-4</v>
      </c>
      <c r="L1780" s="1">
        <f t="shared" si="222"/>
        <v>2.9251610583481426E-10</v>
      </c>
      <c r="M1780" s="1">
        <f t="shared" si="223"/>
        <v>1.6781693275535473E-9</v>
      </c>
    </row>
    <row r="1781" spans="2:13" x14ac:dyDescent="0.25">
      <c r="B1781">
        <v>51585.599999999999</v>
      </c>
      <c r="C1781">
        <f t="shared" si="221"/>
        <v>84585.600000000006</v>
      </c>
      <c r="D1781" s="1">
        <v>5.7999999999999996E-3</v>
      </c>
      <c r="E1781">
        <f t="shared" si="216"/>
        <v>6.03142E-3</v>
      </c>
      <c r="F1781">
        <f t="shared" si="217"/>
        <v>4.5692575757575758E-2</v>
      </c>
      <c r="G1781">
        <f t="shared" si="218"/>
        <v>4.569257575757576E-5</v>
      </c>
      <c r="H1781">
        <f t="shared" si="219"/>
        <v>2.9936515151515154E-5</v>
      </c>
      <c r="I1781">
        <f t="shared" si="220"/>
        <v>1.0178415151515153E-8</v>
      </c>
      <c r="J1781">
        <f>I1781*flux_issue!$F$14</f>
        <v>1.2126818450267676E-4</v>
      </c>
      <c r="L1781" s="1">
        <f t="shared" si="222"/>
        <v>2.8309955460341691E-10</v>
      </c>
      <c r="M1781" s="1">
        <f t="shared" si="223"/>
        <v>8.9617798946883036E-10</v>
      </c>
    </row>
    <row r="1782" spans="2:13" x14ac:dyDescent="0.25">
      <c r="B1782">
        <v>51614.6</v>
      </c>
      <c r="C1782">
        <f t="shared" si="221"/>
        <v>84614.6</v>
      </c>
      <c r="D1782" s="1">
        <v>7.1999999999999998E-3</v>
      </c>
      <c r="E1782">
        <f t="shared" si="216"/>
        <v>7.4872799999999998E-3</v>
      </c>
      <c r="F1782">
        <f t="shared" si="217"/>
        <v>5.6721818181818179E-2</v>
      </c>
      <c r="G1782">
        <f t="shared" si="218"/>
        <v>5.6721818181818176E-5</v>
      </c>
      <c r="H1782">
        <f t="shared" si="219"/>
        <v>4.096575757575757E-5</v>
      </c>
      <c r="I1782">
        <f t="shared" si="220"/>
        <v>1.3928357575757575E-8</v>
      </c>
      <c r="J1782">
        <f>I1782*flux_issue!$F$14</f>
        <v>1.6594593668787342E-4</v>
      </c>
      <c r="L1782" s="1">
        <f t="shared" si="222"/>
        <v>2.7394914291875075E-10</v>
      </c>
      <c r="M1782" s="1">
        <f t="shared" si="223"/>
        <v>1.678170848762433E-9</v>
      </c>
    </row>
    <row r="1783" spans="2:13" x14ac:dyDescent="0.25">
      <c r="B1783">
        <v>51643.5</v>
      </c>
      <c r="C1783">
        <f t="shared" si="221"/>
        <v>84643.5</v>
      </c>
      <c r="D1783" s="1">
        <v>6.0000000000000001E-3</v>
      </c>
      <c r="E1783">
        <f t="shared" si="216"/>
        <v>6.2394E-3</v>
      </c>
      <c r="F1783">
        <f t="shared" si="217"/>
        <v>4.7268181818181813E-2</v>
      </c>
      <c r="G1783">
        <f t="shared" si="218"/>
        <v>4.7268181818181816E-5</v>
      </c>
      <c r="H1783">
        <f t="shared" si="219"/>
        <v>3.1512121212121211E-5</v>
      </c>
      <c r="I1783">
        <f t="shared" si="220"/>
        <v>1.0714121212121213E-8</v>
      </c>
      <c r="J1783">
        <f>I1783*flux_issue!$F$14</f>
        <v>1.2765072052913341E-4</v>
      </c>
      <c r="L1783" s="1">
        <f t="shared" si="222"/>
        <v>2.6511877306955694E-10</v>
      </c>
      <c r="M1783" s="1">
        <f t="shared" si="223"/>
        <v>9.9299707444788225E-10</v>
      </c>
    </row>
    <row r="1784" spans="2:13" x14ac:dyDescent="0.25">
      <c r="B1784">
        <v>51672.5</v>
      </c>
      <c r="C1784">
        <f t="shared" si="221"/>
        <v>84672.5</v>
      </c>
      <c r="D1784" s="1">
        <v>6.0000000000000001E-3</v>
      </c>
      <c r="E1784">
        <f t="shared" si="216"/>
        <v>6.2394E-3</v>
      </c>
      <c r="F1784">
        <f t="shared" si="217"/>
        <v>4.7268181818181813E-2</v>
      </c>
      <c r="G1784">
        <f t="shared" si="218"/>
        <v>4.7268181818181816E-5</v>
      </c>
      <c r="H1784">
        <f t="shared" si="219"/>
        <v>3.1512121212121211E-5</v>
      </c>
      <c r="I1784">
        <f t="shared" si="220"/>
        <v>1.0714121212121213E-8</v>
      </c>
      <c r="J1784">
        <f>I1784*flux_issue!$F$14</f>
        <v>1.2765072052913341E-4</v>
      </c>
      <c r="L1784" s="1">
        <f t="shared" si="222"/>
        <v>2.5653836800338246E-10</v>
      </c>
      <c r="M1784" s="1">
        <f t="shared" si="223"/>
        <v>9.9299761521693536E-10</v>
      </c>
    </row>
    <row r="1785" spans="2:13" x14ac:dyDescent="0.25">
      <c r="B1785">
        <v>51701.4</v>
      </c>
      <c r="C1785">
        <f t="shared" si="221"/>
        <v>84701.4</v>
      </c>
      <c r="D1785" s="1">
        <v>4.7999999999999996E-3</v>
      </c>
      <c r="E1785">
        <f t="shared" si="216"/>
        <v>4.9915199999999993E-3</v>
      </c>
      <c r="F1785">
        <f t="shared" si="217"/>
        <v>3.7814545454545448E-2</v>
      </c>
      <c r="G1785">
        <f t="shared" si="218"/>
        <v>3.781454545454545E-5</v>
      </c>
      <c r="H1785">
        <f t="shared" si="219"/>
        <v>2.2058484848484845E-5</v>
      </c>
      <c r="I1785">
        <f t="shared" si="220"/>
        <v>7.4998848484848482E-9</v>
      </c>
      <c r="J1785">
        <f>I1785*flux_issue!$F$14</f>
        <v>8.9355504370393379E-5</v>
      </c>
      <c r="L1785" s="1">
        <f t="shared" si="222"/>
        <v>2.4825844671251128E-10</v>
      </c>
      <c r="M1785" s="1">
        <f t="shared" si="223"/>
        <v>4.8656580146209717E-10</v>
      </c>
    </row>
    <row r="1786" spans="2:13" x14ac:dyDescent="0.25">
      <c r="B1786">
        <v>51730.3</v>
      </c>
      <c r="C1786">
        <f t="shared" si="221"/>
        <v>84730.3</v>
      </c>
      <c r="D1786" s="1">
        <v>5.4000000000000003E-3</v>
      </c>
      <c r="E1786">
        <f t="shared" si="216"/>
        <v>5.6154600000000001E-3</v>
      </c>
      <c r="F1786">
        <f t="shared" si="217"/>
        <v>4.2541363636363634E-2</v>
      </c>
      <c r="G1786">
        <f t="shared" si="218"/>
        <v>4.2541363636363633E-5</v>
      </c>
      <c r="H1786">
        <f t="shared" si="219"/>
        <v>2.6785303030303028E-5</v>
      </c>
      <c r="I1786">
        <f t="shared" si="220"/>
        <v>9.1070030303030299E-9</v>
      </c>
      <c r="J1786">
        <f>I1786*flux_issue!$F$14</f>
        <v>1.085031124497634E-4</v>
      </c>
      <c r="L1786" s="1">
        <f t="shared" si="222"/>
        <v>2.4024057365024661E-10</v>
      </c>
      <c r="M1786" s="1">
        <f t="shared" si="223"/>
        <v>7.1743958864974531E-10</v>
      </c>
    </row>
    <row r="1787" spans="2:13" x14ac:dyDescent="0.25">
      <c r="B1787">
        <v>51759.3</v>
      </c>
      <c r="C1787">
        <f t="shared" si="221"/>
        <v>84759.3</v>
      </c>
      <c r="D1787" s="1">
        <v>6.1999999999999998E-3</v>
      </c>
      <c r="E1787">
        <f t="shared" si="216"/>
        <v>6.44738E-3</v>
      </c>
      <c r="F1787">
        <f t="shared" si="217"/>
        <v>4.8843787878787875E-2</v>
      </c>
      <c r="G1787">
        <f t="shared" si="218"/>
        <v>4.8843787878787873E-5</v>
      </c>
      <c r="H1787">
        <f t="shared" si="219"/>
        <v>3.3087727272727267E-5</v>
      </c>
      <c r="I1787">
        <f t="shared" si="220"/>
        <v>1.1249827272727272E-8</v>
      </c>
      <c r="J1787">
        <f>I1787*flux_issue!$F$14</f>
        <v>1.3403325655559007E-4</v>
      </c>
      <c r="L1787" s="1">
        <f t="shared" si="222"/>
        <v>2.3245019840974855E-10</v>
      </c>
      <c r="M1787" s="1">
        <f t="shared" si="223"/>
        <v>1.0947823136308737E-9</v>
      </c>
    </row>
    <row r="1788" spans="2:13" x14ac:dyDescent="0.25">
      <c r="B1788">
        <v>51788.2</v>
      </c>
      <c r="C1788">
        <f t="shared" si="221"/>
        <v>84788.2</v>
      </c>
      <c r="D1788" s="1">
        <v>8.3999999999999995E-3</v>
      </c>
      <c r="E1788">
        <f t="shared" si="216"/>
        <v>8.7351599999999988E-3</v>
      </c>
      <c r="F1788">
        <f t="shared" si="217"/>
        <v>6.6175454545454537E-2</v>
      </c>
      <c r="G1788">
        <f t="shared" si="218"/>
        <v>6.6175454545454535E-5</v>
      </c>
      <c r="H1788">
        <f t="shared" si="219"/>
        <v>5.0419393939393929E-5</v>
      </c>
      <c r="I1788">
        <f t="shared" si="220"/>
        <v>1.7142593939393939E-8</v>
      </c>
      <c r="J1788">
        <f>I1788*flux_issue!$F$14</f>
        <v>2.0424115284661346E-4</v>
      </c>
      <c r="L1788" s="1">
        <f t="shared" si="222"/>
        <v>2.2493315375625375E-10</v>
      </c>
      <c r="M1788" s="1">
        <f t="shared" si="223"/>
        <v>2.5420926032798099E-9</v>
      </c>
    </row>
    <row r="1789" spans="2:13" x14ac:dyDescent="0.25">
      <c r="B1789">
        <v>51817.1</v>
      </c>
      <c r="C1789">
        <f t="shared" si="221"/>
        <v>84817.1</v>
      </c>
      <c r="D1789" s="1">
        <v>6.4000000000000003E-3</v>
      </c>
      <c r="E1789">
        <f t="shared" si="216"/>
        <v>6.6553600000000008E-3</v>
      </c>
      <c r="F1789">
        <f t="shared" si="217"/>
        <v>5.0419393939393944E-2</v>
      </c>
      <c r="G1789">
        <f t="shared" si="218"/>
        <v>5.0419393939393943E-5</v>
      </c>
      <c r="H1789">
        <f t="shared" si="219"/>
        <v>3.4663333333333337E-5</v>
      </c>
      <c r="I1789">
        <f t="shared" si="220"/>
        <v>1.1785533333333336E-8</v>
      </c>
      <c r="J1789">
        <f>I1789*flux_issue!$F$14</f>
        <v>1.4041579258204678E-4</v>
      </c>
      <c r="L1789" s="1">
        <f t="shared" si="222"/>
        <v>2.1765450909830184E-10</v>
      </c>
      <c r="M1789" s="1">
        <f t="shared" si="223"/>
        <v>1.2015315885635505E-9</v>
      </c>
    </row>
    <row r="1790" spans="2:13" x14ac:dyDescent="0.25">
      <c r="B1790">
        <v>51846.1</v>
      </c>
      <c r="C1790">
        <f t="shared" si="221"/>
        <v>84846.1</v>
      </c>
      <c r="D1790" s="1">
        <v>5.7999999999999996E-3</v>
      </c>
      <c r="E1790">
        <f t="shared" si="216"/>
        <v>6.03142E-3</v>
      </c>
      <c r="F1790">
        <f t="shared" si="217"/>
        <v>4.5692575757575758E-2</v>
      </c>
      <c r="G1790">
        <f t="shared" si="218"/>
        <v>4.569257575757576E-5</v>
      </c>
      <c r="H1790">
        <f t="shared" si="219"/>
        <v>2.9936515151515154E-5</v>
      </c>
      <c r="I1790">
        <f t="shared" si="220"/>
        <v>1.0178415151515153E-8</v>
      </c>
      <c r="J1790">
        <f>I1790*flux_issue!$F$14</f>
        <v>1.2126818450267676E-4</v>
      </c>
      <c r="L1790" s="1">
        <f t="shared" si="222"/>
        <v>2.1058286948381901E-10</v>
      </c>
      <c r="M1790" s="1">
        <f t="shared" si="223"/>
        <v>8.9618233122671561E-10</v>
      </c>
    </row>
    <row r="1791" spans="2:13" x14ac:dyDescent="0.25">
      <c r="B1791">
        <v>51875</v>
      </c>
      <c r="C1791">
        <f t="shared" si="221"/>
        <v>84875</v>
      </c>
      <c r="D1791" s="1">
        <v>5.1999999999999998E-3</v>
      </c>
      <c r="E1791">
        <f t="shared" si="216"/>
        <v>5.4074800000000001E-3</v>
      </c>
      <c r="F1791">
        <f t="shared" si="217"/>
        <v>4.0965757575757579E-2</v>
      </c>
      <c r="G1791">
        <f t="shared" si="218"/>
        <v>4.0965757575757577E-5</v>
      </c>
      <c r="H1791">
        <f t="shared" si="219"/>
        <v>2.5209696969696971E-5</v>
      </c>
      <c r="I1791">
        <f t="shared" si="220"/>
        <v>8.571296969696971E-9</v>
      </c>
      <c r="J1791">
        <f>I1791*flux_issue!$F$14</f>
        <v>1.0212057642330674E-4</v>
      </c>
      <c r="L1791" s="1">
        <f t="shared" si="222"/>
        <v>2.0375980766323406E-10</v>
      </c>
      <c r="M1791" s="1">
        <f t="shared" si="223"/>
        <v>6.3551854789945502E-10</v>
      </c>
    </row>
    <row r="1792" spans="2:13" x14ac:dyDescent="0.25">
      <c r="B1792">
        <v>51903.9</v>
      </c>
      <c r="C1792">
        <f t="shared" si="221"/>
        <v>84903.9</v>
      </c>
      <c r="D1792" s="1">
        <v>6.7999999999999996E-3</v>
      </c>
      <c r="E1792">
        <f t="shared" ref="E1792:E1855" si="224">D1792+D1792*(-0.0035*(8.6-20))</f>
        <v>7.0713199999999999E-3</v>
      </c>
      <c r="F1792">
        <f t="shared" ref="F1792:F1855" si="225">(E1792/0.0044)/30</f>
        <v>5.3570606060606055E-2</v>
      </c>
      <c r="G1792">
        <f t="shared" ref="G1792:G1855" si="226">F1792/10^3</f>
        <v>5.3570606060606056E-5</v>
      </c>
      <c r="H1792">
        <f t="shared" ref="H1792:H1855" si="227">(G1792-$G$4)</f>
        <v>3.781454545454545E-5</v>
      </c>
      <c r="I1792">
        <f t="shared" ref="I1792:I1855" si="228">H1792*(340/10^6)</f>
        <v>1.2856945454545454E-8</v>
      </c>
      <c r="J1792">
        <f>I1792*flux_issue!$F$14</f>
        <v>1.5318086463496009E-4</v>
      </c>
      <c r="L1792" s="1">
        <f t="shared" si="222"/>
        <v>1.9715358494843582E-10</v>
      </c>
      <c r="M1792" s="1">
        <f t="shared" si="223"/>
        <v>1.4299249374263543E-9</v>
      </c>
    </row>
    <row r="1793" spans="2:13" x14ac:dyDescent="0.25">
      <c r="B1793">
        <v>51932.9</v>
      </c>
      <c r="C1793">
        <f t="shared" si="221"/>
        <v>84932.9</v>
      </c>
      <c r="D1793" s="1">
        <v>5.1999999999999998E-3</v>
      </c>
      <c r="E1793">
        <f t="shared" si="224"/>
        <v>5.4074800000000001E-3</v>
      </c>
      <c r="F1793">
        <f t="shared" si="225"/>
        <v>4.0965757575757579E-2</v>
      </c>
      <c r="G1793">
        <f t="shared" si="226"/>
        <v>4.0965757575757577E-5</v>
      </c>
      <c r="H1793">
        <f t="shared" si="227"/>
        <v>2.5209696969696971E-5</v>
      </c>
      <c r="I1793">
        <f t="shared" si="228"/>
        <v>8.571296969696971E-9</v>
      </c>
      <c r="J1793">
        <f>I1793*flux_issue!$F$14</f>
        <v>1.0212057642330674E-4</v>
      </c>
      <c r="L1793" s="1">
        <f t="shared" si="222"/>
        <v>1.9073567953521713E-10</v>
      </c>
      <c r="M1793" s="1">
        <f t="shared" si="223"/>
        <v>6.3551920456296395E-10</v>
      </c>
    </row>
    <row r="1794" spans="2:13" x14ac:dyDescent="0.25">
      <c r="B1794">
        <v>51961.8</v>
      </c>
      <c r="C1794">
        <f t="shared" si="221"/>
        <v>84961.8</v>
      </c>
      <c r="D1794" s="1">
        <v>6.7999999999999996E-3</v>
      </c>
      <c r="E1794">
        <f t="shared" si="224"/>
        <v>7.0713199999999999E-3</v>
      </c>
      <c r="F1794">
        <f t="shared" si="225"/>
        <v>5.3570606060606055E-2</v>
      </c>
      <c r="G1794">
        <f t="shared" si="226"/>
        <v>5.3570606060606056E-5</v>
      </c>
      <c r="H1794">
        <f t="shared" si="227"/>
        <v>3.781454545454545E-5</v>
      </c>
      <c r="I1794">
        <f t="shared" si="228"/>
        <v>1.2856945454545454E-8</v>
      </c>
      <c r="J1794">
        <f>I1794*flux_issue!$F$14</f>
        <v>1.5318086463496009E-4</v>
      </c>
      <c r="L1794" s="1">
        <f t="shared" si="222"/>
        <v>1.8454379244065486E-10</v>
      </c>
      <c r="M1794" s="1">
        <f t="shared" si="223"/>
        <v>1.4299258910886854E-9</v>
      </c>
    </row>
    <row r="1795" spans="2:13" x14ac:dyDescent="0.25">
      <c r="B1795">
        <v>51990.7</v>
      </c>
      <c r="C1795">
        <f t="shared" si="221"/>
        <v>84990.7</v>
      </c>
      <c r="D1795" s="1">
        <v>6.4000000000000003E-3</v>
      </c>
      <c r="E1795">
        <f t="shared" si="224"/>
        <v>6.6553600000000008E-3</v>
      </c>
      <c r="F1795">
        <f t="shared" si="225"/>
        <v>5.0419393939393944E-2</v>
      </c>
      <c r="G1795">
        <f t="shared" si="226"/>
        <v>5.0419393939393943E-5</v>
      </c>
      <c r="H1795">
        <f t="shared" si="227"/>
        <v>3.4663333333333337E-5</v>
      </c>
      <c r="I1795">
        <f t="shared" si="228"/>
        <v>1.1785533333333336E-8</v>
      </c>
      <c r="J1795">
        <f>I1795*flux_issue!$F$14</f>
        <v>1.4041579258204678E-4</v>
      </c>
      <c r="L1795" s="1">
        <f t="shared" si="222"/>
        <v>1.7854909115464081E-10</v>
      </c>
      <c r="M1795" s="1">
        <f t="shared" si="223"/>
        <v>1.2015342995963317E-9</v>
      </c>
    </row>
    <row r="1796" spans="2:13" x14ac:dyDescent="0.25">
      <c r="B1796">
        <v>52019.7</v>
      </c>
      <c r="C1796">
        <f t="shared" si="221"/>
        <v>85019.7</v>
      </c>
      <c r="D1796" s="1">
        <v>4.7999999999999996E-3</v>
      </c>
      <c r="E1796">
        <f t="shared" si="224"/>
        <v>4.9915199999999993E-3</v>
      </c>
      <c r="F1796">
        <f t="shared" si="225"/>
        <v>3.7814545454545448E-2</v>
      </c>
      <c r="G1796">
        <f t="shared" si="226"/>
        <v>3.781454545454545E-5</v>
      </c>
      <c r="H1796">
        <f t="shared" si="227"/>
        <v>2.2058484848484845E-5</v>
      </c>
      <c r="I1796">
        <f t="shared" si="228"/>
        <v>7.4998848484848482E-9</v>
      </c>
      <c r="J1796">
        <f>I1796*flux_issue!$F$14</f>
        <v>8.9355504370393379E-5</v>
      </c>
      <c r="L1796" s="1">
        <f t="shared" si="222"/>
        <v>1.7272566940248572E-10</v>
      </c>
      <c r="M1796" s="1">
        <f t="shared" si="223"/>
        <v>4.8656913370754671E-10</v>
      </c>
    </row>
    <row r="1797" spans="2:13" x14ac:dyDescent="0.25">
      <c r="B1797">
        <v>52048.6</v>
      </c>
      <c r="C1797">
        <f t="shared" ref="C1797:C1860" si="229">B1797+$F$1</f>
        <v>85048.6</v>
      </c>
      <c r="D1797" s="1">
        <v>6.6E-3</v>
      </c>
      <c r="E1797">
        <f t="shared" si="224"/>
        <v>6.8633399999999999E-3</v>
      </c>
      <c r="F1797">
        <f t="shared" si="225"/>
        <v>5.1995E-2</v>
      </c>
      <c r="G1797">
        <f t="shared" si="226"/>
        <v>5.1994999999999999E-5</v>
      </c>
      <c r="H1797">
        <f t="shared" si="227"/>
        <v>3.6238939393939394E-5</v>
      </c>
      <c r="I1797">
        <f t="shared" si="228"/>
        <v>1.2321239393939395E-8</v>
      </c>
      <c r="J1797">
        <f>I1797*flux_issue!$F$14</f>
        <v>1.4679832860850343E-4</v>
      </c>
      <c r="L1797" s="1">
        <f t="shared" ref="L1797:L1860" si="230">($W$7/2)*1/SQRT(4*PI()*$W$6*$W$4*C1797)*EXP(-1*($W$3-$W$4*C1797)^2/(4*$W$6*$W$4*C1797))</f>
        <v>1.6710771011362651E-10</v>
      </c>
      <c r="M1797" s="1">
        <f t="shared" ref="M1797:M1860" si="231">(H1797-L1797)^2</f>
        <v>1.3132486168131792E-9</v>
      </c>
    </row>
    <row r="1798" spans="2:13" x14ac:dyDescent="0.25">
      <c r="B1798">
        <v>52077.5</v>
      </c>
      <c r="C1798">
        <f t="shared" si="229"/>
        <v>85077.5</v>
      </c>
      <c r="D1798" s="1">
        <v>5.4000000000000003E-3</v>
      </c>
      <c r="E1798">
        <f t="shared" si="224"/>
        <v>5.6154600000000001E-3</v>
      </c>
      <c r="F1798">
        <f t="shared" si="225"/>
        <v>4.2541363636363634E-2</v>
      </c>
      <c r="G1798">
        <f t="shared" si="226"/>
        <v>4.2541363636363633E-5</v>
      </c>
      <c r="H1798">
        <f t="shared" si="227"/>
        <v>2.6785303030303028E-5</v>
      </c>
      <c r="I1798">
        <f t="shared" si="228"/>
        <v>9.1070030303030299E-9</v>
      </c>
      <c r="J1798">
        <f>I1798*flux_issue!$F$14</f>
        <v>1.085031124497634E-4</v>
      </c>
      <c r="L1798" s="1">
        <f t="shared" si="230"/>
        <v>1.6166902623212791E-10</v>
      </c>
      <c r="M1798" s="1">
        <f t="shared" si="231"/>
        <v>7.1744379774358087E-10</v>
      </c>
    </row>
    <row r="1799" spans="2:13" x14ac:dyDescent="0.25">
      <c r="B1799">
        <v>52106.5</v>
      </c>
      <c r="C1799">
        <f t="shared" si="229"/>
        <v>85106.5</v>
      </c>
      <c r="D1799" s="1">
        <v>5.7999999999999996E-3</v>
      </c>
      <c r="E1799">
        <f t="shared" si="224"/>
        <v>6.03142E-3</v>
      </c>
      <c r="F1799">
        <f t="shared" si="225"/>
        <v>4.5692575757575758E-2</v>
      </c>
      <c r="G1799">
        <f t="shared" si="226"/>
        <v>4.569257575757576E-5</v>
      </c>
      <c r="H1799">
        <f t="shared" si="227"/>
        <v>2.9936515151515154E-5</v>
      </c>
      <c r="I1799">
        <f t="shared" si="228"/>
        <v>1.0178415151515153E-8</v>
      </c>
      <c r="J1799">
        <f>I1799*flux_issue!$F$14</f>
        <v>1.2126818450267676E-4</v>
      </c>
      <c r="L1799" s="1">
        <f t="shared" si="230"/>
        <v>1.5638609197811059E-10</v>
      </c>
      <c r="M1799" s="1">
        <f t="shared" si="231"/>
        <v>8.9618557613212893E-10</v>
      </c>
    </row>
    <row r="1800" spans="2:13" x14ac:dyDescent="0.25">
      <c r="B1800">
        <v>52135.4</v>
      </c>
      <c r="C1800">
        <f t="shared" si="229"/>
        <v>85135.4</v>
      </c>
      <c r="D1800" s="1">
        <v>7.0000000000000001E-3</v>
      </c>
      <c r="E1800">
        <f t="shared" si="224"/>
        <v>7.2792999999999998E-3</v>
      </c>
      <c r="F1800">
        <f t="shared" si="225"/>
        <v>5.5146212121212117E-2</v>
      </c>
      <c r="G1800">
        <f t="shared" si="226"/>
        <v>5.5146212121212119E-5</v>
      </c>
      <c r="H1800">
        <f t="shared" si="227"/>
        <v>3.9390151515151514E-5</v>
      </c>
      <c r="I1800">
        <f t="shared" si="228"/>
        <v>1.3392651515151516E-8</v>
      </c>
      <c r="J1800">
        <f>I1800*flux_issue!$F$14</f>
        <v>1.5956340066141677E-4</v>
      </c>
      <c r="L1800" s="1">
        <f t="shared" si="230"/>
        <v>1.5128989421980407E-10</v>
      </c>
      <c r="M1800" s="1">
        <f t="shared" si="231"/>
        <v>1.5515721177457697E-9</v>
      </c>
    </row>
    <row r="1801" spans="2:13" x14ac:dyDescent="0.25">
      <c r="B1801">
        <v>52164.4</v>
      </c>
      <c r="C1801">
        <f t="shared" si="229"/>
        <v>85164.4</v>
      </c>
      <c r="D1801" s="1">
        <v>5.5999999999999999E-3</v>
      </c>
      <c r="E1801">
        <f t="shared" si="224"/>
        <v>5.82344E-3</v>
      </c>
      <c r="F1801">
        <f t="shared" si="225"/>
        <v>4.4116969696969689E-2</v>
      </c>
      <c r="G1801">
        <f t="shared" si="226"/>
        <v>4.411696969696969E-5</v>
      </c>
      <c r="H1801">
        <f t="shared" si="227"/>
        <v>2.8360909090909084E-5</v>
      </c>
      <c r="I1801">
        <f t="shared" si="228"/>
        <v>9.6427090909090888E-9</v>
      </c>
      <c r="J1801">
        <f>I1801*flux_issue!$F$14</f>
        <v>1.1488564847622005E-4</v>
      </c>
      <c r="L1801" s="1">
        <f t="shared" si="230"/>
        <v>1.4633986040803386E-10</v>
      </c>
      <c r="M1801" s="1">
        <f t="shared" si="231"/>
        <v>8.0433286382127E-10</v>
      </c>
    </row>
    <row r="1802" spans="2:13" x14ac:dyDescent="0.25">
      <c r="B1802">
        <v>52193.3</v>
      </c>
      <c r="C1802">
        <f t="shared" si="229"/>
        <v>85193.3</v>
      </c>
      <c r="D1802" s="1">
        <v>5.7999999999999996E-3</v>
      </c>
      <c r="E1802">
        <f t="shared" si="224"/>
        <v>6.03142E-3</v>
      </c>
      <c r="F1802">
        <f t="shared" si="225"/>
        <v>4.5692575757575758E-2</v>
      </c>
      <c r="G1802">
        <f t="shared" si="226"/>
        <v>4.569257575757576E-5</v>
      </c>
      <c r="H1802">
        <f t="shared" si="227"/>
        <v>2.9936515151515154E-5</v>
      </c>
      <c r="I1802">
        <f t="shared" si="228"/>
        <v>1.0178415151515153E-8</v>
      </c>
      <c r="J1802">
        <f>I1802*flux_issue!$F$14</f>
        <v>1.2126818450267676E-4</v>
      </c>
      <c r="L1802" s="1">
        <f t="shared" si="230"/>
        <v>1.4156501015302331E-10</v>
      </c>
      <c r="M1802" s="1">
        <f t="shared" si="231"/>
        <v>8.9618646351079444E-10</v>
      </c>
    </row>
    <row r="1803" spans="2:13" x14ac:dyDescent="0.25">
      <c r="B1803">
        <v>52222.2</v>
      </c>
      <c r="C1803">
        <f t="shared" si="229"/>
        <v>85222.2</v>
      </c>
      <c r="D1803" s="1">
        <v>6.6E-3</v>
      </c>
      <c r="E1803">
        <f t="shared" si="224"/>
        <v>6.8633399999999999E-3</v>
      </c>
      <c r="F1803">
        <f t="shared" si="225"/>
        <v>5.1995E-2</v>
      </c>
      <c r="G1803">
        <f t="shared" si="226"/>
        <v>5.1994999999999999E-5</v>
      </c>
      <c r="H1803">
        <f t="shared" si="227"/>
        <v>3.6238939393939394E-5</v>
      </c>
      <c r="I1803">
        <f t="shared" si="228"/>
        <v>1.2321239393939395E-8</v>
      </c>
      <c r="J1803">
        <f>I1803*flux_issue!$F$14</f>
        <v>1.4679832860850343E-4</v>
      </c>
      <c r="L1803" s="1">
        <f t="shared" si="230"/>
        <v>1.3694304815278643E-10</v>
      </c>
      <c r="M1803" s="1">
        <f t="shared" si="231"/>
        <v>1.3132508030747207E-9</v>
      </c>
    </row>
    <row r="1804" spans="2:13" x14ac:dyDescent="0.25">
      <c r="B1804">
        <v>52251.199999999997</v>
      </c>
      <c r="C1804">
        <f t="shared" si="229"/>
        <v>85251.199999999997</v>
      </c>
      <c r="D1804" s="1">
        <v>6.1999999999999998E-3</v>
      </c>
      <c r="E1804">
        <f t="shared" si="224"/>
        <v>6.44738E-3</v>
      </c>
      <c r="F1804">
        <f t="shared" si="225"/>
        <v>4.8843787878787875E-2</v>
      </c>
      <c r="G1804">
        <f t="shared" si="226"/>
        <v>4.8843787878787873E-5</v>
      </c>
      <c r="H1804">
        <f t="shared" si="227"/>
        <v>3.3087727272727267E-5</v>
      </c>
      <c r="I1804">
        <f t="shared" si="228"/>
        <v>1.1249827272727272E-8</v>
      </c>
      <c r="J1804">
        <f>I1804*flux_issue!$F$14</f>
        <v>1.3403325655559007E-4</v>
      </c>
      <c r="L1804" s="1">
        <f t="shared" si="230"/>
        <v>1.3245394985299314E-10</v>
      </c>
      <c r="M1804" s="1">
        <f t="shared" si="231"/>
        <v>1.094788930891586E-9</v>
      </c>
    </row>
    <row r="1805" spans="2:13" x14ac:dyDescent="0.25">
      <c r="B1805">
        <v>52280.1</v>
      </c>
      <c r="C1805">
        <f t="shared" si="229"/>
        <v>85280.1</v>
      </c>
      <c r="D1805" s="1">
        <v>6.6E-3</v>
      </c>
      <c r="E1805">
        <f t="shared" si="224"/>
        <v>6.8633399999999999E-3</v>
      </c>
      <c r="F1805">
        <f t="shared" si="225"/>
        <v>5.1995E-2</v>
      </c>
      <c r="G1805">
        <f t="shared" si="226"/>
        <v>5.1994999999999999E-5</v>
      </c>
      <c r="H1805">
        <f t="shared" si="227"/>
        <v>3.6238939393939394E-5</v>
      </c>
      <c r="I1805">
        <f t="shared" si="228"/>
        <v>1.2321239393939395E-8</v>
      </c>
      <c r="J1805">
        <f>I1805*flux_issue!$F$14</f>
        <v>1.4679832860850343E-4</v>
      </c>
      <c r="L1805" s="1">
        <f t="shared" si="230"/>
        <v>1.2812401274069739E-10</v>
      </c>
      <c r="M1805" s="1">
        <f t="shared" si="231"/>
        <v>1.3132514422573629E-9</v>
      </c>
    </row>
    <row r="1806" spans="2:13" x14ac:dyDescent="0.25">
      <c r="B1806">
        <v>52309</v>
      </c>
      <c r="C1806">
        <f t="shared" si="229"/>
        <v>85309</v>
      </c>
      <c r="D1806" s="1">
        <v>6.1999999999999998E-3</v>
      </c>
      <c r="E1806">
        <f t="shared" si="224"/>
        <v>6.44738E-3</v>
      </c>
      <c r="F1806">
        <f t="shared" si="225"/>
        <v>4.8843787878787875E-2</v>
      </c>
      <c r="G1806">
        <f t="shared" si="226"/>
        <v>4.8843787878787873E-5</v>
      </c>
      <c r="H1806">
        <f t="shared" si="227"/>
        <v>3.3087727272727267E-5</v>
      </c>
      <c r="I1806">
        <f t="shared" si="228"/>
        <v>1.1249827272727272E-8</v>
      </c>
      <c r="J1806">
        <f>I1806*flux_issue!$F$14</f>
        <v>1.3403325655559007E-4</v>
      </c>
      <c r="L1806" s="1">
        <f t="shared" si="230"/>
        <v>1.2393299819373962E-10</v>
      </c>
      <c r="M1806" s="1">
        <f t="shared" si="231"/>
        <v>1.0947894947672504E-9</v>
      </c>
    </row>
    <row r="1807" spans="2:13" x14ac:dyDescent="0.25">
      <c r="B1807">
        <v>52338</v>
      </c>
      <c r="C1807">
        <f t="shared" si="229"/>
        <v>85338</v>
      </c>
      <c r="D1807" s="1">
        <v>6.0000000000000001E-3</v>
      </c>
      <c r="E1807">
        <f t="shared" si="224"/>
        <v>6.2394E-3</v>
      </c>
      <c r="F1807">
        <f t="shared" si="225"/>
        <v>4.7268181818181813E-2</v>
      </c>
      <c r="G1807">
        <f t="shared" si="226"/>
        <v>4.7268181818181816E-5</v>
      </c>
      <c r="H1807">
        <f t="shared" si="227"/>
        <v>3.1512121212121211E-5</v>
      </c>
      <c r="I1807">
        <f t="shared" si="228"/>
        <v>1.0714121212121213E-8</v>
      </c>
      <c r="J1807">
        <f>I1807*flux_issue!$F$14</f>
        <v>1.2765072052913341E-4</v>
      </c>
      <c r="L1807" s="1">
        <f t="shared" si="230"/>
        <v>1.1986273155592464E-10</v>
      </c>
      <c r="M1807" s="1">
        <f t="shared" si="231"/>
        <v>9.9300622904393537E-10</v>
      </c>
    </row>
    <row r="1808" spans="2:13" x14ac:dyDescent="0.25">
      <c r="B1808">
        <v>52366.9</v>
      </c>
      <c r="C1808">
        <f t="shared" si="229"/>
        <v>85366.9</v>
      </c>
      <c r="D1808" s="1">
        <v>6.0000000000000001E-3</v>
      </c>
      <c r="E1808">
        <f t="shared" si="224"/>
        <v>6.2394E-3</v>
      </c>
      <c r="F1808">
        <f t="shared" si="225"/>
        <v>4.7268181818181813E-2</v>
      </c>
      <c r="G1808">
        <f t="shared" si="226"/>
        <v>4.7268181818181816E-5</v>
      </c>
      <c r="H1808">
        <f t="shared" si="227"/>
        <v>3.1512121212121211E-5</v>
      </c>
      <c r="I1808">
        <f t="shared" si="228"/>
        <v>1.0714121212121213E-8</v>
      </c>
      <c r="J1808">
        <f>I1808*flux_issue!$F$14</f>
        <v>1.2765072052913341E-4</v>
      </c>
      <c r="L1808" s="1">
        <f t="shared" si="230"/>
        <v>1.1593703875883412E-10</v>
      </c>
      <c r="M1808" s="1">
        <f t="shared" si="231"/>
        <v>9.9300647645682427E-10</v>
      </c>
    </row>
    <row r="1809" spans="2:13" x14ac:dyDescent="0.25">
      <c r="B1809">
        <v>52395.8</v>
      </c>
      <c r="C1809">
        <f t="shared" si="229"/>
        <v>85395.8</v>
      </c>
      <c r="D1809" s="1">
        <v>5.5999999999999999E-3</v>
      </c>
      <c r="E1809">
        <f t="shared" si="224"/>
        <v>5.82344E-3</v>
      </c>
      <c r="F1809">
        <f t="shared" si="225"/>
        <v>4.4116969696969689E-2</v>
      </c>
      <c r="G1809">
        <f t="shared" si="226"/>
        <v>4.411696969696969E-5</v>
      </c>
      <c r="H1809">
        <f t="shared" si="227"/>
        <v>2.8360909090909084E-5</v>
      </c>
      <c r="I1809">
        <f t="shared" si="228"/>
        <v>9.6427090909090888E-9</v>
      </c>
      <c r="J1809">
        <f>I1809*flux_issue!$F$14</f>
        <v>1.1488564847622005E-4</v>
      </c>
      <c r="L1809" s="1">
        <f t="shared" si="230"/>
        <v>1.1213755186775948E-10</v>
      </c>
      <c r="M1809" s="1">
        <f t="shared" si="231"/>
        <v>8.0433480382955593E-10</v>
      </c>
    </row>
    <row r="1810" spans="2:13" x14ac:dyDescent="0.25">
      <c r="B1810">
        <v>52424.800000000003</v>
      </c>
      <c r="C1810">
        <f t="shared" si="229"/>
        <v>85424.8</v>
      </c>
      <c r="D1810" s="1">
        <v>6.1999999999999998E-3</v>
      </c>
      <c r="E1810">
        <f t="shared" si="224"/>
        <v>6.44738E-3</v>
      </c>
      <c r="F1810">
        <f t="shared" si="225"/>
        <v>4.8843787878787875E-2</v>
      </c>
      <c r="G1810">
        <f t="shared" si="226"/>
        <v>4.8843787878787873E-5</v>
      </c>
      <c r="H1810">
        <f t="shared" si="227"/>
        <v>3.3087727272727267E-5</v>
      </c>
      <c r="I1810">
        <f t="shared" si="228"/>
        <v>1.1249827272727272E-8</v>
      </c>
      <c r="J1810">
        <f>I1810*flux_issue!$F$14</f>
        <v>1.3403325655559007E-4</v>
      </c>
      <c r="L1810" s="1">
        <f t="shared" si="230"/>
        <v>1.0844777856505916E-10</v>
      </c>
      <c r="M1810" s="1">
        <f t="shared" si="231"/>
        <v>1.0947905195050998E-9</v>
      </c>
    </row>
    <row r="1811" spans="2:13" x14ac:dyDescent="0.25">
      <c r="B1811">
        <v>52453.7</v>
      </c>
      <c r="C1811">
        <f t="shared" si="229"/>
        <v>85453.7</v>
      </c>
      <c r="D1811" s="1">
        <v>6.4000000000000003E-3</v>
      </c>
      <c r="E1811">
        <f t="shared" si="224"/>
        <v>6.6553600000000008E-3</v>
      </c>
      <c r="F1811">
        <f t="shared" si="225"/>
        <v>5.0419393939393944E-2</v>
      </c>
      <c r="G1811">
        <f t="shared" si="226"/>
        <v>5.0419393939393943E-5</v>
      </c>
      <c r="H1811">
        <f t="shared" si="227"/>
        <v>3.4663333333333337E-5</v>
      </c>
      <c r="I1811">
        <f t="shared" si="228"/>
        <v>1.1785533333333336E-8</v>
      </c>
      <c r="J1811">
        <f>I1811*flux_issue!$F$14</f>
        <v>1.4041579258204678E-4</v>
      </c>
      <c r="L1811" s="1">
        <f t="shared" si="230"/>
        <v>1.0488930120326178E-10</v>
      </c>
      <c r="M1811" s="1">
        <f t="shared" si="231"/>
        <v>1.2015394061631583E-9</v>
      </c>
    </row>
    <row r="1812" spans="2:13" x14ac:dyDescent="0.25">
      <c r="B1812">
        <v>52482.6</v>
      </c>
      <c r="C1812">
        <f t="shared" si="229"/>
        <v>85482.6</v>
      </c>
      <c r="D1812" s="1">
        <v>6.4000000000000003E-3</v>
      </c>
      <c r="E1812">
        <f t="shared" si="224"/>
        <v>6.6553600000000008E-3</v>
      </c>
      <c r="F1812">
        <f t="shared" si="225"/>
        <v>5.0419393939393944E-2</v>
      </c>
      <c r="G1812">
        <f t="shared" si="226"/>
        <v>5.0419393939393943E-5</v>
      </c>
      <c r="H1812">
        <f t="shared" si="227"/>
        <v>3.4663333333333337E-5</v>
      </c>
      <c r="I1812">
        <f t="shared" si="228"/>
        <v>1.1785533333333336E-8</v>
      </c>
      <c r="J1812">
        <f>I1812*flux_issue!$F$14</f>
        <v>1.4041579258204678E-4</v>
      </c>
      <c r="L1812" s="1">
        <f t="shared" si="230"/>
        <v>1.014454529987202E-10</v>
      </c>
      <c r="M1812" s="1">
        <f t="shared" si="231"/>
        <v>1.2015396449129644E-9</v>
      </c>
    </row>
    <row r="1813" spans="2:13" x14ac:dyDescent="0.25">
      <c r="B1813">
        <v>52511.6</v>
      </c>
      <c r="C1813">
        <f t="shared" si="229"/>
        <v>85511.6</v>
      </c>
      <c r="D1813" s="1">
        <v>6.1999999999999998E-3</v>
      </c>
      <c r="E1813">
        <f t="shared" si="224"/>
        <v>6.44738E-3</v>
      </c>
      <c r="F1813">
        <f t="shared" si="225"/>
        <v>4.8843787878787875E-2</v>
      </c>
      <c r="G1813">
        <f t="shared" si="226"/>
        <v>4.8843787878787873E-5</v>
      </c>
      <c r="H1813">
        <f t="shared" si="227"/>
        <v>3.3087727272727267E-5</v>
      </c>
      <c r="I1813">
        <f t="shared" si="228"/>
        <v>1.1249827272727272E-8</v>
      </c>
      <c r="J1813">
        <f>I1813*flux_issue!$F$14</f>
        <v>1.3403325655559007E-4</v>
      </c>
      <c r="L1813" s="1">
        <f t="shared" si="230"/>
        <v>9.8101271264046307E-11</v>
      </c>
      <c r="M1813" s="1">
        <f t="shared" si="231"/>
        <v>1.094791204187786E-9</v>
      </c>
    </row>
    <row r="1814" spans="2:13" x14ac:dyDescent="0.25">
      <c r="B1814">
        <v>52540.5</v>
      </c>
      <c r="C1814">
        <f t="shared" si="229"/>
        <v>85540.5</v>
      </c>
      <c r="D1814" s="1">
        <v>4.7999999999999996E-3</v>
      </c>
      <c r="E1814">
        <f t="shared" si="224"/>
        <v>4.9915199999999993E-3</v>
      </c>
      <c r="F1814">
        <f t="shared" si="225"/>
        <v>3.7814545454545448E-2</v>
      </c>
      <c r="G1814">
        <f t="shared" si="226"/>
        <v>3.781454545454545E-5</v>
      </c>
      <c r="H1814">
        <f t="shared" si="227"/>
        <v>2.2058484848484845E-5</v>
      </c>
      <c r="I1814">
        <f t="shared" si="228"/>
        <v>7.4998848484848482E-9</v>
      </c>
      <c r="J1814">
        <f>I1814*flux_issue!$F$14</f>
        <v>8.9355504370393379E-5</v>
      </c>
      <c r="L1814" s="1">
        <f t="shared" si="230"/>
        <v>9.4876302148472184E-11</v>
      </c>
      <c r="M1814" s="1">
        <f t="shared" si="231"/>
        <v>4.8657256816489017E-10</v>
      </c>
    </row>
    <row r="1815" spans="2:13" x14ac:dyDescent="0.25">
      <c r="B1815">
        <v>52569.4</v>
      </c>
      <c r="C1815">
        <f t="shared" si="229"/>
        <v>85569.4</v>
      </c>
      <c r="D1815" s="1">
        <v>4.7999999999999996E-3</v>
      </c>
      <c r="E1815">
        <f t="shared" si="224"/>
        <v>4.9915199999999993E-3</v>
      </c>
      <c r="F1815">
        <f t="shared" si="225"/>
        <v>3.7814545454545448E-2</v>
      </c>
      <c r="G1815">
        <f t="shared" si="226"/>
        <v>3.781454545454545E-5</v>
      </c>
      <c r="H1815">
        <f t="shared" si="227"/>
        <v>2.2058484848484845E-5</v>
      </c>
      <c r="I1815">
        <f t="shared" si="228"/>
        <v>7.4998848484848482E-9</v>
      </c>
      <c r="J1815">
        <f>I1815*flux_issue!$F$14</f>
        <v>8.9355504370393379E-5</v>
      </c>
      <c r="L1815" s="1">
        <f t="shared" si="230"/>
        <v>9.1755425518009584E-11</v>
      </c>
      <c r="M1815" s="1">
        <f t="shared" si="231"/>
        <v>4.865727058479275E-10</v>
      </c>
    </row>
    <row r="1816" spans="2:13" x14ac:dyDescent="0.25">
      <c r="B1816">
        <v>52598.400000000001</v>
      </c>
      <c r="C1816">
        <f t="shared" si="229"/>
        <v>85598.399999999994</v>
      </c>
      <c r="D1816" s="1">
        <v>5.4000000000000003E-3</v>
      </c>
      <c r="E1816">
        <f t="shared" si="224"/>
        <v>5.6154600000000001E-3</v>
      </c>
      <c r="F1816">
        <f t="shared" si="225"/>
        <v>4.2541363636363634E-2</v>
      </c>
      <c r="G1816">
        <f t="shared" si="226"/>
        <v>4.2541363636363633E-5</v>
      </c>
      <c r="H1816">
        <f t="shared" si="227"/>
        <v>2.6785303030303028E-5</v>
      </c>
      <c r="I1816">
        <f t="shared" si="228"/>
        <v>9.1070030303030299E-9</v>
      </c>
      <c r="J1816">
        <f>I1816*flux_issue!$F$14</f>
        <v>1.085031124497634E-4</v>
      </c>
      <c r="L1816" s="1">
        <f t="shared" si="230"/>
        <v>8.8725069173579202E-11</v>
      </c>
      <c r="M1816" s="1">
        <f t="shared" si="231"/>
        <v>7.1744770537730443E-10</v>
      </c>
    </row>
    <row r="1817" spans="2:13" x14ac:dyDescent="0.25">
      <c r="B1817">
        <v>52627.3</v>
      </c>
      <c r="C1817">
        <f t="shared" si="229"/>
        <v>85627.3</v>
      </c>
      <c r="D1817" s="1">
        <v>7.4000000000000003E-3</v>
      </c>
      <c r="E1817">
        <f t="shared" si="224"/>
        <v>7.6952600000000006E-3</v>
      </c>
      <c r="F1817">
        <f t="shared" si="225"/>
        <v>5.8297424242424241E-2</v>
      </c>
      <c r="G1817">
        <f t="shared" si="226"/>
        <v>5.8297424242424239E-5</v>
      </c>
      <c r="H1817">
        <f t="shared" si="227"/>
        <v>4.2541363636363633E-5</v>
      </c>
      <c r="I1817">
        <f t="shared" si="228"/>
        <v>1.4464063636363636E-8</v>
      </c>
      <c r="J1817">
        <f>I1817*flux_issue!$F$14</f>
        <v>1.723284727143301E-4</v>
      </c>
      <c r="L1817" s="1">
        <f t="shared" si="230"/>
        <v>8.580293165585938E-11</v>
      </c>
      <c r="M1817" s="1">
        <f t="shared" si="231"/>
        <v>1.809760319701251E-9</v>
      </c>
    </row>
    <row r="1818" spans="2:13" x14ac:dyDescent="0.25">
      <c r="B1818">
        <v>52656.3</v>
      </c>
      <c r="C1818">
        <f t="shared" si="229"/>
        <v>85656.3</v>
      </c>
      <c r="D1818" s="1">
        <v>7.7999999999999996E-3</v>
      </c>
      <c r="E1818">
        <f t="shared" si="224"/>
        <v>8.1112199999999988E-3</v>
      </c>
      <c r="F1818">
        <f t="shared" si="225"/>
        <v>6.1448636363636351E-2</v>
      </c>
      <c r="G1818">
        <f t="shared" si="226"/>
        <v>6.1448636363636345E-5</v>
      </c>
      <c r="H1818">
        <f t="shared" si="227"/>
        <v>4.569257575757574E-5</v>
      </c>
      <c r="I1818">
        <f t="shared" si="228"/>
        <v>1.5535475757575752E-8</v>
      </c>
      <c r="J1818">
        <f>I1818*flux_issue!$F$14</f>
        <v>1.8509354476724338E-4</v>
      </c>
      <c r="L1818" s="1">
        <f t="shared" si="230"/>
        <v>8.2965675082797448E-11</v>
      </c>
      <c r="M1818" s="1">
        <f t="shared" si="231"/>
        <v>2.0878038975378938E-9</v>
      </c>
    </row>
    <row r="1819" spans="2:13" x14ac:dyDescent="0.25">
      <c r="B1819">
        <v>52685.2</v>
      </c>
      <c r="C1819">
        <f t="shared" si="229"/>
        <v>85685.2</v>
      </c>
      <c r="D1819" s="1">
        <v>7.0000000000000001E-3</v>
      </c>
      <c r="E1819">
        <f t="shared" si="224"/>
        <v>7.2792999999999998E-3</v>
      </c>
      <c r="F1819">
        <f t="shared" si="225"/>
        <v>5.5146212121212117E-2</v>
      </c>
      <c r="G1819">
        <f t="shared" si="226"/>
        <v>5.5146212121212119E-5</v>
      </c>
      <c r="H1819">
        <f t="shared" si="227"/>
        <v>3.9390151515151514E-5</v>
      </c>
      <c r="I1819">
        <f t="shared" si="228"/>
        <v>1.3392651515151516E-8</v>
      </c>
      <c r="J1819">
        <f>I1819*flux_issue!$F$14</f>
        <v>1.5956340066141677E-4</v>
      </c>
      <c r="L1819" s="1">
        <f t="shared" si="230"/>
        <v>8.0229861880472222E-11</v>
      </c>
      <c r="M1819" s="1">
        <f t="shared" si="231"/>
        <v>1.5515777158601992E-9</v>
      </c>
    </row>
    <row r="1820" spans="2:13" x14ac:dyDescent="0.25">
      <c r="B1820">
        <v>52714.1</v>
      </c>
      <c r="C1820">
        <f t="shared" si="229"/>
        <v>85714.1</v>
      </c>
      <c r="D1820" s="1">
        <v>5.5999999999999999E-3</v>
      </c>
      <c r="E1820">
        <f t="shared" si="224"/>
        <v>5.82344E-3</v>
      </c>
      <c r="F1820">
        <f t="shared" si="225"/>
        <v>4.4116969696969689E-2</v>
      </c>
      <c r="G1820">
        <f t="shared" si="226"/>
        <v>4.411696969696969E-5</v>
      </c>
      <c r="H1820">
        <f t="shared" si="227"/>
        <v>2.8360909090909084E-5</v>
      </c>
      <c r="I1820">
        <f t="shared" si="228"/>
        <v>9.6427090909090888E-9</v>
      </c>
      <c r="J1820">
        <f>I1820*flux_issue!$F$14</f>
        <v>1.1488564847622005E-4</v>
      </c>
      <c r="L1820" s="1">
        <f t="shared" si="230"/>
        <v>7.7582643568523509E-11</v>
      </c>
      <c r="M1820" s="1">
        <f t="shared" si="231"/>
        <v>8.0433676384022598E-10</v>
      </c>
    </row>
    <row r="1821" spans="2:13" x14ac:dyDescent="0.25">
      <c r="B1821">
        <v>52743.1</v>
      </c>
      <c r="C1821">
        <f t="shared" si="229"/>
        <v>85743.1</v>
      </c>
      <c r="D1821" s="1">
        <v>5.5999999999999999E-3</v>
      </c>
      <c r="E1821">
        <f t="shared" si="224"/>
        <v>5.82344E-3</v>
      </c>
      <c r="F1821">
        <f t="shared" si="225"/>
        <v>4.4116969696969689E-2</v>
      </c>
      <c r="G1821">
        <f t="shared" si="226"/>
        <v>4.411696969696969E-5</v>
      </c>
      <c r="H1821">
        <f t="shared" si="227"/>
        <v>2.8360909090909084E-5</v>
      </c>
      <c r="I1821">
        <f t="shared" si="228"/>
        <v>9.6427090909090888E-9</v>
      </c>
      <c r="J1821">
        <f>I1821*flux_issue!$F$14</f>
        <v>1.1488564847622005E-4</v>
      </c>
      <c r="L1821" s="1">
        <f t="shared" si="230"/>
        <v>7.5012489818175411E-11</v>
      </c>
      <c r="M1821" s="1">
        <f t="shared" si="231"/>
        <v>8.0433690962362757E-10</v>
      </c>
    </row>
    <row r="1822" spans="2:13" x14ac:dyDescent="0.25">
      <c r="B1822">
        <v>52772</v>
      </c>
      <c r="C1822">
        <f t="shared" si="229"/>
        <v>85772</v>
      </c>
      <c r="D1822" s="1">
        <v>6.0000000000000001E-3</v>
      </c>
      <c r="E1822">
        <f t="shared" si="224"/>
        <v>6.2394E-3</v>
      </c>
      <c r="F1822">
        <f t="shared" si="225"/>
        <v>4.7268181818181813E-2</v>
      </c>
      <c r="G1822">
        <f t="shared" si="226"/>
        <v>4.7268181818181816E-5</v>
      </c>
      <c r="H1822">
        <f t="shared" si="227"/>
        <v>3.1512121212121211E-5</v>
      </c>
      <c r="I1822">
        <f t="shared" si="228"/>
        <v>1.0714121212121213E-8</v>
      </c>
      <c r="J1822">
        <f>I1822*flux_issue!$F$14</f>
        <v>1.2765072052913341E-4</v>
      </c>
      <c r="L1822" s="1">
        <f t="shared" si="230"/>
        <v>7.253439254616294E-11</v>
      </c>
      <c r="M1822" s="1">
        <f t="shared" si="231"/>
        <v>9.9300921186754083E-10</v>
      </c>
    </row>
    <row r="1823" spans="2:13" x14ac:dyDescent="0.25">
      <c r="B1823">
        <v>52800.9</v>
      </c>
      <c r="C1823">
        <f t="shared" si="229"/>
        <v>85800.9</v>
      </c>
      <c r="D1823" s="1">
        <v>6.4000000000000003E-3</v>
      </c>
      <c r="E1823">
        <f t="shared" si="224"/>
        <v>6.6553600000000008E-3</v>
      </c>
      <c r="F1823">
        <f t="shared" si="225"/>
        <v>5.0419393939393944E-2</v>
      </c>
      <c r="G1823">
        <f t="shared" si="226"/>
        <v>5.0419393939393943E-5</v>
      </c>
      <c r="H1823">
        <f t="shared" si="227"/>
        <v>3.4663333333333337E-5</v>
      </c>
      <c r="I1823">
        <f t="shared" si="228"/>
        <v>1.1785533333333336E-8</v>
      </c>
      <c r="J1823">
        <f>I1823*flux_issue!$F$14</f>
        <v>1.4041579258204678E-4</v>
      </c>
      <c r="L1823" s="1">
        <f t="shared" si="230"/>
        <v>7.0136701823522592E-11</v>
      </c>
      <c r="M1823" s="1">
        <f t="shared" si="231"/>
        <v>1.2015418154389487E-9</v>
      </c>
    </row>
    <row r="1824" spans="2:13" x14ac:dyDescent="0.25">
      <c r="B1824">
        <v>52829.9</v>
      </c>
      <c r="C1824">
        <f t="shared" si="229"/>
        <v>85829.9</v>
      </c>
      <c r="D1824" s="1">
        <v>5.1999999999999998E-3</v>
      </c>
      <c r="E1824">
        <f t="shared" si="224"/>
        <v>5.4074800000000001E-3</v>
      </c>
      <c r="F1824">
        <f t="shared" si="225"/>
        <v>4.0965757575757579E-2</v>
      </c>
      <c r="G1824">
        <f t="shared" si="226"/>
        <v>4.0965757575757577E-5</v>
      </c>
      <c r="H1824">
        <f t="shared" si="227"/>
        <v>2.5209696969696971E-5</v>
      </c>
      <c r="I1824">
        <f t="shared" si="228"/>
        <v>8.571296969696971E-9</v>
      </c>
      <c r="J1824">
        <f>I1824*flux_issue!$F$14</f>
        <v>1.0212057642330674E-4</v>
      </c>
      <c r="L1824" s="1">
        <f t="shared" si="230"/>
        <v>6.7808964411632143E-11</v>
      </c>
      <c r="M1824" s="1">
        <f t="shared" si="231"/>
        <v>6.3552540242165754E-10</v>
      </c>
    </row>
    <row r="1825" spans="2:13" x14ac:dyDescent="0.25">
      <c r="B1825">
        <v>52858.8</v>
      </c>
      <c r="C1825">
        <f t="shared" si="229"/>
        <v>85858.8</v>
      </c>
      <c r="D1825" s="1">
        <v>5.4000000000000003E-3</v>
      </c>
      <c r="E1825">
        <f t="shared" si="224"/>
        <v>5.6154600000000001E-3</v>
      </c>
      <c r="F1825">
        <f t="shared" si="225"/>
        <v>4.2541363636363634E-2</v>
      </c>
      <c r="G1825">
        <f t="shared" si="226"/>
        <v>4.2541363636363633E-5</v>
      </c>
      <c r="H1825">
        <f t="shared" si="227"/>
        <v>2.6785303030303028E-5</v>
      </c>
      <c r="I1825">
        <f t="shared" si="228"/>
        <v>9.1070030303030299E-9</v>
      </c>
      <c r="J1825">
        <f>I1825*flux_issue!$F$14</f>
        <v>1.085031124497634E-4</v>
      </c>
      <c r="L1825" s="1">
        <f t="shared" si="230"/>
        <v>6.5564747970110015E-11</v>
      </c>
      <c r="M1825" s="1">
        <f t="shared" si="231"/>
        <v>7.1744894608617437E-10</v>
      </c>
    </row>
    <row r="1826" spans="2:13" x14ac:dyDescent="0.25">
      <c r="B1826">
        <v>52887.7</v>
      </c>
      <c r="C1826">
        <f t="shared" si="229"/>
        <v>85887.7</v>
      </c>
      <c r="D1826" s="1">
        <v>6.1999999999999998E-3</v>
      </c>
      <c r="E1826">
        <f t="shared" si="224"/>
        <v>6.44738E-3</v>
      </c>
      <c r="F1826">
        <f t="shared" si="225"/>
        <v>4.8843787878787875E-2</v>
      </c>
      <c r="G1826">
        <f t="shared" si="226"/>
        <v>4.8843787878787873E-5</v>
      </c>
      <c r="H1826">
        <f t="shared" si="227"/>
        <v>3.3087727272727267E-5</v>
      </c>
      <c r="I1826">
        <f t="shared" si="228"/>
        <v>1.1249827272727272E-8</v>
      </c>
      <c r="J1826">
        <f>I1826*flux_issue!$F$14</f>
        <v>1.3403325655559007E-4</v>
      </c>
      <c r="L1826" s="1">
        <f t="shared" si="230"/>
        <v>6.3393491422363299E-11</v>
      </c>
      <c r="M1826" s="1">
        <f t="shared" si="231"/>
        <v>1.0947935009852883E-9</v>
      </c>
    </row>
    <row r="1827" spans="2:13" x14ac:dyDescent="0.25">
      <c r="B1827">
        <v>52916.7</v>
      </c>
      <c r="C1827">
        <f t="shared" si="229"/>
        <v>85916.7</v>
      </c>
      <c r="D1827" s="1">
        <v>5.1999999999999998E-3</v>
      </c>
      <c r="E1827">
        <f t="shared" si="224"/>
        <v>5.4074800000000001E-3</v>
      </c>
      <c r="F1827">
        <f t="shared" si="225"/>
        <v>4.0965757575757579E-2</v>
      </c>
      <c r="G1827">
        <f t="shared" si="226"/>
        <v>4.0965757575757577E-5</v>
      </c>
      <c r="H1827">
        <f t="shared" si="227"/>
        <v>2.5209696969696971E-5</v>
      </c>
      <c r="I1827">
        <f t="shared" si="228"/>
        <v>8.571296969696971E-9</v>
      </c>
      <c r="J1827">
        <f>I1827*flux_issue!$F$14</f>
        <v>1.0212057642330674E-4</v>
      </c>
      <c r="L1827" s="1">
        <f t="shared" si="230"/>
        <v>6.1285719887307343E-11</v>
      </c>
      <c r="M1827" s="1">
        <f t="shared" si="231"/>
        <v>6.3552573131885075E-10</v>
      </c>
    </row>
    <row r="1828" spans="2:13" x14ac:dyDescent="0.25">
      <c r="B1828">
        <v>52945.599999999999</v>
      </c>
      <c r="C1828">
        <f t="shared" si="229"/>
        <v>85945.600000000006</v>
      </c>
      <c r="D1828" s="1">
        <v>7.0000000000000001E-3</v>
      </c>
      <c r="E1828">
        <f t="shared" si="224"/>
        <v>7.2792999999999998E-3</v>
      </c>
      <c r="F1828">
        <f t="shared" si="225"/>
        <v>5.5146212121212117E-2</v>
      </c>
      <c r="G1828">
        <f t="shared" si="226"/>
        <v>5.5146212121212119E-5</v>
      </c>
      <c r="H1828">
        <f t="shared" si="227"/>
        <v>3.9390151515151514E-5</v>
      </c>
      <c r="I1828">
        <f t="shared" si="228"/>
        <v>1.3392651515151516E-8</v>
      </c>
      <c r="J1828">
        <f>I1828*flux_issue!$F$14</f>
        <v>1.5956340066141677E-4</v>
      </c>
      <c r="L1828" s="1">
        <f t="shared" si="230"/>
        <v>5.9253709667007392E-11</v>
      </c>
      <c r="M1828" s="1">
        <f t="shared" si="231"/>
        <v>1.5515793683649009E-9</v>
      </c>
    </row>
    <row r="1829" spans="2:13" x14ac:dyDescent="0.25">
      <c r="B1829">
        <v>52974.5</v>
      </c>
      <c r="C1829">
        <f t="shared" si="229"/>
        <v>85974.5</v>
      </c>
      <c r="D1829" s="1">
        <v>7.1999999999999998E-3</v>
      </c>
      <c r="E1829">
        <f t="shared" si="224"/>
        <v>7.4872799999999998E-3</v>
      </c>
      <c r="F1829">
        <f t="shared" si="225"/>
        <v>5.6721818181818179E-2</v>
      </c>
      <c r="G1829">
        <f t="shared" si="226"/>
        <v>5.6721818181818176E-5</v>
      </c>
      <c r="H1829">
        <f t="shared" si="227"/>
        <v>4.096575757575757E-5</v>
      </c>
      <c r="I1829">
        <f t="shared" si="228"/>
        <v>1.3928357575757575E-8</v>
      </c>
      <c r="J1829">
        <f>I1829*flux_issue!$F$14</f>
        <v>1.6594593668787342E-4</v>
      </c>
      <c r="L1829" s="1">
        <f t="shared" si="230"/>
        <v>5.7287888671127212E-11</v>
      </c>
      <c r="M1829" s="1">
        <f t="shared" si="231"/>
        <v>1.6781886000755019E-9</v>
      </c>
    </row>
    <row r="1830" spans="2:13" x14ac:dyDescent="0.25">
      <c r="B1830">
        <v>53003.5</v>
      </c>
      <c r="C1830">
        <f t="shared" si="229"/>
        <v>86003.5</v>
      </c>
      <c r="D1830" s="1">
        <v>5.1999999999999998E-3</v>
      </c>
      <c r="E1830">
        <f t="shared" si="224"/>
        <v>5.4074800000000001E-3</v>
      </c>
      <c r="F1830">
        <f t="shared" si="225"/>
        <v>4.0965757575757579E-2</v>
      </c>
      <c r="G1830">
        <f t="shared" si="226"/>
        <v>4.0965757575757577E-5</v>
      </c>
      <c r="H1830">
        <f t="shared" si="227"/>
        <v>2.5209696969696971E-5</v>
      </c>
      <c r="I1830">
        <f t="shared" si="228"/>
        <v>8.571296969696971E-9</v>
      </c>
      <c r="J1830">
        <f>I1830*flux_issue!$F$14</f>
        <v>1.0212057642330674E-4</v>
      </c>
      <c r="L1830" s="1">
        <f t="shared" si="230"/>
        <v>5.5379670508333057E-11</v>
      </c>
      <c r="M1830" s="1">
        <f t="shared" si="231"/>
        <v>6.3552602909759204E-10</v>
      </c>
    </row>
    <row r="1831" spans="2:13" x14ac:dyDescent="0.25">
      <c r="B1831">
        <v>53032.4</v>
      </c>
      <c r="C1831">
        <f t="shared" si="229"/>
        <v>86032.4</v>
      </c>
      <c r="D1831" s="1">
        <v>5.0000000000000001E-3</v>
      </c>
      <c r="E1831">
        <f t="shared" si="224"/>
        <v>5.1995000000000001E-3</v>
      </c>
      <c r="F1831">
        <f t="shared" si="225"/>
        <v>3.939015151515151E-2</v>
      </c>
      <c r="G1831">
        <f t="shared" si="226"/>
        <v>3.9390151515151507E-5</v>
      </c>
      <c r="H1831">
        <f t="shared" si="227"/>
        <v>2.3634090909090901E-5</v>
      </c>
      <c r="I1831">
        <f t="shared" si="228"/>
        <v>8.0355909090909071E-9</v>
      </c>
      <c r="J1831">
        <f>I1831*flux_issue!$F$14</f>
        <v>9.5738040396850033E-5</v>
      </c>
      <c r="L1831" s="1">
        <f t="shared" si="230"/>
        <v>5.3540160862782433E-11</v>
      </c>
      <c r="M1831" s="1">
        <f t="shared" si="231"/>
        <v>5.5856772235598145E-10</v>
      </c>
    </row>
    <row r="1832" spans="2:13" x14ac:dyDescent="0.25">
      <c r="B1832">
        <v>53061.3</v>
      </c>
      <c r="C1832">
        <f t="shared" si="229"/>
        <v>86061.3</v>
      </c>
      <c r="D1832" s="1">
        <v>5.4000000000000003E-3</v>
      </c>
      <c r="E1832">
        <f t="shared" si="224"/>
        <v>5.6154600000000001E-3</v>
      </c>
      <c r="F1832">
        <f t="shared" si="225"/>
        <v>4.2541363636363634E-2</v>
      </c>
      <c r="G1832">
        <f t="shared" si="226"/>
        <v>4.2541363636363633E-5</v>
      </c>
      <c r="H1832">
        <f t="shared" si="227"/>
        <v>2.6785303030303028E-5</v>
      </c>
      <c r="I1832">
        <f t="shared" si="228"/>
        <v>9.1070030303030299E-9</v>
      </c>
      <c r="J1832">
        <f>I1832*flux_issue!$F$14</f>
        <v>1.085031124497634E-4</v>
      </c>
      <c r="L1832" s="1">
        <f t="shared" si="230"/>
        <v>5.1760685735957027E-11</v>
      </c>
      <c r="M1832" s="1">
        <f t="shared" si="231"/>
        <v>7.1744968557653463E-10</v>
      </c>
    </row>
    <row r="1833" spans="2:13" x14ac:dyDescent="0.25">
      <c r="B1833">
        <v>53090.3</v>
      </c>
      <c r="C1833">
        <f t="shared" si="229"/>
        <v>86090.3</v>
      </c>
      <c r="D1833" s="1">
        <v>4.7999999999999996E-3</v>
      </c>
      <c r="E1833">
        <f t="shared" si="224"/>
        <v>4.9915199999999993E-3</v>
      </c>
      <c r="F1833">
        <f t="shared" si="225"/>
        <v>3.7814545454545448E-2</v>
      </c>
      <c r="G1833">
        <f t="shared" si="226"/>
        <v>3.781454545454545E-5</v>
      </c>
      <c r="H1833">
        <f t="shared" si="227"/>
        <v>2.2058484848484845E-5</v>
      </c>
      <c r="I1833">
        <f t="shared" si="228"/>
        <v>7.4998848484848482E-9</v>
      </c>
      <c r="J1833">
        <f>I1833*flux_issue!$F$14</f>
        <v>8.9355504370393379E-5</v>
      </c>
      <c r="L1833" s="1">
        <f t="shared" si="230"/>
        <v>5.0033465445435181E-11</v>
      </c>
      <c r="M1833" s="1">
        <f t="shared" si="231"/>
        <v>4.865745464884599E-10</v>
      </c>
    </row>
    <row r="1834" spans="2:13" x14ac:dyDescent="0.25">
      <c r="B1834">
        <v>53119.199999999997</v>
      </c>
      <c r="C1834">
        <f t="shared" si="229"/>
        <v>86119.2</v>
      </c>
      <c r="D1834" s="1">
        <v>6.7999999999999996E-3</v>
      </c>
      <c r="E1834">
        <f t="shared" si="224"/>
        <v>7.0713199999999999E-3</v>
      </c>
      <c r="F1834">
        <f t="shared" si="225"/>
        <v>5.3570606060606055E-2</v>
      </c>
      <c r="G1834">
        <f t="shared" si="226"/>
        <v>5.3570606060606056E-5</v>
      </c>
      <c r="H1834">
        <f t="shared" si="227"/>
        <v>3.781454545454545E-5</v>
      </c>
      <c r="I1834">
        <f t="shared" si="228"/>
        <v>1.2856945454545454E-8</v>
      </c>
      <c r="J1834">
        <f>I1834*flux_issue!$F$14</f>
        <v>1.5318086463496009E-4</v>
      </c>
      <c r="L1834" s="1">
        <f t="shared" si="230"/>
        <v>4.8368544725945644E-11</v>
      </c>
      <c r="M1834" s="1">
        <f t="shared" si="231"/>
        <v>1.4299361898671574E-9</v>
      </c>
    </row>
    <row r="1835" spans="2:13" x14ac:dyDescent="0.25">
      <c r="B1835">
        <v>53148.1</v>
      </c>
      <c r="C1835">
        <f t="shared" si="229"/>
        <v>86148.1</v>
      </c>
      <c r="D1835" s="1">
        <v>5.5999999999999999E-3</v>
      </c>
      <c r="E1835">
        <f t="shared" si="224"/>
        <v>5.82344E-3</v>
      </c>
      <c r="F1835">
        <f t="shared" si="225"/>
        <v>4.4116969696969689E-2</v>
      </c>
      <c r="G1835">
        <f t="shared" si="226"/>
        <v>4.411696969696969E-5</v>
      </c>
      <c r="H1835">
        <f t="shared" si="227"/>
        <v>2.8360909090909084E-5</v>
      </c>
      <c r="I1835">
        <f t="shared" si="228"/>
        <v>9.6427090909090888E-9</v>
      </c>
      <c r="J1835">
        <f>I1835*flux_issue!$F$14</f>
        <v>1.1488564847622005E-4</v>
      </c>
      <c r="L1835" s="1">
        <f t="shared" si="230"/>
        <v>4.6758064960318255E-11</v>
      </c>
      <c r="M1835" s="1">
        <f t="shared" si="231"/>
        <v>8.0433851226253669E-10</v>
      </c>
    </row>
    <row r="1836" spans="2:13" x14ac:dyDescent="0.25">
      <c r="B1836">
        <v>53177.1</v>
      </c>
      <c r="C1836">
        <f t="shared" si="229"/>
        <v>86177.1</v>
      </c>
      <c r="D1836" s="1">
        <v>6.1999999999999998E-3</v>
      </c>
      <c r="E1836">
        <f t="shared" si="224"/>
        <v>6.44738E-3</v>
      </c>
      <c r="F1836">
        <f t="shared" si="225"/>
        <v>4.8843787878787875E-2</v>
      </c>
      <c r="G1836">
        <f t="shared" si="226"/>
        <v>4.8843787878787873E-5</v>
      </c>
      <c r="H1836">
        <f t="shared" si="227"/>
        <v>3.3087727272727267E-5</v>
      </c>
      <c r="I1836">
        <f t="shared" si="228"/>
        <v>1.1249827272727272E-8</v>
      </c>
      <c r="J1836">
        <f>I1836*flux_issue!$F$14</f>
        <v>1.3403325655559007E-4</v>
      </c>
      <c r="L1836" s="1">
        <f t="shared" si="230"/>
        <v>4.5194978769773857E-11</v>
      </c>
      <c r="M1836" s="1">
        <f t="shared" si="231"/>
        <v>1.0947947052781592E-9</v>
      </c>
    </row>
    <row r="1837" spans="2:13" x14ac:dyDescent="0.25">
      <c r="B1837">
        <v>53206</v>
      </c>
      <c r="C1837">
        <f t="shared" si="229"/>
        <v>86206</v>
      </c>
      <c r="D1837" s="1">
        <v>4.5999999999999999E-3</v>
      </c>
      <c r="E1837">
        <f t="shared" si="224"/>
        <v>4.7835400000000002E-3</v>
      </c>
      <c r="F1837">
        <f t="shared" si="225"/>
        <v>3.6238939393939393E-2</v>
      </c>
      <c r="G1837">
        <f t="shared" si="226"/>
        <v>3.6238939393939394E-5</v>
      </c>
      <c r="H1837">
        <f t="shared" si="227"/>
        <v>2.0482878787878788E-5</v>
      </c>
      <c r="I1837">
        <f t="shared" si="228"/>
        <v>6.9641787878787884E-9</v>
      </c>
      <c r="J1837">
        <f>I1837*flux_issue!$F$14</f>
        <v>8.2972968343936724E-5</v>
      </c>
      <c r="L1837" s="1">
        <f t="shared" si="230"/>
        <v>4.3688369530529684E-11</v>
      </c>
      <c r="M1837" s="1">
        <f t="shared" si="231"/>
        <v>4.1954653371368838E-10</v>
      </c>
    </row>
    <row r="1838" spans="2:13" x14ac:dyDescent="0.25">
      <c r="B1838">
        <v>53235</v>
      </c>
      <c r="C1838">
        <f t="shared" si="229"/>
        <v>86235</v>
      </c>
      <c r="D1838" s="1">
        <v>5.5999999999999999E-3</v>
      </c>
      <c r="E1838">
        <f t="shared" si="224"/>
        <v>5.82344E-3</v>
      </c>
      <c r="F1838">
        <f t="shared" si="225"/>
        <v>4.4116969696969689E-2</v>
      </c>
      <c r="G1838">
        <f t="shared" si="226"/>
        <v>4.411696969696969E-5</v>
      </c>
      <c r="H1838">
        <f t="shared" si="227"/>
        <v>2.8360909090909084E-5</v>
      </c>
      <c r="I1838">
        <f t="shared" si="228"/>
        <v>9.6427090909090888E-9</v>
      </c>
      <c r="J1838">
        <f>I1838*flux_issue!$F$14</f>
        <v>1.1488564847622005E-4</v>
      </c>
      <c r="L1838" s="1">
        <f t="shared" si="230"/>
        <v>4.2226160206140038E-11</v>
      </c>
      <c r="M1838" s="1">
        <f t="shared" si="231"/>
        <v>8.0433876932001084E-10</v>
      </c>
    </row>
    <row r="1839" spans="2:13" x14ac:dyDescent="0.25">
      <c r="B1839">
        <v>53263.9</v>
      </c>
      <c r="C1839">
        <f t="shared" si="229"/>
        <v>86263.9</v>
      </c>
      <c r="D1839" s="1">
        <v>5.1999999999999998E-3</v>
      </c>
      <c r="E1839">
        <f t="shared" si="224"/>
        <v>5.4074800000000001E-3</v>
      </c>
      <c r="F1839">
        <f t="shared" si="225"/>
        <v>4.0965757575757579E-2</v>
      </c>
      <c r="G1839">
        <f t="shared" si="226"/>
        <v>4.0965757575757577E-5</v>
      </c>
      <c r="H1839">
        <f t="shared" si="227"/>
        <v>2.5209696969696971E-5</v>
      </c>
      <c r="I1839">
        <f t="shared" si="228"/>
        <v>8.571296969696971E-9</v>
      </c>
      <c r="J1839">
        <f>I1839*flux_issue!$F$14</f>
        <v>1.0212057642330674E-4</v>
      </c>
      <c r="L1839" s="1">
        <f t="shared" si="230"/>
        <v>4.0816843702820936E-11</v>
      </c>
      <c r="M1839" s="1">
        <f t="shared" si="231"/>
        <v>6.3552676334509267E-10</v>
      </c>
    </row>
    <row r="1840" spans="2:13" x14ac:dyDescent="0.25">
      <c r="B1840">
        <v>53292.800000000003</v>
      </c>
      <c r="C1840">
        <f t="shared" si="229"/>
        <v>86292.800000000003</v>
      </c>
      <c r="D1840" s="1">
        <v>7.4000000000000003E-3</v>
      </c>
      <c r="E1840">
        <f t="shared" si="224"/>
        <v>7.6952600000000006E-3</v>
      </c>
      <c r="F1840">
        <f t="shared" si="225"/>
        <v>5.8297424242424241E-2</v>
      </c>
      <c r="G1840">
        <f t="shared" si="226"/>
        <v>5.8297424242424239E-5</v>
      </c>
      <c r="H1840">
        <f t="shared" si="227"/>
        <v>4.2541363636363633E-5</v>
      </c>
      <c r="I1840">
        <f t="shared" si="228"/>
        <v>1.4464063636363636E-8</v>
      </c>
      <c r="J1840">
        <f>I1840*flux_issue!$F$14</f>
        <v>1.723284727143301E-4</v>
      </c>
      <c r="L1840" s="1">
        <f t="shared" si="230"/>
        <v>3.9453756796769731E-11</v>
      </c>
      <c r="M1840" s="1">
        <f t="shared" si="231"/>
        <v>1.8097642632096493E-9</v>
      </c>
    </row>
    <row r="1841" spans="2:13" x14ac:dyDescent="0.25">
      <c r="B1841">
        <v>53321.8</v>
      </c>
      <c r="C1841">
        <f t="shared" si="229"/>
        <v>86321.8</v>
      </c>
      <c r="D1841" s="1">
        <v>5.1999999999999998E-3</v>
      </c>
      <c r="E1841">
        <f t="shared" si="224"/>
        <v>5.4074800000000001E-3</v>
      </c>
      <c r="F1841">
        <f t="shared" si="225"/>
        <v>4.0965757575757579E-2</v>
      </c>
      <c r="G1841">
        <f t="shared" si="226"/>
        <v>4.0965757575757577E-5</v>
      </c>
      <c r="H1841">
        <f t="shared" si="227"/>
        <v>2.5209696969696971E-5</v>
      </c>
      <c r="I1841">
        <f t="shared" si="228"/>
        <v>8.571296969696971E-9</v>
      </c>
      <c r="J1841">
        <f>I1841*flux_issue!$F$14</f>
        <v>1.0212057642330674E-4</v>
      </c>
      <c r="L1841" s="1">
        <f t="shared" si="230"/>
        <v>3.8130925493391043E-11</v>
      </c>
      <c r="M1841" s="1">
        <f t="shared" si="231"/>
        <v>6.3552689876724893E-10</v>
      </c>
    </row>
    <row r="1842" spans="2:13" x14ac:dyDescent="0.25">
      <c r="B1842">
        <v>53350.7</v>
      </c>
      <c r="C1842">
        <f t="shared" si="229"/>
        <v>86350.7</v>
      </c>
      <c r="D1842" s="1">
        <v>5.5999999999999999E-3</v>
      </c>
      <c r="E1842">
        <f t="shared" si="224"/>
        <v>5.82344E-3</v>
      </c>
      <c r="F1842">
        <f t="shared" si="225"/>
        <v>4.4116969696969689E-2</v>
      </c>
      <c r="G1842">
        <f t="shared" si="226"/>
        <v>4.411696969696969E-5</v>
      </c>
      <c r="H1842">
        <f t="shared" si="227"/>
        <v>2.8360909090909084E-5</v>
      </c>
      <c r="I1842">
        <f t="shared" si="228"/>
        <v>9.6427090909090888E-9</v>
      </c>
      <c r="J1842">
        <f>I1842*flux_issue!$F$14</f>
        <v>1.1488564847622005E-4</v>
      </c>
      <c r="L1842" s="1">
        <f t="shared" si="230"/>
        <v>3.6856027387602207E-11</v>
      </c>
      <c r="M1842" s="1">
        <f t="shared" si="231"/>
        <v>8.0433907392328345E-10</v>
      </c>
    </row>
    <row r="1843" spans="2:13" x14ac:dyDescent="0.25">
      <c r="B1843">
        <v>53379.6</v>
      </c>
      <c r="C1843">
        <f t="shared" si="229"/>
        <v>86379.6</v>
      </c>
      <c r="D1843" s="1">
        <v>8.3999999999999995E-3</v>
      </c>
      <c r="E1843">
        <f t="shared" si="224"/>
        <v>8.7351599999999988E-3</v>
      </c>
      <c r="F1843">
        <f t="shared" si="225"/>
        <v>6.6175454545454537E-2</v>
      </c>
      <c r="G1843">
        <f t="shared" si="226"/>
        <v>6.6175454545454535E-5</v>
      </c>
      <c r="H1843">
        <f t="shared" si="227"/>
        <v>5.0419393939393929E-5</v>
      </c>
      <c r="I1843">
        <f t="shared" si="228"/>
        <v>1.7142593939393939E-8</v>
      </c>
      <c r="J1843">
        <f>I1843*flux_issue!$F$14</f>
        <v>2.0424115284661346E-4</v>
      </c>
      <c r="L1843" s="1">
        <f t="shared" si="230"/>
        <v>3.5623028778370331E-11</v>
      </c>
      <c r="M1843" s="1">
        <f t="shared" si="231"/>
        <v>2.5421116930340198E-9</v>
      </c>
    </row>
    <row r="1844" spans="2:13" x14ac:dyDescent="0.25">
      <c r="B1844">
        <v>53408.6</v>
      </c>
      <c r="C1844">
        <f t="shared" si="229"/>
        <v>86408.6</v>
      </c>
      <c r="D1844" s="1">
        <v>7.4000000000000003E-3</v>
      </c>
      <c r="E1844">
        <f t="shared" si="224"/>
        <v>7.6952600000000006E-3</v>
      </c>
      <c r="F1844">
        <f t="shared" si="225"/>
        <v>5.8297424242424241E-2</v>
      </c>
      <c r="G1844">
        <f t="shared" si="226"/>
        <v>5.8297424242424239E-5</v>
      </c>
      <c r="H1844">
        <f t="shared" si="227"/>
        <v>4.2541363636363633E-5</v>
      </c>
      <c r="I1844">
        <f t="shared" si="228"/>
        <v>1.4464063636363636E-8</v>
      </c>
      <c r="J1844">
        <f>I1844*flux_issue!$F$14</f>
        <v>1.723284727143301E-4</v>
      </c>
      <c r="L1844" s="1">
        <f t="shared" si="230"/>
        <v>3.4426520827226533E-11</v>
      </c>
      <c r="M1844" s="1">
        <f t="shared" si="231"/>
        <v>1.8097646909402249E-9</v>
      </c>
    </row>
    <row r="1845" spans="2:13" x14ac:dyDescent="0.25">
      <c r="B1845">
        <v>53437.5</v>
      </c>
      <c r="C1845">
        <f t="shared" si="229"/>
        <v>86437.5</v>
      </c>
      <c r="D1845" s="1">
        <v>6.1999999999999998E-3</v>
      </c>
      <c r="E1845">
        <f t="shared" si="224"/>
        <v>6.44738E-3</v>
      </c>
      <c r="F1845">
        <f t="shared" si="225"/>
        <v>4.8843787878787875E-2</v>
      </c>
      <c r="G1845">
        <f t="shared" si="226"/>
        <v>4.8843787878787873E-5</v>
      </c>
      <c r="H1845">
        <f t="shared" si="227"/>
        <v>3.3087727272727267E-5</v>
      </c>
      <c r="I1845">
        <f t="shared" si="228"/>
        <v>1.1249827272727272E-8</v>
      </c>
      <c r="J1845">
        <f>I1845*flux_issue!$F$14</f>
        <v>1.3403325655559007E-4</v>
      </c>
      <c r="L1845" s="1">
        <f t="shared" si="230"/>
        <v>3.3273442751080457E-11</v>
      </c>
      <c r="M1845" s="1">
        <f t="shared" si="231"/>
        <v>1.0947954941902887E-9</v>
      </c>
    </row>
    <row r="1846" spans="2:13" x14ac:dyDescent="0.25">
      <c r="B1846">
        <v>53466.400000000001</v>
      </c>
      <c r="C1846">
        <f t="shared" si="229"/>
        <v>86466.4</v>
      </c>
      <c r="D1846" s="1">
        <v>6.4000000000000003E-3</v>
      </c>
      <c r="E1846">
        <f t="shared" si="224"/>
        <v>6.6553600000000008E-3</v>
      </c>
      <c r="F1846">
        <f t="shared" si="225"/>
        <v>5.0419393939393944E-2</v>
      </c>
      <c r="G1846">
        <f t="shared" si="226"/>
        <v>5.0419393939393943E-5</v>
      </c>
      <c r="H1846">
        <f t="shared" si="227"/>
        <v>3.4663333333333337E-5</v>
      </c>
      <c r="I1846">
        <f t="shared" si="228"/>
        <v>1.1785533333333336E-8</v>
      </c>
      <c r="J1846">
        <f>I1846*flux_issue!$F$14</f>
        <v>1.4041579258204678E-4</v>
      </c>
      <c r="L1846" s="1">
        <f t="shared" si="230"/>
        <v>3.2158331962402924E-11</v>
      </c>
      <c r="M1846" s="1">
        <f t="shared" si="231"/>
        <v>1.2015444483488519E-9</v>
      </c>
    </row>
    <row r="1847" spans="2:13" x14ac:dyDescent="0.25">
      <c r="B1847">
        <v>53495.4</v>
      </c>
      <c r="C1847">
        <f t="shared" si="229"/>
        <v>86495.4</v>
      </c>
      <c r="D1847" s="1">
        <v>7.6E-3</v>
      </c>
      <c r="E1847">
        <f t="shared" si="224"/>
        <v>7.9032400000000006E-3</v>
      </c>
      <c r="F1847">
        <f t="shared" si="225"/>
        <v>5.9873030303030303E-2</v>
      </c>
      <c r="G1847">
        <f t="shared" si="226"/>
        <v>5.9873030303030302E-5</v>
      </c>
      <c r="H1847">
        <f t="shared" si="227"/>
        <v>4.4116969696969697E-5</v>
      </c>
      <c r="I1847">
        <f t="shared" si="228"/>
        <v>1.4999769696969696E-8</v>
      </c>
      <c r="J1847">
        <f>I1847*flux_issue!$F$14</f>
        <v>1.7871100874078676E-4</v>
      </c>
      <c r="L1847" s="1">
        <f t="shared" si="230"/>
        <v>3.1076292265749824E-11</v>
      </c>
      <c r="M1847" s="1">
        <f t="shared" si="231"/>
        <v>1.9463042732606202E-9</v>
      </c>
    </row>
    <row r="1848" spans="2:13" x14ac:dyDescent="0.25">
      <c r="B1848">
        <v>53524.3</v>
      </c>
      <c r="C1848">
        <f t="shared" si="229"/>
        <v>86524.3</v>
      </c>
      <c r="D1848" s="1">
        <v>5.1999999999999998E-3</v>
      </c>
      <c r="E1848">
        <f t="shared" si="224"/>
        <v>5.4074800000000001E-3</v>
      </c>
      <c r="F1848">
        <f t="shared" si="225"/>
        <v>4.0965757575757579E-2</v>
      </c>
      <c r="G1848">
        <f t="shared" si="226"/>
        <v>4.0965757575757577E-5</v>
      </c>
      <c r="H1848">
        <f t="shared" si="227"/>
        <v>2.5209696969696971E-5</v>
      </c>
      <c r="I1848">
        <f t="shared" si="228"/>
        <v>8.571296969696971E-9</v>
      </c>
      <c r="J1848">
        <f>I1848*flux_issue!$F$14</f>
        <v>1.0212057642330674E-4</v>
      </c>
      <c r="L1848" s="1">
        <f t="shared" si="230"/>
        <v>3.0033594308867456E-11</v>
      </c>
      <c r="M1848" s="1">
        <f t="shared" si="231"/>
        <v>6.3552730702922786E-10</v>
      </c>
    </row>
    <row r="1849" spans="2:13" x14ac:dyDescent="0.25">
      <c r="B1849">
        <v>53553.2</v>
      </c>
      <c r="C1849">
        <f t="shared" si="229"/>
        <v>86553.2</v>
      </c>
      <c r="D1849" s="1">
        <v>5.5999999999999999E-3</v>
      </c>
      <c r="E1849">
        <f t="shared" si="224"/>
        <v>5.82344E-3</v>
      </c>
      <c r="F1849">
        <f t="shared" si="225"/>
        <v>4.4116969696969689E-2</v>
      </c>
      <c r="G1849">
        <f t="shared" si="226"/>
        <v>4.411696969696969E-5</v>
      </c>
      <c r="H1849">
        <f t="shared" si="227"/>
        <v>2.8360909090909084E-5</v>
      </c>
      <c r="I1849">
        <f t="shared" si="228"/>
        <v>9.6427090909090888E-9</v>
      </c>
      <c r="J1849">
        <f>I1849*flux_issue!$F$14</f>
        <v>1.1488564847622005E-4</v>
      </c>
      <c r="L1849" s="1">
        <f t="shared" si="230"/>
        <v>2.9025293521687871E-11</v>
      </c>
      <c r="M1849" s="1">
        <f t="shared" si="231"/>
        <v>8.0433951809623024E-10</v>
      </c>
    </row>
    <row r="1850" spans="2:13" x14ac:dyDescent="0.25">
      <c r="B1850">
        <v>53582.2</v>
      </c>
      <c r="C1850">
        <f t="shared" si="229"/>
        <v>86582.2</v>
      </c>
      <c r="D1850" s="1">
        <v>6.1999999999999998E-3</v>
      </c>
      <c r="E1850">
        <f t="shared" si="224"/>
        <v>6.44738E-3</v>
      </c>
      <c r="F1850">
        <f t="shared" si="225"/>
        <v>4.8843787878787875E-2</v>
      </c>
      <c r="G1850">
        <f t="shared" si="226"/>
        <v>4.8843787878787873E-5</v>
      </c>
      <c r="H1850">
        <f t="shared" si="227"/>
        <v>3.3087727272727267E-5</v>
      </c>
      <c r="I1850">
        <f t="shared" si="228"/>
        <v>1.1249827272727272E-8</v>
      </c>
      <c r="J1850">
        <f>I1850*flux_issue!$F$14</f>
        <v>1.3403325655559007E-4</v>
      </c>
      <c r="L1850" s="1">
        <f t="shared" si="230"/>
        <v>2.8046958623178778E-11</v>
      </c>
      <c r="M1850" s="1">
        <f t="shared" si="231"/>
        <v>1.0947958400549311E-9</v>
      </c>
    </row>
    <row r="1851" spans="2:13" x14ac:dyDescent="0.25">
      <c r="B1851">
        <v>53611.1</v>
      </c>
      <c r="C1851">
        <f t="shared" si="229"/>
        <v>86611.1</v>
      </c>
      <c r="D1851" s="1">
        <v>6.4000000000000003E-3</v>
      </c>
      <c r="E1851">
        <f t="shared" si="224"/>
        <v>6.6553600000000008E-3</v>
      </c>
      <c r="F1851">
        <f t="shared" si="225"/>
        <v>5.0419393939393944E-2</v>
      </c>
      <c r="G1851">
        <f t="shared" si="226"/>
        <v>5.0419393939393943E-5</v>
      </c>
      <c r="H1851">
        <f t="shared" si="227"/>
        <v>3.4663333333333337E-5</v>
      </c>
      <c r="I1851">
        <f t="shared" si="228"/>
        <v>1.1785533333333336E-8</v>
      </c>
      <c r="J1851">
        <f>I1851*flux_issue!$F$14</f>
        <v>1.4041579258204678E-4</v>
      </c>
      <c r="L1851" s="1">
        <f t="shared" si="230"/>
        <v>2.7104255022606393E-11</v>
      </c>
      <c r="M1851" s="1">
        <f t="shared" si="231"/>
        <v>1.2015447987308593E-9</v>
      </c>
    </row>
    <row r="1852" spans="2:13" x14ac:dyDescent="0.25">
      <c r="B1852">
        <v>53640</v>
      </c>
      <c r="C1852">
        <f t="shared" si="229"/>
        <v>86640</v>
      </c>
      <c r="D1852" s="1">
        <v>4.5999999999999999E-3</v>
      </c>
      <c r="E1852">
        <f t="shared" si="224"/>
        <v>4.7835400000000002E-3</v>
      </c>
      <c r="F1852">
        <f t="shared" si="225"/>
        <v>3.6238939393939393E-2</v>
      </c>
      <c r="G1852">
        <f t="shared" si="226"/>
        <v>3.6238939393939394E-5</v>
      </c>
      <c r="H1852">
        <f t="shared" si="227"/>
        <v>2.0482878787878788E-5</v>
      </c>
      <c r="I1852">
        <f t="shared" si="228"/>
        <v>6.9641787878787884E-9</v>
      </c>
      <c r="J1852">
        <f>I1852*flux_issue!$F$14</f>
        <v>8.2972968343936724E-5</v>
      </c>
      <c r="L1852" s="1">
        <f t="shared" si="230"/>
        <v>2.6192707911660004E-11</v>
      </c>
      <c r="M1852" s="1">
        <f t="shared" si="231"/>
        <v>4.1954725043549836E-10</v>
      </c>
    </row>
    <row r="1853" spans="2:13" x14ac:dyDescent="0.25">
      <c r="B1853">
        <v>53669</v>
      </c>
      <c r="C1853">
        <f t="shared" si="229"/>
        <v>86669</v>
      </c>
      <c r="D1853" s="1">
        <v>5.0000000000000001E-3</v>
      </c>
      <c r="E1853">
        <f t="shared" si="224"/>
        <v>5.1995000000000001E-3</v>
      </c>
      <c r="F1853">
        <f t="shared" si="225"/>
        <v>3.939015151515151E-2</v>
      </c>
      <c r="G1853">
        <f t="shared" si="226"/>
        <v>3.9390151515151507E-5</v>
      </c>
      <c r="H1853">
        <f t="shared" si="227"/>
        <v>2.3634090909090901E-5</v>
      </c>
      <c r="I1853">
        <f t="shared" si="228"/>
        <v>8.0355909090909071E-9</v>
      </c>
      <c r="J1853">
        <f>I1853*flux_issue!$F$14</f>
        <v>9.5738040396850033E-5</v>
      </c>
      <c r="L1853" s="1">
        <f t="shared" si="230"/>
        <v>2.5308307553009772E-11</v>
      </c>
      <c r="M1853" s="1">
        <f t="shared" si="231"/>
        <v>5.5856905682213071E-10</v>
      </c>
    </row>
    <row r="1854" spans="2:13" x14ac:dyDescent="0.25">
      <c r="B1854">
        <v>53697.9</v>
      </c>
      <c r="C1854">
        <f t="shared" si="229"/>
        <v>86697.9</v>
      </c>
      <c r="D1854" s="1">
        <v>6.0000000000000001E-3</v>
      </c>
      <c r="E1854">
        <f t="shared" si="224"/>
        <v>6.2394E-3</v>
      </c>
      <c r="F1854">
        <f t="shared" si="225"/>
        <v>4.7268181818181813E-2</v>
      </c>
      <c r="G1854">
        <f t="shared" si="226"/>
        <v>4.7268181818181816E-5</v>
      </c>
      <c r="H1854">
        <f t="shared" si="227"/>
        <v>3.1512121212121211E-5</v>
      </c>
      <c r="I1854">
        <f t="shared" si="228"/>
        <v>1.0714121212121213E-8</v>
      </c>
      <c r="J1854">
        <f>I1854*flux_issue!$F$14</f>
        <v>1.2765072052913341E-4</v>
      </c>
      <c r="L1854" s="1">
        <f t="shared" si="230"/>
        <v>2.4456171558954521E-11</v>
      </c>
      <c r="M1854" s="1">
        <f t="shared" si="231"/>
        <v>9.9301224195633273E-10</v>
      </c>
    </row>
    <row r="1855" spans="2:13" x14ac:dyDescent="0.25">
      <c r="B1855">
        <v>53726.9</v>
      </c>
      <c r="C1855">
        <f t="shared" si="229"/>
        <v>86726.9</v>
      </c>
      <c r="D1855" s="1">
        <v>5.4000000000000003E-3</v>
      </c>
      <c r="E1855">
        <f t="shared" si="224"/>
        <v>5.6154600000000001E-3</v>
      </c>
      <c r="F1855">
        <f t="shared" si="225"/>
        <v>4.2541363636363634E-2</v>
      </c>
      <c r="G1855">
        <f t="shared" si="226"/>
        <v>4.2541363636363633E-5</v>
      </c>
      <c r="H1855">
        <f t="shared" si="227"/>
        <v>2.6785303030303028E-5</v>
      </c>
      <c r="I1855">
        <f t="shared" si="228"/>
        <v>9.1070030303030299E-9</v>
      </c>
      <c r="J1855">
        <f>I1855*flux_issue!$F$14</f>
        <v>1.085031124497634E-4</v>
      </c>
      <c r="L1855" s="1">
        <f t="shared" si="230"/>
        <v>2.3629448012039809E-11</v>
      </c>
      <c r="M1855" s="1">
        <f t="shared" si="231"/>
        <v>7.1745119258186806E-10</v>
      </c>
    </row>
    <row r="1856" spans="2:13" x14ac:dyDescent="0.25">
      <c r="B1856">
        <v>53755.8</v>
      </c>
      <c r="C1856">
        <f t="shared" si="229"/>
        <v>86755.8</v>
      </c>
      <c r="D1856" s="1">
        <v>4.7999999999999996E-3</v>
      </c>
      <c r="E1856">
        <f t="shared" ref="E1856:E1919" si="232">D1856+D1856*(-0.0035*(8.6-20))</f>
        <v>4.9915199999999993E-3</v>
      </c>
      <c r="F1856">
        <f t="shared" ref="F1856:F1919" si="233">(E1856/0.0044)/30</f>
        <v>3.7814545454545448E-2</v>
      </c>
      <c r="G1856">
        <f t="shared" ref="G1856:G1919" si="234">F1856/10^3</f>
        <v>3.781454545454545E-5</v>
      </c>
      <c r="H1856">
        <f t="shared" ref="H1856:H1919" si="235">(G1856-$G$4)</f>
        <v>2.2058484848484845E-5</v>
      </c>
      <c r="I1856">
        <f t="shared" ref="I1856:I1919" si="236">H1856*(340/10^6)</f>
        <v>7.4998848484848482E-9</v>
      </c>
      <c r="J1856">
        <f>I1856*flux_issue!$F$14</f>
        <v>8.9355504370393379E-5</v>
      </c>
      <c r="L1856" s="1">
        <f t="shared" si="230"/>
        <v>2.2832918387562536E-11</v>
      </c>
      <c r="M1856" s="1">
        <f t="shared" si="231"/>
        <v>4.8657574649218829E-10</v>
      </c>
    </row>
    <row r="1857" spans="2:13" x14ac:dyDescent="0.25">
      <c r="B1857">
        <v>53784.7</v>
      </c>
      <c r="C1857">
        <f t="shared" si="229"/>
        <v>86784.7</v>
      </c>
      <c r="D1857" s="1">
        <v>4.7999999999999996E-3</v>
      </c>
      <c r="E1857">
        <f t="shared" si="232"/>
        <v>4.9915199999999993E-3</v>
      </c>
      <c r="F1857">
        <f t="shared" si="233"/>
        <v>3.7814545454545448E-2</v>
      </c>
      <c r="G1857">
        <f t="shared" si="234"/>
        <v>3.781454545454545E-5</v>
      </c>
      <c r="H1857">
        <f t="shared" si="235"/>
        <v>2.2058484848484845E-5</v>
      </c>
      <c r="I1857">
        <f t="shared" si="236"/>
        <v>7.4998848484848482E-9</v>
      </c>
      <c r="J1857">
        <f>I1857*flux_issue!$F$14</f>
        <v>8.9355504370393379E-5</v>
      </c>
      <c r="L1857" s="1">
        <f t="shared" si="230"/>
        <v>2.2062795518653557E-11</v>
      </c>
      <c r="M1857" s="1">
        <f t="shared" si="231"/>
        <v>4.8657578046764088E-10</v>
      </c>
    </row>
    <row r="1858" spans="2:13" x14ac:dyDescent="0.25">
      <c r="B1858">
        <v>53813.7</v>
      </c>
      <c r="C1858">
        <f t="shared" si="229"/>
        <v>86813.7</v>
      </c>
      <c r="D1858" s="1">
        <v>5.5999999999999999E-3</v>
      </c>
      <c r="E1858">
        <f t="shared" si="232"/>
        <v>5.82344E-3</v>
      </c>
      <c r="F1858">
        <f t="shared" si="233"/>
        <v>4.4116969696969689E-2</v>
      </c>
      <c r="G1858">
        <f t="shared" si="234"/>
        <v>4.411696969696969E-5</v>
      </c>
      <c r="H1858">
        <f t="shared" si="235"/>
        <v>2.8360909090909084E-5</v>
      </c>
      <c r="I1858">
        <f t="shared" si="236"/>
        <v>9.6427090909090888E-9</v>
      </c>
      <c r="J1858">
        <f>I1858*flux_issue!$F$14</f>
        <v>1.1488564847622005E-4</v>
      </c>
      <c r="L1858" s="1">
        <f t="shared" si="230"/>
        <v>2.1315686608899337E-11</v>
      </c>
      <c r="M1858" s="1">
        <f t="shared" si="231"/>
        <v>8.0433995539876365E-10</v>
      </c>
    </row>
    <row r="1859" spans="2:13" x14ac:dyDescent="0.25">
      <c r="B1859">
        <v>53842.6</v>
      </c>
      <c r="C1859">
        <f t="shared" si="229"/>
        <v>86842.6</v>
      </c>
      <c r="D1859" s="1">
        <v>6.0000000000000001E-3</v>
      </c>
      <c r="E1859">
        <f t="shared" si="232"/>
        <v>6.2394E-3</v>
      </c>
      <c r="F1859">
        <f t="shared" si="233"/>
        <v>4.7268181818181813E-2</v>
      </c>
      <c r="G1859">
        <f t="shared" si="234"/>
        <v>4.7268181818181816E-5</v>
      </c>
      <c r="H1859">
        <f t="shared" si="235"/>
        <v>3.1512121212121211E-5</v>
      </c>
      <c r="I1859">
        <f t="shared" si="236"/>
        <v>1.0714121212121213E-8</v>
      </c>
      <c r="J1859">
        <f>I1859*flux_issue!$F$14</f>
        <v>1.2765072052913341E-4</v>
      </c>
      <c r="L1859" s="1">
        <f t="shared" si="230"/>
        <v>2.0595909439035302E-11</v>
      </c>
      <c r="M1859" s="1">
        <f t="shared" si="231"/>
        <v>9.9301248524625443E-10</v>
      </c>
    </row>
    <row r="1860" spans="2:13" x14ac:dyDescent="0.25">
      <c r="B1860">
        <v>53871.5</v>
      </c>
      <c r="C1860">
        <f t="shared" si="229"/>
        <v>86871.5</v>
      </c>
      <c r="D1860" s="1">
        <v>6.1999999999999998E-3</v>
      </c>
      <c r="E1860">
        <f t="shared" si="232"/>
        <v>6.44738E-3</v>
      </c>
      <c r="F1860">
        <f t="shared" si="233"/>
        <v>4.8843787878787875E-2</v>
      </c>
      <c r="G1860">
        <f t="shared" si="234"/>
        <v>4.8843787878787873E-5</v>
      </c>
      <c r="H1860">
        <f t="shared" si="235"/>
        <v>3.3087727272727267E-5</v>
      </c>
      <c r="I1860">
        <f t="shared" si="236"/>
        <v>1.1249827272727272E-8</v>
      </c>
      <c r="J1860">
        <f>I1860*flux_issue!$F$14</f>
        <v>1.3403325655559007E-4</v>
      </c>
      <c r="L1860" s="1">
        <f t="shared" si="230"/>
        <v>1.9900038406211516E-11</v>
      </c>
      <c r="M1860" s="1">
        <f t="shared" si="231"/>
        <v>1.094796379180689E-9</v>
      </c>
    </row>
    <row r="1861" spans="2:13" x14ac:dyDescent="0.25">
      <c r="B1861">
        <v>53900.5</v>
      </c>
      <c r="C1861">
        <f t="shared" ref="C1861:C1924" si="237">B1861+$F$1</f>
        <v>86900.5</v>
      </c>
      <c r="D1861" s="1">
        <v>7.0000000000000001E-3</v>
      </c>
      <c r="E1861">
        <f t="shared" si="232"/>
        <v>7.2792999999999998E-3</v>
      </c>
      <c r="F1861">
        <f t="shared" si="233"/>
        <v>5.5146212121212117E-2</v>
      </c>
      <c r="G1861">
        <f t="shared" si="234"/>
        <v>5.5146212121212119E-5</v>
      </c>
      <c r="H1861">
        <f t="shared" si="235"/>
        <v>3.9390151515151514E-5</v>
      </c>
      <c r="I1861">
        <f t="shared" si="236"/>
        <v>1.3392651515151516E-8</v>
      </c>
      <c r="J1861">
        <f>I1861*flux_issue!$F$14</f>
        <v>1.5956340066141677E-4</v>
      </c>
      <c r="L1861" s="1">
        <f t="shared" ref="L1861:L1924" si="238">($W$7/2)*1/SQRT(4*PI()*$W$6*$W$4*C1861)*EXP(-1*($W$3-$W$4*C1861)^2/(4*$W$6*$W$4*C1861))</f>
        <v>1.9225005040227696E-11</v>
      </c>
      <c r="M1861" s="1">
        <f t="shared" ref="M1861:M1924" si="239">(H1861-L1861)^2</f>
        <v>1.55158252183524E-9</v>
      </c>
    </row>
    <row r="1862" spans="2:13" x14ac:dyDescent="0.25">
      <c r="B1862">
        <v>53929.4</v>
      </c>
      <c r="C1862">
        <f t="shared" si="237"/>
        <v>86929.4</v>
      </c>
      <c r="D1862" s="1">
        <v>5.5999999999999999E-3</v>
      </c>
      <c r="E1862">
        <f t="shared" si="232"/>
        <v>5.82344E-3</v>
      </c>
      <c r="F1862">
        <f t="shared" si="233"/>
        <v>4.4116969696969689E-2</v>
      </c>
      <c r="G1862">
        <f t="shared" si="234"/>
        <v>4.411696969696969E-5</v>
      </c>
      <c r="H1862">
        <f t="shared" si="235"/>
        <v>2.8360909090909084E-5</v>
      </c>
      <c r="I1862">
        <f t="shared" si="236"/>
        <v>9.6427090909090888E-9</v>
      </c>
      <c r="J1862">
        <f>I1862*flux_issue!$F$14</f>
        <v>1.1488564847622005E-4</v>
      </c>
      <c r="L1862" s="1">
        <f t="shared" si="238"/>
        <v>1.8574707658240333E-11</v>
      </c>
      <c r="M1862" s="1">
        <f t="shared" si="239"/>
        <v>8.0434011087196397E-10</v>
      </c>
    </row>
    <row r="1863" spans="2:13" x14ac:dyDescent="0.25">
      <c r="B1863">
        <v>53958.3</v>
      </c>
      <c r="C1863">
        <f t="shared" si="237"/>
        <v>86958.3</v>
      </c>
      <c r="D1863" s="1">
        <v>6.6E-3</v>
      </c>
      <c r="E1863">
        <f t="shared" si="232"/>
        <v>6.8633399999999999E-3</v>
      </c>
      <c r="F1863">
        <f t="shared" si="233"/>
        <v>5.1995E-2</v>
      </c>
      <c r="G1863">
        <f t="shared" si="234"/>
        <v>5.1994999999999999E-5</v>
      </c>
      <c r="H1863">
        <f t="shared" si="235"/>
        <v>3.6238939393939394E-5</v>
      </c>
      <c r="I1863">
        <f t="shared" si="236"/>
        <v>1.2321239393939395E-8</v>
      </c>
      <c r="J1863">
        <f>I1863*flux_issue!$F$14</f>
        <v>1.4679832860850343E-4</v>
      </c>
      <c r="L1863" s="1">
        <f t="shared" si="238"/>
        <v>1.7946048296508106E-11</v>
      </c>
      <c r="M1863" s="1">
        <f t="shared" si="239"/>
        <v>1.3132594277064215E-9</v>
      </c>
    </row>
    <row r="1864" spans="2:13" x14ac:dyDescent="0.25">
      <c r="B1864">
        <v>53987.3</v>
      </c>
      <c r="C1864">
        <f t="shared" si="237"/>
        <v>86987.3</v>
      </c>
      <c r="D1864" s="1">
        <v>5.0000000000000001E-3</v>
      </c>
      <c r="E1864">
        <f t="shared" si="232"/>
        <v>5.1995000000000001E-3</v>
      </c>
      <c r="F1864">
        <f t="shared" si="233"/>
        <v>3.939015151515151E-2</v>
      </c>
      <c r="G1864">
        <f t="shared" si="234"/>
        <v>3.9390151515151507E-5</v>
      </c>
      <c r="H1864">
        <f t="shared" si="235"/>
        <v>2.3634090909090901E-5</v>
      </c>
      <c r="I1864">
        <f t="shared" si="236"/>
        <v>8.0355909090909071E-9</v>
      </c>
      <c r="J1864">
        <f>I1864*flux_issue!$F$14</f>
        <v>9.5738040396850033E-5</v>
      </c>
      <c r="L1864" s="1">
        <f t="shared" si="238"/>
        <v>1.7336252337867643E-11</v>
      </c>
      <c r="M1864" s="1">
        <f t="shared" si="239"/>
        <v>5.5856943364634626E-10</v>
      </c>
    </row>
    <row r="1865" spans="2:13" x14ac:dyDescent="0.25">
      <c r="B1865">
        <v>54016.2</v>
      </c>
      <c r="C1865">
        <f t="shared" si="237"/>
        <v>87016.2</v>
      </c>
      <c r="D1865" s="1">
        <v>6.0000000000000001E-3</v>
      </c>
      <c r="E1865">
        <f t="shared" si="232"/>
        <v>6.2394E-3</v>
      </c>
      <c r="F1865">
        <f t="shared" si="233"/>
        <v>4.7268181818181813E-2</v>
      </c>
      <c r="G1865">
        <f t="shared" si="234"/>
        <v>4.7268181818181816E-5</v>
      </c>
      <c r="H1865">
        <f t="shared" si="235"/>
        <v>3.1512121212121211E-5</v>
      </c>
      <c r="I1865">
        <f t="shared" si="236"/>
        <v>1.0714121212121213E-8</v>
      </c>
      <c r="J1865">
        <f>I1865*flux_issue!$F$14</f>
        <v>1.2765072052913341E-4</v>
      </c>
      <c r="L1865" s="1">
        <f t="shared" si="238"/>
        <v>1.6748838722902766E-11</v>
      </c>
      <c r="M1865" s="1">
        <f t="shared" si="239"/>
        <v>9.9301272770482798E-10</v>
      </c>
    </row>
    <row r="1866" spans="2:13" x14ac:dyDescent="0.25">
      <c r="B1866">
        <v>54045.1</v>
      </c>
      <c r="C1866">
        <f t="shared" si="237"/>
        <v>87045.1</v>
      </c>
      <c r="D1866" s="1">
        <v>5.0000000000000001E-3</v>
      </c>
      <c r="E1866">
        <f t="shared" si="232"/>
        <v>5.1995000000000001E-3</v>
      </c>
      <c r="F1866">
        <f t="shared" si="233"/>
        <v>3.939015151515151E-2</v>
      </c>
      <c r="G1866">
        <f t="shared" si="234"/>
        <v>3.9390151515151507E-5</v>
      </c>
      <c r="H1866">
        <f t="shared" si="235"/>
        <v>2.3634090909090901E-5</v>
      </c>
      <c r="I1866">
        <f t="shared" si="236"/>
        <v>8.0355909090909071E-9</v>
      </c>
      <c r="J1866">
        <f>I1866*flux_issue!$F$14</f>
        <v>9.5738040396850033E-5</v>
      </c>
      <c r="L1866" s="1">
        <f t="shared" si="238"/>
        <v>1.6181006325502643E-11</v>
      </c>
      <c r="M1866" s="1">
        <f t="shared" si="239"/>
        <v>5.5856948825268598E-10</v>
      </c>
    </row>
    <row r="1867" spans="2:13" x14ac:dyDescent="0.25">
      <c r="B1867">
        <v>54074.1</v>
      </c>
      <c r="C1867">
        <f t="shared" si="237"/>
        <v>87074.1</v>
      </c>
      <c r="D1867" s="1">
        <v>7.4000000000000003E-3</v>
      </c>
      <c r="E1867">
        <f t="shared" si="232"/>
        <v>7.6952600000000006E-3</v>
      </c>
      <c r="F1867">
        <f t="shared" si="233"/>
        <v>5.8297424242424241E-2</v>
      </c>
      <c r="G1867">
        <f t="shared" si="234"/>
        <v>5.8297424242424239E-5</v>
      </c>
      <c r="H1867">
        <f t="shared" si="235"/>
        <v>4.2541363636363633E-5</v>
      </c>
      <c r="I1867">
        <f t="shared" si="236"/>
        <v>1.4464063636363636E-8</v>
      </c>
      <c r="J1867">
        <f>I1867*flux_issue!$F$14</f>
        <v>1.723284727143301E-4</v>
      </c>
      <c r="L1867" s="1">
        <f t="shared" si="238"/>
        <v>1.5630246718262609E-11</v>
      </c>
      <c r="M1867" s="1">
        <f t="shared" si="239"/>
        <v>1.8097662901775478E-9</v>
      </c>
    </row>
    <row r="1868" spans="2:13" x14ac:dyDescent="0.25">
      <c r="B1868">
        <v>54103</v>
      </c>
      <c r="C1868">
        <f t="shared" si="237"/>
        <v>87103</v>
      </c>
      <c r="D1868" s="1">
        <v>5.4000000000000003E-3</v>
      </c>
      <c r="E1868">
        <f t="shared" si="232"/>
        <v>5.6154600000000001E-3</v>
      </c>
      <c r="F1868">
        <f t="shared" si="233"/>
        <v>4.2541363636363634E-2</v>
      </c>
      <c r="G1868">
        <f t="shared" si="234"/>
        <v>4.2541363636363633E-5</v>
      </c>
      <c r="H1868">
        <f t="shared" si="235"/>
        <v>2.6785303030303028E-5</v>
      </c>
      <c r="I1868">
        <f t="shared" si="236"/>
        <v>9.1070030303030299E-9</v>
      </c>
      <c r="J1868">
        <f>I1868*flux_issue!$F$14</f>
        <v>1.085031124497634E-4</v>
      </c>
      <c r="L1868" s="1">
        <f t="shared" si="238"/>
        <v>1.5099735788904032E-11</v>
      </c>
      <c r="M1868" s="1">
        <f t="shared" si="239"/>
        <v>7.1745164952339099E-10</v>
      </c>
    </row>
    <row r="1869" spans="2:13" x14ac:dyDescent="0.25">
      <c r="B1869">
        <v>54131.9</v>
      </c>
      <c r="C1869">
        <f t="shared" si="237"/>
        <v>87131.9</v>
      </c>
      <c r="D1869" s="1">
        <v>4.4000000000000003E-3</v>
      </c>
      <c r="E1869">
        <f t="shared" si="232"/>
        <v>4.5755600000000002E-3</v>
      </c>
      <c r="F1869">
        <f t="shared" si="233"/>
        <v>3.4663333333333338E-2</v>
      </c>
      <c r="G1869">
        <f t="shared" si="234"/>
        <v>3.4663333333333337E-5</v>
      </c>
      <c r="H1869">
        <f t="shared" si="235"/>
        <v>1.8907272727272732E-5</v>
      </c>
      <c r="I1869">
        <f t="shared" si="236"/>
        <v>6.4284727272727295E-9</v>
      </c>
      <c r="J1869">
        <f>I1869*flux_issue!$F$14</f>
        <v>7.659043231748007E-5</v>
      </c>
      <c r="L1869" s="1">
        <f t="shared" si="238"/>
        <v>1.4586941289249993E-11</v>
      </c>
      <c r="M1869" s="1">
        <f t="shared" si="239"/>
        <v>3.5748441038512965E-10</v>
      </c>
    </row>
    <row r="1870" spans="2:13" x14ac:dyDescent="0.25">
      <c r="B1870">
        <v>54160.9</v>
      </c>
      <c r="C1870">
        <f t="shared" si="237"/>
        <v>87160.9</v>
      </c>
      <c r="D1870" s="1">
        <v>6.4000000000000003E-3</v>
      </c>
      <c r="E1870">
        <f t="shared" si="232"/>
        <v>6.6553600000000008E-3</v>
      </c>
      <c r="F1870">
        <f t="shared" si="233"/>
        <v>5.0419393939393944E-2</v>
      </c>
      <c r="G1870">
        <f t="shared" si="234"/>
        <v>5.0419393939393943E-5</v>
      </c>
      <c r="H1870">
        <f t="shared" si="235"/>
        <v>3.4663333333333337E-5</v>
      </c>
      <c r="I1870">
        <f t="shared" si="236"/>
        <v>1.1785533333333336E-8</v>
      </c>
      <c r="J1870">
        <f>I1870*flux_issue!$F$14</f>
        <v>1.4041579258204678E-4</v>
      </c>
      <c r="L1870" s="1">
        <f t="shared" si="238"/>
        <v>1.4089595874467391E-11</v>
      </c>
      <c r="M1870" s="1">
        <f t="shared" si="239"/>
        <v>1.2015457009932598E-9</v>
      </c>
    </row>
    <row r="1871" spans="2:13" x14ac:dyDescent="0.25">
      <c r="B1871">
        <v>54189.8</v>
      </c>
      <c r="C1871">
        <f t="shared" si="237"/>
        <v>87189.8</v>
      </c>
      <c r="D1871" s="1">
        <v>7.0000000000000001E-3</v>
      </c>
      <c r="E1871">
        <f t="shared" si="232"/>
        <v>7.2792999999999998E-3</v>
      </c>
      <c r="F1871">
        <f t="shared" si="233"/>
        <v>5.5146212121212117E-2</v>
      </c>
      <c r="G1871">
        <f t="shared" si="234"/>
        <v>5.5146212121212119E-5</v>
      </c>
      <c r="H1871">
        <f t="shared" si="235"/>
        <v>3.9390151515151514E-5</v>
      </c>
      <c r="I1871">
        <f t="shared" si="236"/>
        <v>1.3392651515151516E-8</v>
      </c>
      <c r="J1871">
        <f>I1871*flux_issue!$F$14</f>
        <v>1.5956340066141677E-4</v>
      </c>
      <c r="L1871" s="1">
        <f t="shared" si="238"/>
        <v>1.3610565286294039E-11</v>
      </c>
      <c r="M1871" s="1">
        <f t="shared" si="239"/>
        <v>1.5515829641423208E-9</v>
      </c>
    </row>
    <row r="1872" spans="2:13" x14ac:dyDescent="0.25">
      <c r="B1872">
        <v>54218.8</v>
      </c>
      <c r="C1872">
        <f t="shared" si="237"/>
        <v>87218.8</v>
      </c>
      <c r="D1872" s="1">
        <v>5.7999999999999996E-3</v>
      </c>
      <c r="E1872">
        <f t="shared" si="232"/>
        <v>6.03142E-3</v>
      </c>
      <c r="F1872">
        <f t="shared" si="233"/>
        <v>4.5692575757575758E-2</v>
      </c>
      <c r="G1872">
        <f t="shared" si="234"/>
        <v>4.569257575757576E-5</v>
      </c>
      <c r="H1872">
        <f t="shared" si="235"/>
        <v>2.9936515151515154E-5</v>
      </c>
      <c r="I1872">
        <f t="shared" si="236"/>
        <v>1.0178415151515153E-8</v>
      </c>
      <c r="J1872">
        <f>I1872*flux_issue!$F$14</f>
        <v>1.2126818450267676E-4</v>
      </c>
      <c r="L1872" s="1">
        <f t="shared" si="238"/>
        <v>1.3145985894888424E-11</v>
      </c>
      <c r="M1872" s="1">
        <f t="shared" si="239"/>
        <v>8.9619415232705745E-10</v>
      </c>
    </row>
    <row r="1873" spans="2:13" x14ac:dyDescent="0.25">
      <c r="B1873">
        <v>54247.7</v>
      </c>
      <c r="C1873">
        <f t="shared" si="237"/>
        <v>87247.7</v>
      </c>
      <c r="D1873" s="1">
        <v>7.0000000000000001E-3</v>
      </c>
      <c r="E1873">
        <f t="shared" si="232"/>
        <v>7.2792999999999998E-3</v>
      </c>
      <c r="F1873">
        <f t="shared" si="233"/>
        <v>5.5146212121212117E-2</v>
      </c>
      <c r="G1873">
        <f t="shared" si="234"/>
        <v>5.5146212121212119E-5</v>
      </c>
      <c r="H1873">
        <f t="shared" si="235"/>
        <v>3.9390151515151514E-5</v>
      </c>
      <c r="I1873">
        <f t="shared" si="236"/>
        <v>1.3392651515151516E-8</v>
      </c>
      <c r="J1873">
        <f>I1873*flux_issue!$F$14</f>
        <v>1.5956340066141677E-4</v>
      </c>
      <c r="L1873" s="1">
        <f t="shared" si="238"/>
        <v>1.2698533310040705E-11</v>
      </c>
      <c r="M1873" s="1">
        <f t="shared" si="239"/>
        <v>1.551583035992452E-9</v>
      </c>
    </row>
    <row r="1874" spans="2:13" x14ac:dyDescent="0.25">
      <c r="B1874">
        <v>54276.6</v>
      </c>
      <c r="C1874">
        <f t="shared" si="237"/>
        <v>87276.6</v>
      </c>
      <c r="D1874" s="1">
        <v>6.0000000000000001E-3</v>
      </c>
      <c r="E1874">
        <f t="shared" si="232"/>
        <v>6.2394E-3</v>
      </c>
      <c r="F1874">
        <f t="shared" si="233"/>
        <v>4.7268181818181813E-2</v>
      </c>
      <c r="G1874">
        <f t="shared" si="234"/>
        <v>4.7268181818181816E-5</v>
      </c>
      <c r="H1874">
        <f t="shared" si="235"/>
        <v>3.1512121212121211E-5</v>
      </c>
      <c r="I1874">
        <f t="shared" si="236"/>
        <v>1.0714121212121213E-8</v>
      </c>
      <c r="J1874">
        <f>I1874*flux_issue!$F$14</f>
        <v>1.2765072052913341E-4</v>
      </c>
      <c r="L1874" s="1">
        <f t="shared" si="238"/>
        <v>1.2266068278254504E-11</v>
      </c>
      <c r="M1874" s="1">
        <f t="shared" si="239"/>
        <v>9.9301301022790918E-10</v>
      </c>
    </row>
    <row r="1875" spans="2:13" x14ac:dyDescent="0.25">
      <c r="B1875">
        <v>54305.599999999999</v>
      </c>
      <c r="C1875">
        <f t="shared" si="237"/>
        <v>87305.600000000006</v>
      </c>
      <c r="D1875" s="1">
        <v>6.4000000000000003E-3</v>
      </c>
      <c r="E1875">
        <f t="shared" si="232"/>
        <v>6.6553600000000008E-3</v>
      </c>
      <c r="F1875">
        <f t="shared" si="233"/>
        <v>5.0419393939393944E-2</v>
      </c>
      <c r="G1875">
        <f t="shared" si="234"/>
        <v>5.0419393939393943E-5</v>
      </c>
      <c r="H1875">
        <f t="shared" si="235"/>
        <v>3.4663333333333337E-5</v>
      </c>
      <c r="I1875">
        <f t="shared" si="236"/>
        <v>1.1785533333333336E-8</v>
      </c>
      <c r="J1875">
        <f>I1875*flux_issue!$F$14</f>
        <v>1.4041579258204678E-4</v>
      </c>
      <c r="L1875" s="1">
        <f t="shared" si="238"/>
        <v>1.1846675757793457E-11</v>
      </c>
      <c r="M1875" s="1">
        <f t="shared" si="239"/>
        <v>1.2015458564873769E-9</v>
      </c>
    </row>
    <row r="1876" spans="2:13" x14ac:dyDescent="0.25">
      <c r="B1876">
        <v>54334.5</v>
      </c>
      <c r="C1876">
        <f t="shared" si="237"/>
        <v>87334.5</v>
      </c>
      <c r="D1876" s="1">
        <v>5.1999999999999998E-3</v>
      </c>
      <c r="E1876">
        <f t="shared" si="232"/>
        <v>5.4074800000000001E-3</v>
      </c>
      <c r="F1876">
        <f t="shared" si="233"/>
        <v>4.0965757575757579E-2</v>
      </c>
      <c r="G1876">
        <f t="shared" si="234"/>
        <v>4.0965757575757577E-5</v>
      </c>
      <c r="H1876">
        <f t="shared" si="235"/>
        <v>2.5209696969696971E-5</v>
      </c>
      <c r="I1876">
        <f t="shared" si="236"/>
        <v>8.571296969696971E-9</v>
      </c>
      <c r="J1876">
        <f>I1876*flux_issue!$F$14</f>
        <v>1.0212057642330674E-4</v>
      </c>
      <c r="L1876" s="1">
        <f t="shared" si="238"/>
        <v>1.1442769317740063E-11</v>
      </c>
      <c r="M1876" s="1">
        <f t="shared" si="239"/>
        <v>6.3552824436658553E-10</v>
      </c>
    </row>
    <row r="1877" spans="2:13" x14ac:dyDescent="0.25">
      <c r="B1877">
        <v>54363.4</v>
      </c>
      <c r="C1877">
        <f t="shared" si="237"/>
        <v>87363.4</v>
      </c>
      <c r="D1877" s="1">
        <v>7.1999999999999998E-3</v>
      </c>
      <c r="E1877">
        <f t="shared" si="232"/>
        <v>7.4872799999999998E-3</v>
      </c>
      <c r="F1877">
        <f t="shared" si="233"/>
        <v>5.6721818181818179E-2</v>
      </c>
      <c r="G1877">
        <f t="shared" si="234"/>
        <v>5.6721818181818176E-5</v>
      </c>
      <c r="H1877">
        <f t="shared" si="235"/>
        <v>4.096575757575757E-5</v>
      </c>
      <c r="I1877">
        <f t="shared" si="236"/>
        <v>1.3928357575757575E-8</v>
      </c>
      <c r="J1877">
        <f>I1877*flux_issue!$F$14</f>
        <v>1.6594593668787342E-4</v>
      </c>
      <c r="L1877" s="1">
        <f t="shared" si="238"/>
        <v>1.10524160264568E-11</v>
      </c>
      <c r="M1877" s="1">
        <f t="shared" si="239"/>
        <v>1.6781923882146697E-9</v>
      </c>
    </row>
    <row r="1878" spans="2:13" x14ac:dyDescent="0.25">
      <c r="B1878">
        <v>54392.4</v>
      </c>
      <c r="C1878">
        <f t="shared" si="237"/>
        <v>87392.4</v>
      </c>
      <c r="D1878" s="1">
        <v>7.4000000000000003E-3</v>
      </c>
      <c r="E1878">
        <f t="shared" si="232"/>
        <v>7.6952600000000006E-3</v>
      </c>
      <c r="F1878">
        <f t="shared" si="233"/>
        <v>5.8297424242424241E-2</v>
      </c>
      <c r="G1878">
        <f t="shared" si="234"/>
        <v>5.8297424242424239E-5</v>
      </c>
      <c r="H1878">
        <f t="shared" si="235"/>
        <v>4.2541363636363633E-5</v>
      </c>
      <c r="I1878">
        <f t="shared" si="236"/>
        <v>1.4464063636363636E-8</v>
      </c>
      <c r="J1878">
        <f>I1878*flux_issue!$F$14</f>
        <v>1.723284727143301E-4</v>
      </c>
      <c r="L1878" s="1">
        <f t="shared" si="238"/>
        <v>1.0673885766044445E-11</v>
      </c>
      <c r="M1878" s="1">
        <f t="shared" si="239"/>
        <v>1.8097667118781244E-9</v>
      </c>
    </row>
    <row r="1879" spans="2:13" x14ac:dyDescent="0.25">
      <c r="B1879">
        <v>54421.3</v>
      </c>
      <c r="C1879">
        <f t="shared" si="237"/>
        <v>87421.3</v>
      </c>
      <c r="D1879" s="1">
        <v>5.1999999999999998E-3</v>
      </c>
      <c r="E1879">
        <f t="shared" si="232"/>
        <v>5.4074800000000001E-3</v>
      </c>
      <c r="F1879">
        <f t="shared" si="233"/>
        <v>4.0965757575757579E-2</v>
      </c>
      <c r="G1879">
        <f t="shared" si="234"/>
        <v>4.0965757575757577E-5</v>
      </c>
      <c r="H1879">
        <f t="shared" si="235"/>
        <v>2.5209696969696971E-5</v>
      </c>
      <c r="I1879">
        <f t="shared" si="236"/>
        <v>8.571296969696971E-9</v>
      </c>
      <c r="J1879">
        <f>I1879*flux_issue!$F$14</f>
        <v>1.0212057642330674E-4</v>
      </c>
      <c r="L1879" s="1">
        <f t="shared" si="238"/>
        <v>1.0309355324244537E-11</v>
      </c>
      <c r="M1879" s="1">
        <f t="shared" si="239"/>
        <v>6.3552830151260754E-10</v>
      </c>
    </row>
    <row r="1880" spans="2:13" x14ac:dyDescent="0.25">
      <c r="B1880">
        <v>54450.2</v>
      </c>
      <c r="C1880">
        <f t="shared" si="237"/>
        <v>87450.2</v>
      </c>
      <c r="D1880" s="1">
        <v>5.5999999999999999E-3</v>
      </c>
      <c r="E1880">
        <f t="shared" si="232"/>
        <v>5.82344E-3</v>
      </c>
      <c r="F1880">
        <f t="shared" si="233"/>
        <v>4.4116969696969689E-2</v>
      </c>
      <c r="G1880">
        <f t="shared" si="234"/>
        <v>4.411696969696969E-5</v>
      </c>
      <c r="H1880">
        <f t="shared" si="235"/>
        <v>2.8360909090909084E-5</v>
      </c>
      <c r="I1880">
        <f t="shared" si="236"/>
        <v>9.6427090909090888E-9</v>
      </c>
      <c r="J1880">
        <f>I1880*flux_issue!$F$14</f>
        <v>1.1488564847622005E-4</v>
      </c>
      <c r="L1880" s="1">
        <f t="shared" si="238"/>
        <v>9.9570785212427758E-12</v>
      </c>
      <c r="M1880" s="1">
        <f t="shared" si="239"/>
        <v>8.043405996793112E-10</v>
      </c>
    </row>
    <row r="1881" spans="2:13" x14ac:dyDescent="0.25">
      <c r="B1881">
        <v>54479.199999999997</v>
      </c>
      <c r="C1881">
        <f t="shared" si="237"/>
        <v>87479.2</v>
      </c>
      <c r="D1881" s="1">
        <v>5.7999999999999996E-3</v>
      </c>
      <c r="E1881">
        <f t="shared" si="232"/>
        <v>6.03142E-3</v>
      </c>
      <c r="F1881">
        <f t="shared" si="233"/>
        <v>4.5692575757575758E-2</v>
      </c>
      <c r="G1881">
        <f t="shared" si="234"/>
        <v>4.569257575757576E-5</v>
      </c>
      <c r="H1881">
        <f t="shared" si="235"/>
        <v>2.9936515151515154E-5</v>
      </c>
      <c r="I1881">
        <f t="shared" si="236"/>
        <v>1.0178415151515153E-8</v>
      </c>
      <c r="J1881">
        <f>I1881*flux_issue!$F$14</f>
        <v>1.2126818450267676E-4</v>
      </c>
      <c r="L1881" s="1">
        <f t="shared" si="238"/>
        <v>9.6154925992640134E-12</v>
      </c>
      <c r="M1881" s="1">
        <f t="shared" si="239"/>
        <v>8.9619436370830907E-10</v>
      </c>
    </row>
    <row r="1882" spans="2:13" x14ac:dyDescent="0.25">
      <c r="B1882">
        <v>54508.1</v>
      </c>
      <c r="C1882">
        <f t="shared" si="237"/>
        <v>87508.1</v>
      </c>
      <c r="D1882" s="1">
        <v>5.4000000000000003E-3</v>
      </c>
      <c r="E1882">
        <f t="shared" si="232"/>
        <v>5.6154600000000001E-3</v>
      </c>
      <c r="F1882">
        <f t="shared" si="233"/>
        <v>4.2541363636363634E-2</v>
      </c>
      <c r="G1882">
        <f t="shared" si="234"/>
        <v>4.2541363636363633E-5</v>
      </c>
      <c r="H1882">
        <f t="shared" si="235"/>
        <v>2.6785303030303028E-5</v>
      </c>
      <c r="I1882">
        <f t="shared" si="236"/>
        <v>9.1070030303030299E-9</v>
      </c>
      <c r="J1882">
        <f>I1882*flux_issue!$F$14</f>
        <v>1.085031124497634E-4</v>
      </c>
      <c r="L1882" s="1">
        <f t="shared" si="238"/>
        <v>9.2865604307608091E-12</v>
      </c>
      <c r="M1882" s="1">
        <f t="shared" si="239"/>
        <v>7.1745196093857639E-10</v>
      </c>
    </row>
    <row r="1883" spans="2:13" x14ac:dyDescent="0.25">
      <c r="B1883">
        <v>54537</v>
      </c>
      <c r="C1883">
        <f t="shared" si="237"/>
        <v>87537</v>
      </c>
      <c r="D1883" s="1">
        <v>7.0000000000000001E-3</v>
      </c>
      <c r="E1883">
        <f t="shared" si="232"/>
        <v>7.2792999999999998E-3</v>
      </c>
      <c r="F1883">
        <f t="shared" si="233"/>
        <v>5.5146212121212117E-2</v>
      </c>
      <c r="G1883">
        <f t="shared" si="234"/>
        <v>5.5146212121212119E-5</v>
      </c>
      <c r="H1883">
        <f t="shared" si="235"/>
        <v>3.9390151515151514E-5</v>
      </c>
      <c r="I1883">
        <f t="shared" si="236"/>
        <v>1.3392651515151516E-8</v>
      </c>
      <c r="J1883">
        <f>I1883*flux_issue!$F$14</f>
        <v>1.5956340066141677E-4</v>
      </c>
      <c r="L1883" s="1">
        <f t="shared" si="238"/>
        <v>8.9687048406251658E-12</v>
      </c>
      <c r="M1883" s="1">
        <f t="shared" si="239"/>
        <v>1.5515833298293883E-9</v>
      </c>
    </row>
    <row r="1884" spans="2:13" x14ac:dyDescent="0.25">
      <c r="B1884">
        <v>54566</v>
      </c>
      <c r="C1884">
        <f t="shared" si="237"/>
        <v>87566</v>
      </c>
      <c r="D1884" s="1">
        <v>6.1999999999999998E-3</v>
      </c>
      <c r="E1884">
        <f t="shared" si="232"/>
        <v>6.44738E-3</v>
      </c>
      <c r="F1884">
        <f t="shared" si="233"/>
        <v>4.8843787878787875E-2</v>
      </c>
      <c r="G1884">
        <f t="shared" si="234"/>
        <v>4.8843787878787873E-5</v>
      </c>
      <c r="H1884">
        <f t="shared" si="235"/>
        <v>3.3087727272727267E-5</v>
      </c>
      <c r="I1884">
        <f t="shared" si="236"/>
        <v>1.1249827272727272E-8</v>
      </c>
      <c r="J1884">
        <f>I1884*flux_issue!$F$14</f>
        <v>1.3403325655559007E-4</v>
      </c>
      <c r="L1884" s="1">
        <f t="shared" si="238"/>
        <v>8.6605145059021813E-12</v>
      </c>
      <c r="M1884" s="1">
        <f t="shared" si="239"/>
        <v>1.0947971229609707E-9</v>
      </c>
    </row>
    <row r="1885" spans="2:13" x14ac:dyDescent="0.25">
      <c r="B1885">
        <v>54594.9</v>
      </c>
      <c r="C1885">
        <f t="shared" si="237"/>
        <v>87594.9</v>
      </c>
      <c r="D1885" s="1">
        <v>6.7999999999999996E-3</v>
      </c>
      <c r="E1885">
        <f t="shared" si="232"/>
        <v>7.0713199999999999E-3</v>
      </c>
      <c r="F1885">
        <f t="shared" si="233"/>
        <v>5.3570606060606055E-2</v>
      </c>
      <c r="G1885">
        <f t="shared" si="234"/>
        <v>5.3570606060606056E-5</v>
      </c>
      <c r="H1885">
        <f t="shared" si="235"/>
        <v>3.781454545454545E-5</v>
      </c>
      <c r="I1885">
        <f t="shared" si="236"/>
        <v>1.2856945454545454E-8</v>
      </c>
      <c r="J1885">
        <f>I1885*flux_issue!$F$14</f>
        <v>1.5318086463496009E-4</v>
      </c>
      <c r="L1885" s="1">
        <f t="shared" si="238"/>
        <v>8.3637590790356722E-12</v>
      </c>
      <c r="M1885" s="1">
        <f t="shared" si="239"/>
        <v>1.429939215390458E-9</v>
      </c>
    </row>
    <row r="1886" spans="2:13" x14ac:dyDescent="0.25">
      <c r="B1886">
        <v>54623.8</v>
      </c>
      <c r="C1886">
        <f t="shared" si="237"/>
        <v>87623.8</v>
      </c>
      <c r="D1886" s="1">
        <v>5.7999999999999996E-3</v>
      </c>
      <c r="E1886">
        <f t="shared" si="232"/>
        <v>6.03142E-3</v>
      </c>
      <c r="F1886">
        <f t="shared" si="233"/>
        <v>4.5692575757575758E-2</v>
      </c>
      <c r="G1886">
        <f t="shared" si="234"/>
        <v>4.569257575757576E-5</v>
      </c>
      <c r="H1886">
        <f t="shared" si="235"/>
        <v>2.9936515151515154E-5</v>
      </c>
      <c r="I1886">
        <f t="shared" si="236"/>
        <v>1.0178415151515153E-8</v>
      </c>
      <c r="J1886">
        <f>I1886*flux_issue!$F$14</f>
        <v>1.2126818450267676E-4</v>
      </c>
      <c r="L1886" s="1">
        <f t="shared" si="238"/>
        <v>8.0770142989605827E-12</v>
      </c>
      <c r="M1886" s="1">
        <f t="shared" si="239"/>
        <v>8.9619445582163982E-10</v>
      </c>
    </row>
    <row r="1887" spans="2:13" x14ac:dyDescent="0.25">
      <c r="B1887">
        <v>54652.800000000003</v>
      </c>
      <c r="C1887">
        <f t="shared" si="237"/>
        <v>87652.800000000003</v>
      </c>
      <c r="D1887" s="1">
        <v>5.5999999999999999E-3</v>
      </c>
      <c r="E1887">
        <f t="shared" si="232"/>
        <v>5.82344E-3</v>
      </c>
      <c r="F1887">
        <f t="shared" si="233"/>
        <v>4.4116969696969689E-2</v>
      </c>
      <c r="G1887">
        <f t="shared" si="234"/>
        <v>4.411696969696969E-5</v>
      </c>
      <c r="H1887">
        <f t="shared" si="235"/>
        <v>2.8360909090909084E-5</v>
      </c>
      <c r="I1887">
        <f t="shared" si="236"/>
        <v>9.6427090909090888E-9</v>
      </c>
      <c r="J1887">
        <f>I1887*flux_issue!$F$14</f>
        <v>1.1488564847622005E-4</v>
      </c>
      <c r="L1887" s="1">
        <f t="shared" si="238"/>
        <v>7.7990058407938816E-12</v>
      </c>
      <c r="M1887" s="1">
        <f t="shared" si="239"/>
        <v>8.0434072208907911E-10</v>
      </c>
    </row>
    <row r="1888" spans="2:13" x14ac:dyDescent="0.25">
      <c r="B1888">
        <v>54681.7</v>
      </c>
      <c r="C1888">
        <f t="shared" si="237"/>
        <v>87681.7</v>
      </c>
      <c r="D1888" s="1">
        <v>8.3999999999999995E-3</v>
      </c>
      <c r="E1888">
        <f t="shared" si="232"/>
        <v>8.7351599999999988E-3</v>
      </c>
      <c r="F1888">
        <f t="shared" si="233"/>
        <v>6.6175454545454537E-2</v>
      </c>
      <c r="G1888">
        <f t="shared" si="234"/>
        <v>6.6175454545454535E-5</v>
      </c>
      <c r="H1888">
        <f t="shared" si="235"/>
        <v>5.0419393939393929E-5</v>
      </c>
      <c r="I1888">
        <f t="shared" si="236"/>
        <v>1.7142593939393939E-8</v>
      </c>
      <c r="J1888">
        <f>I1888*flux_issue!$F$14</f>
        <v>2.0424115284661346E-4</v>
      </c>
      <c r="L1888" s="1">
        <f t="shared" si="238"/>
        <v>7.5313288637506855E-12</v>
      </c>
      <c r="M1888" s="1">
        <f t="shared" si="239"/>
        <v>2.5421145257657759E-9</v>
      </c>
    </row>
    <row r="1889" spans="2:13" x14ac:dyDescent="0.25">
      <c r="B1889">
        <v>54710.6</v>
      </c>
      <c r="C1889">
        <f t="shared" si="237"/>
        <v>87710.6</v>
      </c>
      <c r="D1889" s="1">
        <v>6.6E-3</v>
      </c>
      <c r="E1889">
        <f t="shared" si="232"/>
        <v>6.8633399999999999E-3</v>
      </c>
      <c r="F1889">
        <f t="shared" si="233"/>
        <v>5.1995E-2</v>
      </c>
      <c r="G1889">
        <f t="shared" si="234"/>
        <v>5.1994999999999999E-5</v>
      </c>
      <c r="H1889">
        <f t="shared" si="235"/>
        <v>3.6238939393939394E-5</v>
      </c>
      <c r="I1889">
        <f t="shared" si="236"/>
        <v>1.2321239393939395E-8</v>
      </c>
      <c r="J1889">
        <f>I1889*flux_issue!$F$14</f>
        <v>1.4679832860850343E-4</v>
      </c>
      <c r="L1889" s="1">
        <f t="shared" si="238"/>
        <v>7.2726974350089517E-12</v>
      </c>
      <c r="M1889" s="1">
        <f t="shared" si="239"/>
        <v>1.3132602012879824E-9</v>
      </c>
    </row>
    <row r="1890" spans="2:13" x14ac:dyDescent="0.25">
      <c r="B1890">
        <v>54739.6</v>
      </c>
      <c r="C1890">
        <f t="shared" si="237"/>
        <v>87739.6</v>
      </c>
      <c r="D1890" s="1">
        <v>5.1999999999999998E-3</v>
      </c>
      <c r="E1890">
        <f t="shared" si="232"/>
        <v>5.4074800000000001E-3</v>
      </c>
      <c r="F1890">
        <f t="shared" si="233"/>
        <v>4.0965757575757579E-2</v>
      </c>
      <c r="G1890">
        <f t="shared" si="234"/>
        <v>4.0965757575757577E-5</v>
      </c>
      <c r="H1890">
        <f t="shared" si="235"/>
        <v>2.5209696969696971E-5</v>
      </c>
      <c r="I1890">
        <f t="shared" si="236"/>
        <v>8.571296969696971E-9</v>
      </c>
      <c r="J1890">
        <f>I1890*flux_issue!$F$14</f>
        <v>1.0212057642330674E-4</v>
      </c>
      <c r="L1890" s="1">
        <f t="shared" si="238"/>
        <v>7.0219611431188387E-12</v>
      </c>
      <c r="M1890" s="1">
        <f t="shared" si="239"/>
        <v>6.3552846726097285E-10</v>
      </c>
    </row>
    <row r="1891" spans="2:13" x14ac:dyDescent="0.25">
      <c r="B1891">
        <v>54768.5</v>
      </c>
      <c r="C1891">
        <f t="shared" si="237"/>
        <v>87768.5</v>
      </c>
      <c r="D1891" s="1">
        <v>6.0000000000000001E-3</v>
      </c>
      <c r="E1891">
        <f t="shared" si="232"/>
        <v>6.2394E-3</v>
      </c>
      <c r="F1891">
        <f t="shared" si="233"/>
        <v>4.7268181818181813E-2</v>
      </c>
      <c r="G1891">
        <f t="shared" si="234"/>
        <v>4.7268181818181816E-5</v>
      </c>
      <c r="H1891">
        <f t="shared" si="235"/>
        <v>3.1512121212121211E-5</v>
      </c>
      <c r="I1891">
        <f t="shared" si="236"/>
        <v>1.0714121212121213E-8</v>
      </c>
      <c r="J1891">
        <f>I1891*flux_issue!$F$14</f>
        <v>1.2765072052913341E-4</v>
      </c>
      <c r="L1891" s="1">
        <f t="shared" si="238"/>
        <v>6.7805575961567389E-12</v>
      </c>
      <c r="M1891" s="1">
        <f t="shared" si="239"/>
        <v>9.9301335594795996E-10</v>
      </c>
    </row>
    <row r="1892" spans="2:13" x14ac:dyDescent="0.25">
      <c r="B1892">
        <v>54797.5</v>
      </c>
      <c r="C1892">
        <f t="shared" si="237"/>
        <v>87797.5</v>
      </c>
      <c r="D1892" s="1">
        <v>7.1999999999999998E-3</v>
      </c>
      <c r="E1892">
        <f t="shared" si="232"/>
        <v>7.4872799999999998E-3</v>
      </c>
      <c r="F1892">
        <f t="shared" si="233"/>
        <v>5.6721818181818179E-2</v>
      </c>
      <c r="G1892">
        <f t="shared" si="234"/>
        <v>5.6721818181818176E-5</v>
      </c>
      <c r="H1892">
        <f t="shared" si="235"/>
        <v>4.096575757575757E-5</v>
      </c>
      <c r="I1892">
        <f t="shared" si="236"/>
        <v>1.3928357575757575E-8</v>
      </c>
      <c r="J1892">
        <f>I1892*flux_issue!$F$14</f>
        <v>1.6594593668787342E-4</v>
      </c>
      <c r="L1892" s="1">
        <f t="shared" si="238"/>
        <v>6.5465328098966267E-12</v>
      </c>
      <c r="M1892" s="1">
        <f t="shared" si="239"/>
        <v>1.6781927573884292E-9</v>
      </c>
    </row>
    <row r="1893" spans="2:13" x14ac:dyDescent="0.25">
      <c r="B1893">
        <v>54826.400000000001</v>
      </c>
      <c r="C1893">
        <f t="shared" si="237"/>
        <v>87826.4</v>
      </c>
      <c r="D1893" s="1">
        <v>5.4000000000000003E-3</v>
      </c>
      <c r="E1893">
        <f t="shared" si="232"/>
        <v>5.6154600000000001E-3</v>
      </c>
      <c r="F1893">
        <f t="shared" si="233"/>
        <v>4.2541363636363634E-2</v>
      </c>
      <c r="G1893">
        <f t="shared" si="234"/>
        <v>4.2541363636363633E-5</v>
      </c>
      <c r="H1893">
        <f t="shared" si="235"/>
        <v>2.6785303030303028E-5</v>
      </c>
      <c r="I1893">
        <f t="shared" si="236"/>
        <v>9.1070030303030299E-9</v>
      </c>
      <c r="J1893">
        <f>I1893*flux_issue!$F$14</f>
        <v>1.085031124497634E-4</v>
      </c>
      <c r="L1893" s="1">
        <f t="shared" si="238"/>
        <v>6.3212279116595228E-12</v>
      </c>
      <c r="M1893" s="1">
        <f t="shared" si="239"/>
        <v>7.1745211979319034E-10</v>
      </c>
    </row>
    <row r="1894" spans="2:13" x14ac:dyDescent="0.25">
      <c r="B1894">
        <v>54855.3</v>
      </c>
      <c r="C1894">
        <f t="shared" si="237"/>
        <v>87855.3</v>
      </c>
      <c r="D1894" s="1">
        <v>4.7999999999999996E-3</v>
      </c>
      <c r="E1894">
        <f t="shared" si="232"/>
        <v>4.9915199999999993E-3</v>
      </c>
      <c r="F1894">
        <f t="shared" si="233"/>
        <v>3.7814545454545448E-2</v>
      </c>
      <c r="G1894">
        <f t="shared" si="234"/>
        <v>3.781454545454545E-5</v>
      </c>
      <c r="H1894">
        <f t="shared" si="235"/>
        <v>2.2058484848484845E-5</v>
      </c>
      <c r="I1894">
        <f t="shared" si="236"/>
        <v>7.4998848484848482E-9</v>
      </c>
      <c r="J1894">
        <f>I1894*flux_issue!$F$14</f>
        <v>8.9355504370393379E-5</v>
      </c>
      <c r="L1894" s="1">
        <f t="shared" si="238"/>
        <v>6.1035588007038851E-12</v>
      </c>
      <c r="M1894" s="1">
        <f t="shared" si="239"/>
        <v>4.8657648454035408E-10</v>
      </c>
    </row>
    <row r="1895" spans="2:13" x14ac:dyDescent="0.25">
      <c r="B1895">
        <v>54884.3</v>
      </c>
      <c r="C1895">
        <f t="shared" si="237"/>
        <v>87884.3</v>
      </c>
      <c r="D1895" s="1">
        <v>5.0000000000000001E-3</v>
      </c>
      <c r="E1895">
        <f t="shared" si="232"/>
        <v>5.1995000000000001E-3</v>
      </c>
      <c r="F1895">
        <f t="shared" si="233"/>
        <v>3.939015151515151E-2</v>
      </c>
      <c r="G1895">
        <f t="shared" si="234"/>
        <v>3.9390151515151507E-5</v>
      </c>
      <c r="H1895">
        <f t="shared" si="235"/>
        <v>2.3634090909090901E-5</v>
      </c>
      <c r="I1895">
        <f t="shared" si="236"/>
        <v>8.0355909090909071E-9</v>
      </c>
      <c r="J1895">
        <f>I1895*flux_issue!$F$14</f>
        <v>9.5738040396850033E-5</v>
      </c>
      <c r="L1895" s="1">
        <f t="shared" si="238"/>
        <v>5.8925558328136172E-12</v>
      </c>
      <c r="M1895" s="1">
        <f t="shared" si="239"/>
        <v>5.5856997456880745E-10</v>
      </c>
    </row>
    <row r="1896" spans="2:13" x14ac:dyDescent="0.25">
      <c r="B1896">
        <v>54913.2</v>
      </c>
      <c r="C1896">
        <f t="shared" si="237"/>
        <v>87913.2</v>
      </c>
      <c r="D1896" s="1">
        <v>5.7999999999999996E-3</v>
      </c>
      <c r="E1896">
        <f t="shared" si="232"/>
        <v>6.03142E-3</v>
      </c>
      <c r="F1896">
        <f t="shared" si="233"/>
        <v>4.5692575757575758E-2</v>
      </c>
      <c r="G1896">
        <f t="shared" si="234"/>
        <v>4.569257575757576E-5</v>
      </c>
      <c r="H1896">
        <f t="shared" si="235"/>
        <v>2.9936515151515154E-5</v>
      </c>
      <c r="I1896">
        <f t="shared" si="236"/>
        <v>1.0178415151515153E-8</v>
      </c>
      <c r="J1896">
        <f>I1896*flux_issue!$F$14</f>
        <v>1.2126818450267676E-4</v>
      </c>
      <c r="L1896" s="1">
        <f t="shared" si="238"/>
        <v>5.6894273068176161E-12</v>
      </c>
      <c r="M1896" s="1">
        <f t="shared" si="239"/>
        <v>8.9619459877367528E-10</v>
      </c>
    </row>
    <row r="1897" spans="2:13" x14ac:dyDescent="0.25">
      <c r="B1897">
        <v>54942.1</v>
      </c>
      <c r="C1897">
        <f t="shared" si="237"/>
        <v>87942.1</v>
      </c>
      <c r="D1897" s="1">
        <v>6.0000000000000001E-3</v>
      </c>
      <c r="E1897">
        <f t="shared" si="232"/>
        <v>6.2394E-3</v>
      </c>
      <c r="F1897">
        <f t="shared" si="233"/>
        <v>4.7268181818181813E-2</v>
      </c>
      <c r="G1897">
        <f t="shared" si="234"/>
        <v>4.7268181818181816E-5</v>
      </c>
      <c r="H1897">
        <f t="shared" si="235"/>
        <v>3.1512121212121211E-5</v>
      </c>
      <c r="I1897">
        <f t="shared" si="236"/>
        <v>1.0714121212121213E-8</v>
      </c>
      <c r="J1897">
        <f>I1897*flux_issue!$F$14</f>
        <v>1.2765072052913341E-4</v>
      </c>
      <c r="L1897" s="1">
        <f t="shared" si="238"/>
        <v>5.4931948969270971E-12</v>
      </c>
      <c r="M1897" s="1">
        <f t="shared" si="239"/>
        <v>9.9301343708300308E-10</v>
      </c>
    </row>
    <row r="1898" spans="2:13" x14ac:dyDescent="0.25">
      <c r="B1898">
        <v>54971.1</v>
      </c>
      <c r="C1898">
        <f t="shared" si="237"/>
        <v>87971.1</v>
      </c>
      <c r="D1898" s="1">
        <v>6.6E-3</v>
      </c>
      <c r="E1898">
        <f t="shared" si="232"/>
        <v>6.8633399999999999E-3</v>
      </c>
      <c r="F1898">
        <f t="shared" si="233"/>
        <v>5.1995E-2</v>
      </c>
      <c r="G1898">
        <f t="shared" si="234"/>
        <v>5.1994999999999999E-5</v>
      </c>
      <c r="H1898">
        <f t="shared" si="235"/>
        <v>3.6238939393939394E-5</v>
      </c>
      <c r="I1898">
        <f t="shared" si="236"/>
        <v>1.2321239393939395E-8</v>
      </c>
      <c r="J1898">
        <f>I1898*flux_issue!$F$14</f>
        <v>1.4679832860850343E-4</v>
      </c>
      <c r="L1898" s="1">
        <f t="shared" si="238"/>
        <v>5.302983677050066E-12</v>
      </c>
      <c r="M1898" s="1">
        <f t="shared" si="239"/>
        <v>1.3132603440486323E-9</v>
      </c>
    </row>
    <row r="1899" spans="2:13" x14ac:dyDescent="0.25">
      <c r="B1899">
        <v>55000</v>
      </c>
      <c r="C1899">
        <f t="shared" si="237"/>
        <v>88000</v>
      </c>
      <c r="D1899" s="1">
        <v>7.0000000000000001E-3</v>
      </c>
      <c r="E1899">
        <f t="shared" si="232"/>
        <v>7.2792999999999998E-3</v>
      </c>
      <c r="F1899">
        <f t="shared" si="233"/>
        <v>5.5146212121212117E-2</v>
      </c>
      <c r="G1899">
        <f t="shared" si="234"/>
        <v>5.5146212121212119E-5</v>
      </c>
      <c r="H1899">
        <f t="shared" si="235"/>
        <v>3.9390151515151514E-5</v>
      </c>
      <c r="I1899">
        <f t="shared" si="236"/>
        <v>1.3392651515151516E-8</v>
      </c>
      <c r="J1899">
        <f>I1899*flux_issue!$F$14</f>
        <v>1.5956340066141677E-4</v>
      </c>
      <c r="L1899" s="1">
        <f t="shared" si="238"/>
        <v>5.119882075368146E-12</v>
      </c>
      <c r="M1899" s="1">
        <f t="shared" si="239"/>
        <v>1.5515836330407577E-9</v>
      </c>
    </row>
    <row r="1900" spans="2:13" x14ac:dyDescent="0.25">
      <c r="B1900">
        <v>55028.9</v>
      </c>
      <c r="C1900">
        <f t="shared" si="237"/>
        <v>88028.9</v>
      </c>
      <c r="D1900" s="1">
        <v>6.0000000000000001E-3</v>
      </c>
      <c r="E1900">
        <f t="shared" si="232"/>
        <v>6.2394E-3</v>
      </c>
      <c r="F1900">
        <f t="shared" si="233"/>
        <v>4.7268181818181813E-2</v>
      </c>
      <c r="G1900">
        <f t="shared" si="234"/>
        <v>4.7268181818181816E-5</v>
      </c>
      <c r="H1900">
        <f t="shared" si="235"/>
        <v>3.1512121212121211E-5</v>
      </c>
      <c r="I1900">
        <f t="shared" si="236"/>
        <v>1.0714121212121213E-8</v>
      </c>
      <c r="J1900">
        <f>I1900*flux_issue!$F$14</f>
        <v>1.2765072052913341E-4</v>
      </c>
      <c r="L1900" s="1">
        <f t="shared" si="238"/>
        <v>4.943007383445975E-12</v>
      </c>
      <c r="M1900" s="1">
        <f t="shared" si="239"/>
        <v>9.9301347175814842E-10</v>
      </c>
    </row>
    <row r="1901" spans="2:13" x14ac:dyDescent="0.25">
      <c r="B1901">
        <v>55057.9</v>
      </c>
      <c r="C1901">
        <f t="shared" si="237"/>
        <v>88057.9</v>
      </c>
      <c r="D1901" s="1">
        <v>6.0000000000000001E-3</v>
      </c>
      <c r="E1901">
        <f t="shared" si="232"/>
        <v>6.2394E-3</v>
      </c>
      <c r="F1901">
        <f t="shared" si="233"/>
        <v>4.7268181818181813E-2</v>
      </c>
      <c r="G1901">
        <f t="shared" si="234"/>
        <v>4.7268181818181816E-5</v>
      </c>
      <c r="H1901">
        <f t="shared" si="235"/>
        <v>3.1512121212121211E-5</v>
      </c>
      <c r="I1901">
        <f t="shared" si="236"/>
        <v>1.0714121212121213E-8</v>
      </c>
      <c r="J1901">
        <f>I1901*flux_issue!$F$14</f>
        <v>1.2765072052913341E-4</v>
      </c>
      <c r="L1901" s="1">
        <f t="shared" si="238"/>
        <v>4.7715702859953082E-12</v>
      </c>
      <c r="M1901" s="1">
        <f t="shared" si="239"/>
        <v>9.930134825628399E-10</v>
      </c>
    </row>
    <row r="1902" spans="2:13" x14ac:dyDescent="0.25">
      <c r="B1902">
        <v>55086.8</v>
      </c>
      <c r="C1902">
        <f t="shared" si="237"/>
        <v>88086.8</v>
      </c>
      <c r="D1902" s="1">
        <v>5.7999999999999996E-3</v>
      </c>
      <c r="E1902">
        <f t="shared" si="232"/>
        <v>6.03142E-3</v>
      </c>
      <c r="F1902">
        <f t="shared" si="233"/>
        <v>4.5692575757575758E-2</v>
      </c>
      <c r="G1902">
        <f t="shared" si="234"/>
        <v>4.569257575757576E-5</v>
      </c>
      <c r="H1902">
        <f t="shared" si="235"/>
        <v>2.9936515151515154E-5</v>
      </c>
      <c r="I1902">
        <f t="shared" si="236"/>
        <v>1.0178415151515153E-8</v>
      </c>
      <c r="J1902">
        <f>I1902*flux_issue!$F$14</f>
        <v>1.2126818450267676E-4</v>
      </c>
      <c r="L1902" s="1">
        <f t="shared" si="238"/>
        <v>4.6065510548594432E-12</v>
      </c>
      <c r="M1902" s="1">
        <f t="shared" si="239"/>
        <v>8.9619466360874671E-10</v>
      </c>
    </row>
    <row r="1903" spans="2:13" x14ac:dyDescent="0.25">
      <c r="B1903">
        <v>55115.7</v>
      </c>
      <c r="C1903">
        <f t="shared" si="237"/>
        <v>88115.7</v>
      </c>
      <c r="D1903" s="1">
        <v>6.0000000000000001E-3</v>
      </c>
      <c r="E1903">
        <f t="shared" si="232"/>
        <v>6.2394E-3</v>
      </c>
      <c r="F1903">
        <f t="shared" si="233"/>
        <v>4.7268181818181813E-2</v>
      </c>
      <c r="G1903">
        <f t="shared" si="234"/>
        <v>4.7268181818181816E-5</v>
      </c>
      <c r="H1903">
        <f t="shared" si="235"/>
        <v>3.1512121212121211E-5</v>
      </c>
      <c r="I1903">
        <f t="shared" si="236"/>
        <v>1.0714121212121213E-8</v>
      </c>
      <c r="J1903">
        <f>I1903*flux_issue!$F$14</f>
        <v>1.2765072052913341E-4</v>
      </c>
      <c r="L1903" s="1">
        <f t="shared" si="238"/>
        <v>4.4471534001236486E-12</v>
      </c>
      <c r="M1903" s="1">
        <f t="shared" si="239"/>
        <v>9.9301350300896537E-10</v>
      </c>
    </row>
    <row r="1904" spans="2:13" x14ac:dyDescent="0.25">
      <c r="B1904">
        <v>55144.7</v>
      </c>
      <c r="C1904">
        <f t="shared" si="237"/>
        <v>88144.7</v>
      </c>
      <c r="D1904" s="1">
        <v>5.1999999999999998E-3</v>
      </c>
      <c r="E1904">
        <f t="shared" si="232"/>
        <v>5.4074800000000001E-3</v>
      </c>
      <c r="F1904">
        <f t="shared" si="233"/>
        <v>4.0965757575757579E-2</v>
      </c>
      <c r="G1904">
        <f t="shared" si="234"/>
        <v>4.0965757575757577E-5</v>
      </c>
      <c r="H1904">
        <f t="shared" si="235"/>
        <v>2.5209696969696971E-5</v>
      </c>
      <c r="I1904">
        <f t="shared" si="236"/>
        <v>8.571296969696971E-9</v>
      </c>
      <c r="J1904">
        <f>I1904*flux_issue!$F$14</f>
        <v>1.0212057642330674E-4</v>
      </c>
      <c r="L1904" s="1">
        <f t="shared" si="238"/>
        <v>4.292665370797619E-12</v>
      </c>
      <c r="M1904" s="1">
        <f t="shared" si="239"/>
        <v>6.3552860487038066E-10</v>
      </c>
    </row>
    <row r="1905" spans="2:13" x14ac:dyDescent="0.25">
      <c r="B1905">
        <v>55173.599999999999</v>
      </c>
      <c r="C1905">
        <f t="shared" si="237"/>
        <v>88173.6</v>
      </c>
      <c r="D1905" s="1">
        <v>6.4000000000000003E-3</v>
      </c>
      <c r="E1905">
        <f t="shared" si="232"/>
        <v>6.6553600000000008E-3</v>
      </c>
      <c r="F1905">
        <f t="shared" si="233"/>
        <v>5.0419393939393944E-2</v>
      </c>
      <c r="G1905">
        <f t="shared" si="234"/>
        <v>5.0419393939393943E-5</v>
      </c>
      <c r="H1905">
        <f t="shared" si="235"/>
        <v>3.4663333333333337E-5</v>
      </c>
      <c r="I1905">
        <f t="shared" si="236"/>
        <v>1.1785533333333336E-8</v>
      </c>
      <c r="J1905">
        <f>I1905*flux_issue!$F$14</f>
        <v>1.4041579258204678E-4</v>
      </c>
      <c r="L1905" s="1">
        <f t="shared" si="238"/>
        <v>4.1439696703913458E-12</v>
      </c>
      <c r="M1905" s="1">
        <f t="shared" si="239"/>
        <v>1.2015463904901911E-9</v>
      </c>
    </row>
    <row r="1906" spans="2:13" x14ac:dyDescent="0.25">
      <c r="B1906">
        <v>55202.5</v>
      </c>
      <c r="C1906">
        <f t="shared" si="237"/>
        <v>88202.5</v>
      </c>
      <c r="D1906" s="1">
        <v>5.7999999999999996E-3</v>
      </c>
      <c r="E1906">
        <f t="shared" si="232"/>
        <v>6.03142E-3</v>
      </c>
      <c r="F1906">
        <f t="shared" si="233"/>
        <v>4.5692575757575758E-2</v>
      </c>
      <c r="G1906">
        <f t="shared" si="234"/>
        <v>4.569257575757576E-5</v>
      </c>
      <c r="H1906">
        <f t="shared" si="235"/>
        <v>2.9936515151515154E-5</v>
      </c>
      <c r="I1906">
        <f t="shared" si="236"/>
        <v>1.0178415151515153E-8</v>
      </c>
      <c r="J1906">
        <f>I1906*flux_issue!$F$14</f>
        <v>1.2126818450267676E-4</v>
      </c>
      <c r="L1906" s="1">
        <f t="shared" si="238"/>
        <v>4.0003480986325296E-12</v>
      </c>
      <c r="M1906" s="1">
        <f t="shared" si="239"/>
        <v>8.9619469990394958E-10</v>
      </c>
    </row>
    <row r="1907" spans="2:13" x14ac:dyDescent="0.25">
      <c r="B1907">
        <v>55231.5</v>
      </c>
      <c r="C1907">
        <f t="shared" si="237"/>
        <v>88231.5</v>
      </c>
      <c r="D1907" s="1">
        <v>5.1999999999999998E-3</v>
      </c>
      <c r="E1907">
        <f t="shared" si="232"/>
        <v>5.4074800000000001E-3</v>
      </c>
      <c r="F1907">
        <f t="shared" si="233"/>
        <v>4.0965757575757579E-2</v>
      </c>
      <c r="G1907">
        <f t="shared" si="234"/>
        <v>4.0965757575757577E-5</v>
      </c>
      <c r="H1907">
        <f t="shared" si="235"/>
        <v>2.5209696969696971E-5</v>
      </c>
      <c r="I1907">
        <f t="shared" si="236"/>
        <v>8.571296969696971E-9</v>
      </c>
      <c r="J1907">
        <f>I1907*flux_issue!$F$14</f>
        <v>1.0212057642330674E-4</v>
      </c>
      <c r="L1907" s="1">
        <f t="shared" si="238"/>
        <v>3.8611586032814183E-12</v>
      </c>
      <c r="M1907" s="1">
        <f t="shared" si="239"/>
        <v>6.3552862662668692E-10</v>
      </c>
    </row>
    <row r="1908" spans="2:13" x14ac:dyDescent="0.25">
      <c r="B1908">
        <v>55260.4</v>
      </c>
      <c r="C1908">
        <f t="shared" si="237"/>
        <v>88260.4</v>
      </c>
      <c r="D1908" s="1">
        <v>6.0000000000000001E-3</v>
      </c>
      <c r="E1908">
        <f t="shared" si="232"/>
        <v>6.2394E-3</v>
      </c>
      <c r="F1908">
        <f t="shared" si="233"/>
        <v>4.7268181818181813E-2</v>
      </c>
      <c r="G1908">
        <f t="shared" si="234"/>
        <v>4.7268181818181816E-5</v>
      </c>
      <c r="H1908">
        <f t="shared" si="235"/>
        <v>3.1512121212121211E-5</v>
      </c>
      <c r="I1908">
        <f t="shared" si="236"/>
        <v>1.0714121212121213E-8</v>
      </c>
      <c r="J1908">
        <f>I1908*flux_issue!$F$14</f>
        <v>1.2765072052913341E-4</v>
      </c>
      <c r="L1908" s="1">
        <f t="shared" si="238"/>
        <v>3.7271958876073947E-12</v>
      </c>
      <c r="M1908" s="1">
        <f t="shared" si="239"/>
        <v>9.930135483837364E-10</v>
      </c>
    </row>
    <row r="1909" spans="2:13" x14ac:dyDescent="0.25">
      <c r="B1909">
        <v>55289.4</v>
      </c>
      <c r="C1909">
        <f t="shared" si="237"/>
        <v>88289.4</v>
      </c>
      <c r="D1909" s="1">
        <v>5.4000000000000003E-3</v>
      </c>
      <c r="E1909">
        <f t="shared" si="232"/>
        <v>5.6154600000000001E-3</v>
      </c>
      <c r="F1909">
        <f t="shared" si="233"/>
        <v>4.2541363636363634E-2</v>
      </c>
      <c r="G1909">
        <f t="shared" si="234"/>
        <v>4.2541363636363633E-5</v>
      </c>
      <c r="H1909">
        <f t="shared" si="235"/>
        <v>2.6785303030303028E-5</v>
      </c>
      <c r="I1909">
        <f t="shared" si="236"/>
        <v>9.1070030303030299E-9</v>
      </c>
      <c r="J1909">
        <f>I1909*flux_issue!$F$14</f>
        <v>1.085031124497634E-4</v>
      </c>
      <c r="L1909" s="1">
        <f t="shared" si="238"/>
        <v>3.597372376937653E-12</v>
      </c>
      <c r="M1909" s="1">
        <f t="shared" si="239"/>
        <v>7.174522657117551E-10</v>
      </c>
    </row>
    <row r="1910" spans="2:13" x14ac:dyDescent="0.25">
      <c r="B1910">
        <v>55318.3</v>
      </c>
      <c r="C1910">
        <f t="shared" si="237"/>
        <v>88318.3</v>
      </c>
      <c r="D1910" s="1">
        <v>6.4000000000000003E-3</v>
      </c>
      <c r="E1910">
        <f t="shared" si="232"/>
        <v>6.6553600000000008E-3</v>
      </c>
      <c r="F1910">
        <f t="shared" si="233"/>
        <v>5.0419393939393944E-2</v>
      </c>
      <c r="G1910">
        <f t="shared" si="234"/>
        <v>5.0419393939393943E-5</v>
      </c>
      <c r="H1910">
        <f t="shared" si="235"/>
        <v>3.4663333333333337E-5</v>
      </c>
      <c r="I1910">
        <f t="shared" si="236"/>
        <v>1.1785533333333336E-8</v>
      </c>
      <c r="J1910">
        <f>I1910*flux_issue!$F$14</f>
        <v>1.4041579258204678E-4</v>
      </c>
      <c r="L1910" s="1">
        <f t="shared" si="238"/>
        <v>3.4724289336969888E-12</v>
      </c>
      <c r="M1910" s="1">
        <f t="shared" si="239"/>
        <v>1.2015464370458668E-9</v>
      </c>
    </row>
    <row r="1911" spans="2:13" x14ac:dyDescent="0.25">
      <c r="B1911">
        <v>55347.199999999997</v>
      </c>
      <c r="C1911">
        <f t="shared" si="237"/>
        <v>88347.199999999997</v>
      </c>
      <c r="D1911" s="1">
        <v>5.4000000000000003E-3</v>
      </c>
      <c r="E1911">
        <f t="shared" si="232"/>
        <v>5.6154600000000001E-3</v>
      </c>
      <c r="F1911">
        <f t="shared" si="233"/>
        <v>4.2541363636363634E-2</v>
      </c>
      <c r="G1911">
        <f t="shared" si="234"/>
        <v>4.2541363636363633E-5</v>
      </c>
      <c r="H1911">
        <f t="shared" si="235"/>
        <v>2.6785303030303028E-5</v>
      </c>
      <c r="I1911">
        <f t="shared" si="236"/>
        <v>9.1070030303030299E-9</v>
      </c>
      <c r="J1911">
        <f>I1911*flux_issue!$F$14</f>
        <v>1.085031124497634E-4</v>
      </c>
      <c r="L1911" s="1">
        <f t="shared" si="238"/>
        <v>3.3517611325272358E-12</v>
      </c>
      <c r="M1911" s="1">
        <f t="shared" si="239"/>
        <v>7.1745227886929659E-10</v>
      </c>
    </row>
    <row r="1912" spans="2:13" x14ac:dyDescent="0.25">
      <c r="B1912">
        <v>55376.2</v>
      </c>
      <c r="C1912">
        <f t="shared" si="237"/>
        <v>88376.2</v>
      </c>
      <c r="D1912" s="1">
        <v>5.0000000000000001E-3</v>
      </c>
      <c r="E1912">
        <f t="shared" si="232"/>
        <v>5.1995000000000001E-3</v>
      </c>
      <c r="F1912">
        <f t="shared" si="233"/>
        <v>3.939015151515151E-2</v>
      </c>
      <c r="G1912">
        <f t="shared" si="234"/>
        <v>3.9390151515151507E-5</v>
      </c>
      <c r="H1912">
        <f t="shared" si="235"/>
        <v>2.3634090909090901E-5</v>
      </c>
      <c r="I1912">
        <f t="shared" si="236"/>
        <v>8.0355909090909071E-9</v>
      </c>
      <c r="J1912">
        <f>I1912*flux_issue!$F$14</f>
        <v>9.5738040396850033E-5</v>
      </c>
      <c r="L1912" s="1">
        <f t="shared" si="238"/>
        <v>3.2348287444015749E-12</v>
      </c>
      <c r="M1912" s="1">
        <f t="shared" si="239"/>
        <v>5.5857010019471035E-10</v>
      </c>
    </row>
    <row r="1913" spans="2:13" x14ac:dyDescent="0.25">
      <c r="B1913">
        <v>55405.1</v>
      </c>
      <c r="C1913">
        <f t="shared" si="237"/>
        <v>88405.1</v>
      </c>
      <c r="D1913" s="1">
        <v>5.7999999999999996E-3</v>
      </c>
      <c r="E1913">
        <f t="shared" si="232"/>
        <v>6.03142E-3</v>
      </c>
      <c r="F1913">
        <f t="shared" si="233"/>
        <v>4.5692575757575758E-2</v>
      </c>
      <c r="G1913">
        <f t="shared" si="234"/>
        <v>4.569257575757576E-5</v>
      </c>
      <c r="H1913">
        <f t="shared" si="235"/>
        <v>2.9936515151515154E-5</v>
      </c>
      <c r="I1913">
        <f t="shared" si="236"/>
        <v>1.0178415151515153E-8</v>
      </c>
      <c r="J1913">
        <f>I1913*flux_issue!$F$14</f>
        <v>1.2126818450267676E-4</v>
      </c>
      <c r="L1913" s="1">
        <f t="shared" si="238"/>
        <v>3.1222985729137169E-12</v>
      </c>
      <c r="M1913" s="1">
        <f t="shared" si="239"/>
        <v>8.9619475247542913E-10</v>
      </c>
    </row>
    <row r="1914" spans="2:13" x14ac:dyDescent="0.25">
      <c r="B1914">
        <v>55434</v>
      </c>
      <c r="C1914">
        <f t="shared" si="237"/>
        <v>88434</v>
      </c>
      <c r="D1914" s="1">
        <v>4.7999999999999996E-3</v>
      </c>
      <c r="E1914">
        <f t="shared" si="232"/>
        <v>4.9915199999999993E-3</v>
      </c>
      <c r="F1914">
        <f t="shared" si="233"/>
        <v>3.7814545454545448E-2</v>
      </c>
      <c r="G1914">
        <f t="shared" si="234"/>
        <v>3.781454545454545E-5</v>
      </c>
      <c r="H1914">
        <f t="shared" si="235"/>
        <v>2.2058484848484845E-5</v>
      </c>
      <c r="I1914">
        <f t="shared" si="236"/>
        <v>7.4998848484848482E-9</v>
      </c>
      <c r="J1914">
        <f>I1914*flux_issue!$F$14</f>
        <v>8.9355504370393379E-5</v>
      </c>
      <c r="L1914" s="1">
        <f t="shared" si="238"/>
        <v>3.0136257316669924E-12</v>
      </c>
      <c r="M1914" s="1">
        <f t="shared" si="239"/>
        <v>4.8657662085880944E-10</v>
      </c>
    </row>
    <row r="1915" spans="2:13" x14ac:dyDescent="0.25">
      <c r="B1915">
        <v>55463</v>
      </c>
      <c r="C1915">
        <f t="shared" si="237"/>
        <v>88463</v>
      </c>
      <c r="D1915" s="1">
        <v>6.4000000000000003E-3</v>
      </c>
      <c r="E1915">
        <f t="shared" si="232"/>
        <v>6.6553600000000008E-3</v>
      </c>
      <c r="F1915">
        <f t="shared" si="233"/>
        <v>5.0419393939393944E-2</v>
      </c>
      <c r="G1915">
        <f t="shared" si="234"/>
        <v>5.0419393939393943E-5</v>
      </c>
      <c r="H1915">
        <f t="shared" si="235"/>
        <v>3.4663333333333337E-5</v>
      </c>
      <c r="I1915">
        <f t="shared" si="236"/>
        <v>1.1785533333333336E-8</v>
      </c>
      <c r="J1915">
        <f>I1915*flux_issue!$F$14</f>
        <v>1.4041579258204678E-4</v>
      </c>
      <c r="L1915" s="1">
        <f t="shared" si="238"/>
        <v>2.9083232667751688E-12</v>
      </c>
      <c r="M1915" s="1">
        <f t="shared" si="239"/>
        <v>1.2015464761534289E-9</v>
      </c>
    </row>
    <row r="1916" spans="2:13" x14ac:dyDescent="0.25">
      <c r="B1916">
        <v>55491.9</v>
      </c>
      <c r="C1916">
        <f t="shared" si="237"/>
        <v>88491.9</v>
      </c>
      <c r="D1916" s="1">
        <v>4.5999999999999999E-3</v>
      </c>
      <c r="E1916">
        <f t="shared" si="232"/>
        <v>4.7835400000000002E-3</v>
      </c>
      <c r="F1916">
        <f t="shared" si="233"/>
        <v>3.6238939393939393E-2</v>
      </c>
      <c r="G1916">
        <f t="shared" si="234"/>
        <v>3.6238939393939394E-5</v>
      </c>
      <c r="H1916">
        <f t="shared" si="235"/>
        <v>2.0482878787878788E-5</v>
      </c>
      <c r="I1916">
        <f t="shared" si="236"/>
        <v>6.9641787878787884E-9</v>
      </c>
      <c r="J1916">
        <f>I1916*flux_issue!$F$14</f>
        <v>8.2972968343936724E-5</v>
      </c>
      <c r="L1916" s="1">
        <f t="shared" si="238"/>
        <v>2.8069912190193075E-12</v>
      </c>
      <c r="M1916" s="1">
        <f t="shared" si="239"/>
        <v>4.1954820844842093E-10</v>
      </c>
    </row>
    <row r="1917" spans="2:13" x14ac:dyDescent="0.25">
      <c r="B1917">
        <v>55520.800000000003</v>
      </c>
      <c r="C1917">
        <f t="shared" si="237"/>
        <v>88520.8</v>
      </c>
      <c r="D1917" s="1">
        <v>6.7999999999999996E-3</v>
      </c>
      <c r="E1917">
        <f t="shared" si="232"/>
        <v>7.0713199999999999E-3</v>
      </c>
      <c r="F1917">
        <f t="shared" si="233"/>
        <v>5.3570606060606055E-2</v>
      </c>
      <c r="G1917">
        <f t="shared" si="234"/>
        <v>5.3570606060606056E-5</v>
      </c>
      <c r="H1917">
        <f t="shared" si="235"/>
        <v>3.781454545454545E-5</v>
      </c>
      <c r="I1917">
        <f t="shared" si="236"/>
        <v>1.2856945454545454E-8</v>
      </c>
      <c r="J1917">
        <f>I1917*flux_issue!$F$14</f>
        <v>1.5318086463496009E-4</v>
      </c>
      <c r="L1917" s="1">
        <f t="shared" si="238"/>
        <v>2.70913846506723E-12</v>
      </c>
      <c r="M1917" s="1">
        <f t="shared" si="239"/>
        <v>1.4299396430442122E-9</v>
      </c>
    </row>
    <row r="1918" spans="2:13" x14ac:dyDescent="0.25">
      <c r="B1918">
        <v>55549.8</v>
      </c>
      <c r="C1918">
        <f t="shared" si="237"/>
        <v>88549.8</v>
      </c>
      <c r="D1918" s="1">
        <v>4.5999999999999999E-3</v>
      </c>
      <c r="E1918">
        <f t="shared" si="232"/>
        <v>4.7835400000000002E-3</v>
      </c>
      <c r="F1918">
        <f t="shared" si="233"/>
        <v>3.6238939393939393E-2</v>
      </c>
      <c r="G1918">
        <f t="shared" si="234"/>
        <v>3.6238939393939394E-5</v>
      </c>
      <c r="H1918">
        <f t="shared" si="235"/>
        <v>2.0482878787878788E-5</v>
      </c>
      <c r="I1918">
        <f t="shared" si="236"/>
        <v>6.9641787878787884E-9</v>
      </c>
      <c r="J1918">
        <f>I1918*flux_issue!$F$14</f>
        <v>8.2972968343936724E-5</v>
      </c>
      <c r="L1918" s="1">
        <f t="shared" si="238"/>
        <v>2.6143261516540672E-12</v>
      </c>
      <c r="M1918" s="1">
        <f t="shared" si="239"/>
        <v>4.1954821634109032E-10</v>
      </c>
    </row>
    <row r="1919" spans="2:13" x14ac:dyDescent="0.25">
      <c r="B1919">
        <v>55578.7</v>
      </c>
      <c r="C1919">
        <f t="shared" si="237"/>
        <v>88578.7</v>
      </c>
      <c r="D1919" s="1">
        <v>4.5999999999999999E-3</v>
      </c>
      <c r="E1919">
        <f t="shared" si="232"/>
        <v>4.7835400000000002E-3</v>
      </c>
      <c r="F1919">
        <f t="shared" si="233"/>
        <v>3.6238939393939393E-2</v>
      </c>
      <c r="G1919">
        <f t="shared" si="234"/>
        <v>3.6238939393939394E-5</v>
      </c>
      <c r="H1919">
        <f t="shared" si="235"/>
        <v>2.0482878787878788E-5</v>
      </c>
      <c r="I1919">
        <f t="shared" si="236"/>
        <v>6.9641787878787884E-9</v>
      </c>
      <c r="J1919">
        <f>I1919*flux_issue!$F$14</f>
        <v>8.2972968343936724E-5</v>
      </c>
      <c r="L1919" s="1">
        <f t="shared" si="238"/>
        <v>2.5230941452046687E-12</v>
      </c>
      <c r="M1919" s="1">
        <f t="shared" si="239"/>
        <v>4.1954822007847803E-10</v>
      </c>
    </row>
    <row r="1920" spans="2:13" x14ac:dyDescent="0.25">
      <c r="B1920">
        <v>55607.6</v>
      </c>
      <c r="C1920">
        <f t="shared" si="237"/>
        <v>88607.6</v>
      </c>
      <c r="D1920" s="1">
        <v>4.5999999999999999E-3</v>
      </c>
      <c r="E1920">
        <f t="shared" ref="E1920:E1983" si="240">D1920+D1920*(-0.0035*(8.6-20))</f>
        <v>4.7835400000000002E-3</v>
      </c>
      <c r="F1920">
        <f t="shared" ref="F1920:F1983" si="241">(E1920/0.0044)/30</f>
        <v>3.6238939393939393E-2</v>
      </c>
      <c r="G1920">
        <f t="shared" ref="G1920:G1983" si="242">F1920/10^3</f>
        <v>3.6238939393939394E-5</v>
      </c>
      <c r="H1920">
        <f t="shared" ref="H1920:H1983" si="243">(G1920-$G$4)</f>
        <v>2.0482878787878788E-5</v>
      </c>
      <c r="I1920">
        <f t="shared" ref="I1920:I1983" si="244">H1920*(340/10^6)</f>
        <v>6.9641787878787884E-9</v>
      </c>
      <c r="J1920">
        <f>I1920*flux_issue!$F$14</f>
        <v>8.2972968343936724E-5</v>
      </c>
      <c r="L1920" s="1">
        <f t="shared" si="238"/>
        <v>2.4349998606860316E-12</v>
      </c>
      <c r="M1920" s="1">
        <f t="shared" si="239"/>
        <v>4.1954822368732679E-10</v>
      </c>
    </row>
    <row r="1921" spans="2:13" x14ac:dyDescent="0.25">
      <c r="B1921">
        <v>55636.6</v>
      </c>
      <c r="C1921">
        <f t="shared" si="237"/>
        <v>88636.6</v>
      </c>
      <c r="D1921" s="1">
        <v>4.7999999999999996E-3</v>
      </c>
      <c r="E1921">
        <f t="shared" si="240"/>
        <v>4.9915199999999993E-3</v>
      </c>
      <c r="F1921">
        <f t="shared" si="241"/>
        <v>3.7814545454545448E-2</v>
      </c>
      <c r="G1921">
        <f t="shared" si="242"/>
        <v>3.781454545454545E-5</v>
      </c>
      <c r="H1921">
        <f t="shared" si="243"/>
        <v>2.2058484848484845E-5</v>
      </c>
      <c r="I1921">
        <f t="shared" si="244"/>
        <v>7.4998848484848482E-9</v>
      </c>
      <c r="J1921">
        <f>I1921*flux_issue!$F$14</f>
        <v>8.9355504370393379E-5</v>
      </c>
      <c r="L1921" s="1">
        <f t="shared" si="238"/>
        <v>2.3496478653347441E-12</v>
      </c>
      <c r="M1921" s="1">
        <f t="shared" si="239"/>
        <v>4.8657665015149736E-10</v>
      </c>
    </row>
    <row r="1922" spans="2:13" x14ac:dyDescent="0.25">
      <c r="B1922">
        <v>55665.5</v>
      </c>
      <c r="C1922">
        <f t="shared" si="237"/>
        <v>88665.5</v>
      </c>
      <c r="D1922" s="1">
        <v>5.0000000000000001E-3</v>
      </c>
      <c r="E1922">
        <f t="shared" si="240"/>
        <v>5.1995000000000001E-3</v>
      </c>
      <c r="F1922">
        <f t="shared" si="241"/>
        <v>3.939015151515151E-2</v>
      </c>
      <c r="G1922">
        <f t="shared" si="242"/>
        <v>3.9390151515151507E-5</v>
      </c>
      <c r="H1922">
        <f t="shared" si="243"/>
        <v>2.3634090909090901E-5</v>
      </c>
      <c r="I1922">
        <f t="shared" si="244"/>
        <v>8.0355909090909071E-9</v>
      </c>
      <c r="J1922">
        <f>I1922*flux_issue!$F$14</f>
        <v>9.5738040396850033E-5</v>
      </c>
      <c r="L1922" s="1">
        <f t="shared" si="238"/>
        <v>2.2675237995719286E-12</v>
      </c>
      <c r="M1922" s="1">
        <f t="shared" si="239"/>
        <v>5.5857014591745113E-10</v>
      </c>
    </row>
    <row r="1923" spans="2:13" x14ac:dyDescent="0.25">
      <c r="B1923">
        <v>55694.400000000001</v>
      </c>
      <c r="C1923">
        <f t="shared" si="237"/>
        <v>88694.399999999994</v>
      </c>
      <c r="D1923" s="1">
        <v>4.5999999999999999E-3</v>
      </c>
      <c r="E1923">
        <f t="shared" si="240"/>
        <v>4.7835400000000002E-3</v>
      </c>
      <c r="F1923">
        <f t="shared" si="241"/>
        <v>3.6238939393939393E-2</v>
      </c>
      <c r="G1923">
        <f t="shared" si="242"/>
        <v>3.6238939393939394E-5</v>
      </c>
      <c r="H1923">
        <f t="shared" si="243"/>
        <v>2.0482878787878788E-5</v>
      </c>
      <c r="I1923">
        <f t="shared" si="244"/>
        <v>6.9641787878787884E-9</v>
      </c>
      <c r="J1923">
        <f>I1923*flux_issue!$F$14</f>
        <v>8.2972968343936724E-5</v>
      </c>
      <c r="L1923" s="1">
        <f t="shared" si="238"/>
        <v>2.1882288913790272E-12</v>
      </c>
      <c r="M1923" s="1">
        <f t="shared" si="239"/>
        <v>4.1954823379648536E-10</v>
      </c>
    </row>
    <row r="1924" spans="2:13" x14ac:dyDescent="0.25">
      <c r="B1924">
        <v>55723.4</v>
      </c>
      <c r="C1924">
        <f t="shared" si="237"/>
        <v>88723.4</v>
      </c>
      <c r="D1924" s="1">
        <v>5.1999999999999998E-3</v>
      </c>
      <c r="E1924">
        <f t="shared" si="240"/>
        <v>5.4074800000000001E-3</v>
      </c>
      <c r="F1924">
        <f t="shared" si="241"/>
        <v>4.0965757575757579E-2</v>
      </c>
      <c r="G1924">
        <f t="shared" si="242"/>
        <v>4.0965757575757577E-5</v>
      </c>
      <c r="H1924">
        <f t="shared" si="243"/>
        <v>2.5209696969696971E-5</v>
      </c>
      <c r="I1924">
        <f t="shared" si="244"/>
        <v>8.571296969696971E-9</v>
      </c>
      <c r="J1924">
        <f>I1924*flux_issue!$F$14</f>
        <v>1.0212057642330674E-4</v>
      </c>
      <c r="L1924" s="1">
        <f t="shared" si="238"/>
        <v>2.1114068963739912E-12</v>
      </c>
      <c r="M1924" s="1">
        <f t="shared" si="239"/>
        <v>6.3552871484809711E-10</v>
      </c>
    </row>
    <row r="1925" spans="2:13" x14ac:dyDescent="0.25">
      <c r="B1925">
        <v>55752.3</v>
      </c>
      <c r="C1925">
        <f t="shared" ref="C1925:C1988" si="245">B1925+$F$1</f>
        <v>88752.3</v>
      </c>
      <c r="D1925" s="1">
        <v>6.1999999999999998E-3</v>
      </c>
      <c r="E1925">
        <f t="shared" si="240"/>
        <v>6.44738E-3</v>
      </c>
      <c r="F1925">
        <f t="shared" si="241"/>
        <v>4.8843787878787875E-2</v>
      </c>
      <c r="G1925">
        <f t="shared" si="242"/>
        <v>4.8843787878787873E-5</v>
      </c>
      <c r="H1925">
        <f t="shared" si="243"/>
        <v>3.3087727272727267E-5</v>
      </c>
      <c r="I1925">
        <f t="shared" si="244"/>
        <v>1.1249827272727272E-8</v>
      </c>
      <c r="J1925">
        <f>I1925*flux_issue!$F$14</f>
        <v>1.3403325655559007E-4</v>
      </c>
      <c r="L1925" s="1">
        <f t="shared" ref="L1925:L1988" si="246">($W$7/2)*1/SQRT(4*PI()*$W$6*$W$4*C1925)*EXP(-1*($W$3-$W$4*C1925)^2/(4*$W$6*$W$4*C1925))</f>
        <v>2.0374945983667346E-12</v>
      </c>
      <c r="M1925" s="1">
        <f t="shared" ref="M1925:M1988" si="247">(H1925-L1925)^2</f>
        <v>1.0947975612422529E-9</v>
      </c>
    </row>
    <row r="1926" spans="2:13" x14ac:dyDescent="0.25">
      <c r="B1926">
        <v>55781.3</v>
      </c>
      <c r="C1926">
        <f t="shared" si="245"/>
        <v>88781.3</v>
      </c>
      <c r="D1926" s="1">
        <v>5.1999999999999998E-3</v>
      </c>
      <c r="E1926">
        <f t="shared" si="240"/>
        <v>5.4074800000000001E-3</v>
      </c>
      <c r="F1926">
        <f t="shared" si="241"/>
        <v>4.0965757575757579E-2</v>
      </c>
      <c r="G1926">
        <f t="shared" si="242"/>
        <v>4.0965757575757577E-5</v>
      </c>
      <c r="H1926">
        <f t="shared" si="243"/>
        <v>2.5209696969696971E-5</v>
      </c>
      <c r="I1926">
        <f t="shared" si="244"/>
        <v>8.571296969696971E-9</v>
      </c>
      <c r="J1926">
        <f>I1926*flux_issue!$F$14</f>
        <v>1.0212057642330674E-4</v>
      </c>
      <c r="L1926" s="1">
        <f t="shared" si="246"/>
        <v>1.9658901654052246E-12</v>
      </c>
      <c r="M1926" s="1">
        <f t="shared" si="247"/>
        <v>6.3552872218496188E-10</v>
      </c>
    </row>
    <row r="1927" spans="2:13" x14ac:dyDescent="0.25">
      <c r="B1927">
        <v>55810.2</v>
      </c>
      <c r="C1927">
        <f t="shared" si="245"/>
        <v>88810.2</v>
      </c>
      <c r="D1927" s="1">
        <v>4.4000000000000003E-3</v>
      </c>
      <c r="E1927">
        <f t="shared" si="240"/>
        <v>4.5755600000000002E-3</v>
      </c>
      <c r="F1927">
        <f t="shared" si="241"/>
        <v>3.4663333333333338E-2</v>
      </c>
      <c r="G1927">
        <f t="shared" si="242"/>
        <v>3.4663333333333337E-5</v>
      </c>
      <c r="H1927">
        <f t="shared" si="243"/>
        <v>1.8907272727272732E-5</v>
      </c>
      <c r="I1927">
        <f t="shared" si="244"/>
        <v>6.4284727272727295E-9</v>
      </c>
      <c r="J1927">
        <f>I1927*flux_issue!$F$14</f>
        <v>7.659043231748007E-5</v>
      </c>
      <c r="L1927" s="1">
        <f t="shared" si="246"/>
        <v>1.8970005159575148E-12</v>
      </c>
      <c r="M1927" s="1">
        <f t="shared" si="247"/>
        <v>3.5748489024926267E-10</v>
      </c>
    </row>
    <row r="1928" spans="2:13" x14ac:dyDescent="0.25">
      <c r="B1928">
        <v>55839.1</v>
      </c>
      <c r="C1928">
        <f t="shared" si="245"/>
        <v>88839.1</v>
      </c>
      <c r="D1928" s="1">
        <v>5.1999999999999998E-3</v>
      </c>
      <c r="E1928">
        <f t="shared" si="240"/>
        <v>5.4074800000000001E-3</v>
      </c>
      <c r="F1928">
        <f t="shared" si="241"/>
        <v>4.0965757575757579E-2</v>
      </c>
      <c r="G1928">
        <f t="shared" si="242"/>
        <v>4.0965757575757577E-5</v>
      </c>
      <c r="H1928">
        <f t="shared" si="243"/>
        <v>2.5209696969696971E-5</v>
      </c>
      <c r="I1928">
        <f t="shared" si="244"/>
        <v>8.571296969696971E-9</v>
      </c>
      <c r="J1928">
        <f>I1928*flux_issue!$F$14</f>
        <v>1.0212057642330674E-4</v>
      </c>
      <c r="L1928" s="1">
        <f t="shared" si="246"/>
        <v>1.8304906223471249E-12</v>
      </c>
      <c r="M1928" s="1">
        <f t="shared" si="247"/>
        <v>6.3552872901172421E-10</v>
      </c>
    </row>
    <row r="1929" spans="2:13" x14ac:dyDescent="0.25">
      <c r="B1929">
        <v>55868.1</v>
      </c>
      <c r="C1929">
        <f t="shared" si="245"/>
        <v>88868.1</v>
      </c>
      <c r="D1929" s="1">
        <v>6.4000000000000003E-3</v>
      </c>
      <c r="E1929">
        <f t="shared" si="240"/>
        <v>6.6553600000000008E-3</v>
      </c>
      <c r="F1929">
        <f t="shared" si="241"/>
        <v>5.0419393939393944E-2</v>
      </c>
      <c r="G1929">
        <f t="shared" si="242"/>
        <v>5.0419393939393943E-5</v>
      </c>
      <c r="H1929">
        <f t="shared" si="243"/>
        <v>3.4663333333333337E-5</v>
      </c>
      <c r="I1929">
        <f t="shared" si="244"/>
        <v>1.1785533333333336E-8</v>
      </c>
      <c r="J1929">
        <f>I1929*flux_issue!$F$14</f>
        <v>1.4041579258204678E-4</v>
      </c>
      <c r="L1929" s="1">
        <f t="shared" si="246"/>
        <v>1.7660612464269224E-12</v>
      </c>
      <c r="M1929" s="1">
        <f t="shared" si="247"/>
        <v>1.2015465553426417E-9</v>
      </c>
    </row>
    <row r="1930" spans="2:13" x14ac:dyDescent="0.25">
      <c r="B1930">
        <v>55897</v>
      </c>
      <c r="C1930">
        <f t="shared" si="245"/>
        <v>88897</v>
      </c>
      <c r="D1930" s="1">
        <v>5.0000000000000001E-3</v>
      </c>
      <c r="E1930">
        <f t="shared" si="240"/>
        <v>5.1995000000000001E-3</v>
      </c>
      <c r="F1930">
        <f t="shared" si="241"/>
        <v>3.939015151515151E-2</v>
      </c>
      <c r="G1930">
        <f t="shared" si="242"/>
        <v>3.9390151515151507E-5</v>
      </c>
      <c r="H1930">
        <f t="shared" si="243"/>
        <v>2.3634090909090901E-5</v>
      </c>
      <c r="I1930">
        <f t="shared" si="244"/>
        <v>8.0355909090909071E-9</v>
      </c>
      <c r="J1930">
        <f>I1930*flux_issue!$F$14</f>
        <v>9.5738040396850033E-5</v>
      </c>
      <c r="L1930" s="1">
        <f t="shared" si="246"/>
        <v>1.7040782622427017E-12</v>
      </c>
      <c r="M1930" s="1">
        <f t="shared" si="247"/>
        <v>5.5857017255049499E-10</v>
      </c>
    </row>
    <row r="1931" spans="2:13" x14ac:dyDescent="0.25">
      <c r="B1931">
        <v>55925.9</v>
      </c>
      <c r="C1931">
        <f t="shared" si="245"/>
        <v>88925.9</v>
      </c>
      <c r="D1931" s="1">
        <v>6.6E-3</v>
      </c>
      <c r="E1931">
        <f t="shared" si="240"/>
        <v>6.8633399999999999E-3</v>
      </c>
      <c r="F1931">
        <f t="shared" si="241"/>
        <v>5.1995E-2</v>
      </c>
      <c r="G1931">
        <f t="shared" si="242"/>
        <v>5.1994999999999999E-5</v>
      </c>
      <c r="H1931">
        <f t="shared" si="243"/>
        <v>3.6238939393939394E-5</v>
      </c>
      <c r="I1931">
        <f t="shared" si="244"/>
        <v>1.2321239393939395E-8</v>
      </c>
      <c r="J1931">
        <f>I1931*flux_issue!$F$14</f>
        <v>1.4679832860850343E-4</v>
      </c>
      <c r="L1931" s="1">
        <f t="shared" si="246"/>
        <v>1.6442399517783764E-12</v>
      </c>
      <c r="M1931" s="1">
        <f t="shared" si="247"/>
        <v>1.3132606092265912E-9</v>
      </c>
    </row>
    <row r="1932" spans="2:13" x14ac:dyDescent="0.25">
      <c r="B1932">
        <v>55954.9</v>
      </c>
      <c r="C1932">
        <f t="shared" si="245"/>
        <v>88954.9</v>
      </c>
      <c r="D1932" s="1">
        <v>5.1999999999999998E-3</v>
      </c>
      <c r="E1932">
        <f t="shared" si="240"/>
        <v>5.4074800000000001E-3</v>
      </c>
      <c r="F1932">
        <f t="shared" si="241"/>
        <v>4.0965757575757579E-2</v>
      </c>
      <c r="G1932">
        <f t="shared" si="242"/>
        <v>4.0965757575757577E-5</v>
      </c>
      <c r="H1932">
        <f t="shared" si="243"/>
        <v>2.5209696969696971E-5</v>
      </c>
      <c r="I1932">
        <f t="shared" si="244"/>
        <v>8.571296969696971E-9</v>
      </c>
      <c r="J1932">
        <f>I1932*flux_issue!$F$14</f>
        <v>1.0212057642330674E-4</v>
      </c>
      <c r="L1932" s="1">
        <f t="shared" si="246"/>
        <v>1.5862768604202446E-12</v>
      </c>
      <c r="M1932" s="1">
        <f t="shared" si="247"/>
        <v>6.355287413248333E-10</v>
      </c>
    </row>
    <row r="1933" spans="2:13" x14ac:dyDescent="0.25">
      <c r="B1933">
        <v>55983.8</v>
      </c>
      <c r="C1933">
        <f t="shared" si="245"/>
        <v>88983.8</v>
      </c>
      <c r="D1933" s="1">
        <v>5.4000000000000003E-3</v>
      </c>
      <c r="E1933">
        <f t="shared" si="240"/>
        <v>5.6154600000000001E-3</v>
      </c>
      <c r="F1933">
        <f t="shared" si="241"/>
        <v>4.2541363636363634E-2</v>
      </c>
      <c r="G1933">
        <f t="shared" si="242"/>
        <v>4.2541363636363633E-5</v>
      </c>
      <c r="H1933">
        <f t="shared" si="243"/>
        <v>2.6785303030303028E-5</v>
      </c>
      <c r="I1933">
        <f t="shared" si="244"/>
        <v>9.1070030303030299E-9</v>
      </c>
      <c r="J1933">
        <f>I1933*flux_issue!$F$14</f>
        <v>1.085031124497634E-4</v>
      </c>
      <c r="L1933" s="1">
        <f t="shared" si="246"/>
        <v>1.5305179001068776E-12</v>
      </c>
      <c r="M1933" s="1">
        <f t="shared" si="247"/>
        <v>7.1745237643439143E-10</v>
      </c>
    </row>
    <row r="1934" spans="2:13" x14ac:dyDescent="0.25">
      <c r="B1934">
        <v>56012.7</v>
      </c>
      <c r="C1934">
        <f t="shared" si="245"/>
        <v>89012.7</v>
      </c>
      <c r="D1934" s="1">
        <v>5.5999999999999999E-3</v>
      </c>
      <c r="E1934">
        <f t="shared" si="240"/>
        <v>5.82344E-3</v>
      </c>
      <c r="F1934">
        <f t="shared" si="241"/>
        <v>4.4116969696969689E-2</v>
      </c>
      <c r="G1934">
        <f t="shared" si="242"/>
        <v>4.411696969696969E-5</v>
      </c>
      <c r="H1934">
        <f t="shared" si="243"/>
        <v>2.8360909090909084E-5</v>
      </c>
      <c r="I1934">
        <f t="shared" si="244"/>
        <v>9.6427090909090888E-9</v>
      </c>
      <c r="J1934">
        <f>I1934*flux_issue!$F$14</f>
        <v>1.1488564847622005E-4</v>
      </c>
      <c r="L1934" s="1">
        <f t="shared" si="246"/>
        <v>1.4766913990903649E-12</v>
      </c>
      <c r="M1934" s="1">
        <f t="shared" si="247"/>
        <v>8.0434108070219072E-10</v>
      </c>
    </row>
    <row r="1935" spans="2:13" x14ac:dyDescent="0.25">
      <c r="B1935">
        <v>56041.7</v>
      </c>
      <c r="C1935">
        <f t="shared" si="245"/>
        <v>89041.7</v>
      </c>
      <c r="D1935" s="1">
        <v>6.1999999999999998E-3</v>
      </c>
      <c r="E1935">
        <f t="shared" si="240"/>
        <v>6.44738E-3</v>
      </c>
      <c r="F1935">
        <f t="shared" si="241"/>
        <v>4.8843787878787875E-2</v>
      </c>
      <c r="G1935">
        <f t="shared" si="242"/>
        <v>4.8843787878787873E-5</v>
      </c>
      <c r="H1935">
        <f t="shared" si="243"/>
        <v>3.3087727272727267E-5</v>
      </c>
      <c r="I1935">
        <f t="shared" si="244"/>
        <v>1.1249827272727272E-8</v>
      </c>
      <c r="J1935">
        <f>I1935*flux_issue!$F$14</f>
        <v>1.3403325655559007E-4</v>
      </c>
      <c r="L1935" s="1">
        <f t="shared" si="246"/>
        <v>1.4245547649535021E-12</v>
      </c>
      <c r="M1935" s="1">
        <f t="shared" si="247"/>
        <v>1.0947976018038229E-9</v>
      </c>
    </row>
    <row r="1936" spans="2:13" x14ac:dyDescent="0.25">
      <c r="B1936">
        <v>56070.6</v>
      </c>
      <c r="C1936">
        <f t="shared" si="245"/>
        <v>89070.6</v>
      </c>
      <c r="D1936" s="1">
        <v>7.1999999999999998E-3</v>
      </c>
      <c r="E1936">
        <f t="shared" si="240"/>
        <v>7.4872799999999998E-3</v>
      </c>
      <c r="F1936">
        <f t="shared" si="241"/>
        <v>5.6721818181818179E-2</v>
      </c>
      <c r="G1936">
        <f t="shared" si="242"/>
        <v>5.6721818181818176E-5</v>
      </c>
      <c r="H1936">
        <f t="shared" si="243"/>
        <v>4.096575757575757E-5</v>
      </c>
      <c r="I1936">
        <f t="shared" si="244"/>
        <v>1.3928357575757575E-8</v>
      </c>
      <c r="J1936">
        <f>I1936*flux_issue!$F$14</f>
        <v>1.6594593668787342E-4</v>
      </c>
      <c r="L1936" s="1">
        <f t="shared" si="246"/>
        <v>1.3744036299002549E-12</v>
      </c>
      <c r="M1936" s="1">
        <f t="shared" si="247"/>
        <v>1.6781931811487689E-9</v>
      </c>
    </row>
    <row r="1937" spans="2:13" x14ac:dyDescent="0.25">
      <c r="B1937">
        <v>56099.5</v>
      </c>
      <c r="C1937">
        <f t="shared" si="245"/>
        <v>89099.5</v>
      </c>
      <c r="D1937" s="1">
        <v>4.5999999999999999E-3</v>
      </c>
      <c r="E1937">
        <f t="shared" si="240"/>
        <v>4.7835400000000002E-3</v>
      </c>
      <c r="F1937">
        <f t="shared" si="241"/>
        <v>3.6238939393939393E-2</v>
      </c>
      <c r="G1937">
        <f t="shared" si="242"/>
        <v>3.6238939393939394E-5</v>
      </c>
      <c r="H1937">
        <f t="shared" si="243"/>
        <v>2.0482878787878788E-5</v>
      </c>
      <c r="I1937">
        <f t="shared" si="244"/>
        <v>6.9641787878787884E-9</v>
      </c>
      <c r="J1937">
        <f>I1937*flux_issue!$F$14</f>
        <v>8.2972968343936724E-5</v>
      </c>
      <c r="L1937" s="1">
        <f t="shared" si="246"/>
        <v>1.3259934197408594E-12</v>
      </c>
      <c r="M1937" s="1">
        <f t="shared" si="247"/>
        <v>4.1954826911861162E-10</v>
      </c>
    </row>
    <row r="1938" spans="2:13" x14ac:dyDescent="0.25">
      <c r="B1938">
        <v>56128.5</v>
      </c>
      <c r="C1938">
        <f t="shared" si="245"/>
        <v>89128.5</v>
      </c>
      <c r="D1938" s="1">
        <v>6.1999999999999998E-3</v>
      </c>
      <c r="E1938">
        <f t="shared" si="240"/>
        <v>6.44738E-3</v>
      </c>
      <c r="F1938">
        <f t="shared" si="241"/>
        <v>4.8843787878787875E-2</v>
      </c>
      <c r="G1938">
        <f t="shared" si="242"/>
        <v>4.8843787878787873E-5</v>
      </c>
      <c r="H1938">
        <f t="shared" si="243"/>
        <v>3.3087727272727267E-5</v>
      </c>
      <c r="I1938">
        <f t="shared" si="244"/>
        <v>1.1249827272727272E-8</v>
      </c>
      <c r="J1938">
        <f>I1938*flux_issue!$F$14</f>
        <v>1.3403325655559007E-4</v>
      </c>
      <c r="L1938" s="1">
        <f t="shared" si="246"/>
        <v>1.2791057649723216E-12</v>
      </c>
      <c r="M1938" s="1">
        <f t="shared" si="247"/>
        <v>1.0947976114289759E-9</v>
      </c>
    </row>
    <row r="1939" spans="2:13" x14ac:dyDescent="0.25">
      <c r="B1939">
        <v>56157.4</v>
      </c>
      <c r="C1939">
        <f t="shared" si="245"/>
        <v>89157.4</v>
      </c>
      <c r="D1939" s="1">
        <v>4.7999999999999996E-3</v>
      </c>
      <c r="E1939">
        <f t="shared" si="240"/>
        <v>4.9915199999999993E-3</v>
      </c>
      <c r="F1939">
        <f t="shared" si="241"/>
        <v>3.7814545454545448E-2</v>
      </c>
      <c r="G1939">
        <f t="shared" si="242"/>
        <v>3.781454545454545E-5</v>
      </c>
      <c r="H1939">
        <f t="shared" si="243"/>
        <v>2.2058484848484845E-5</v>
      </c>
      <c r="I1939">
        <f t="shared" si="244"/>
        <v>7.4998848484848482E-9</v>
      </c>
      <c r="J1939">
        <f>I1939*flux_issue!$F$14</f>
        <v>8.9355504370393379E-5</v>
      </c>
      <c r="L1939" s="1">
        <f t="shared" si="246"/>
        <v>1.2340063390409981E-12</v>
      </c>
      <c r="M1939" s="1">
        <f t="shared" si="247"/>
        <v>4.8657669937021671E-10</v>
      </c>
    </row>
    <row r="1940" spans="2:13" x14ac:dyDescent="0.25">
      <c r="B1940">
        <v>56186.3</v>
      </c>
      <c r="C1940">
        <f t="shared" si="245"/>
        <v>89186.3</v>
      </c>
      <c r="D1940" s="1">
        <v>5.4000000000000003E-3</v>
      </c>
      <c r="E1940">
        <f t="shared" si="240"/>
        <v>5.6154600000000001E-3</v>
      </c>
      <c r="F1940">
        <f t="shared" si="241"/>
        <v>4.2541363636363634E-2</v>
      </c>
      <c r="G1940">
        <f t="shared" si="242"/>
        <v>4.2541363636363633E-5</v>
      </c>
      <c r="H1940">
        <f t="shared" si="243"/>
        <v>2.6785303030303028E-5</v>
      </c>
      <c r="I1940">
        <f t="shared" si="244"/>
        <v>9.1070030303030299E-9</v>
      </c>
      <c r="J1940">
        <f>I1940*flux_issue!$F$14</f>
        <v>1.085031124497634E-4</v>
      </c>
      <c r="L1940" s="1">
        <f t="shared" si="246"/>
        <v>1.1904750014617444E-12</v>
      </c>
      <c r="M1940" s="1">
        <f t="shared" si="247"/>
        <v>7.1745239465069461E-10</v>
      </c>
    </row>
    <row r="1941" spans="2:13" x14ac:dyDescent="0.25">
      <c r="B1941">
        <v>56215.3</v>
      </c>
      <c r="C1941">
        <f t="shared" si="245"/>
        <v>89215.3</v>
      </c>
      <c r="D1941" s="1">
        <v>5.0000000000000001E-3</v>
      </c>
      <c r="E1941">
        <f t="shared" si="240"/>
        <v>5.1995000000000001E-3</v>
      </c>
      <c r="F1941">
        <f t="shared" si="241"/>
        <v>3.939015151515151E-2</v>
      </c>
      <c r="G1941">
        <f t="shared" si="242"/>
        <v>3.9390151515151507E-5</v>
      </c>
      <c r="H1941">
        <f t="shared" si="243"/>
        <v>2.3634090909090901E-5</v>
      </c>
      <c r="I1941">
        <f t="shared" si="244"/>
        <v>8.0355909090909071E-9</v>
      </c>
      <c r="J1941">
        <f>I1941*flux_issue!$F$14</f>
        <v>9.5738040396850033E-5</v>
      </c>
      <c r="L1941" s="1">
        <f t="shared" si="246"/>
        <v>1.1483152216482936E-12</v>
      </c>
      <c r="M1941" s="1">
        <f t="shared" si="247"/>
        <v>5.585701988204018E-10</v>
      </c>
    </row>
    <row r="1942" spans="2:13" x14ac:dyDescent="0.25">
      <c r="B1942">
        <v>56244.2</v>
      </c>
      <c r="C1942">
        <f t="shared" si="245"/>
        <v>89244.2</v>
      </c>
      <c r="D1942" s="1">
        <v>4.7999999999999996E-3</v>
      </c>
      <c r="E1942">
        <f t="shared" si="240"/>
        <v>4.9915199999999993E-3</v>
      </c>
      <c r="F1942">
        <f t="shared" si="241"/>
        <v>3.7814545454545448E-2</v>
      </c>
      <c r="G1942">
        <f t="shared" si="242"/>
        <v>3.781454545454545E-5</v>
      </c>
      <c r="H1942">
        <f t="shared" si="243"/>
        <v>2.2058484848484845E-5</v>
      </c>
      <c r="I1942">
        <f t="shared" si="244"/>
        <v>7.4998848484848482E-9</v>
      </c>
      <c r="J1942">
        <f>I1942*flux_issue!$F$14</f>
        <v>8.9355504370393379E-5</v>
      </c>
      <c r="L1942" s="1">
        <f t="shared" si="246"/>
        <v>1.1077657087672804E-12</v>
      </c>
      <c r="M1942" s="1">
        <f t="shared" si="247"/>
        <v>4.8657670493957052E-10</v>
      </c>
    </row>
    <row r="1943" spans="2:13" x14ac:dyDescent="0.25">
      <c r="B1943">
        <v>56273.1</v>
      </c>
      <c r="C1943">
        <f t="shared" si="245"/>
        <v>89273.1</v>
      </c>
      <c r="D1943" s="1">
        <v>4.7999999999999996E-3</v>
      </c>
      <c r="E1943">
        <f t="shared" si="240"/>
        <v>4.9915199999999993E-3</v>
      </c>
      <c r="F1943">
        <f t="shared" si="241"/>
        <v>3.7814545454545448E-2</v>
      </c>
      <c r="G1943">
        <f t="shared" si="242"/>
        <v>3.781454545454545E-5</v>
      </c>
      <c r="H1943">
        <f t="shared" si="243"/>
        <v>2.2058484848484845E-5</v>
      </c>
      <c r="I1943">
        <f t="shared" si="244"/>
        <v>7.4998848484848482E-9</v>
      </c>
      <c r="J1943">
        <f>I1943*flux_issue!$F$14</f>
        <v>8.9355504370393379E-5</v>
      </c>
      <c r="L1943" s="1">
        <f t="shared" si="246"/>
        <v>1.0686283499899952E-12</v>
      </c>
      <c r="M1943" s="1">
        <f t="shared" si="247"/>
        <v>4.8657670666619207E-10</v>
      </c>
    </row>
    <row r="1944" spans="2:13" x14ac:dyDescent="0.25">
      <c r="B1944">
        <v>56302.1</v>
      </c>
      <c r="C1944">
        <f t="shared" si="245"/>
        <v>89302.1</v>
      </c>
      <c r="D1944" s="1">
        <v>5.0000000000000001E-3</v>
      </c>
      <c r="E1944">
        <f t="shared" si="240"/>
        <v>5.1995000000000001E-3</v>
      </c>
      <c r="F1944">
        <f t="shared" si="241"/>
        <v>3.939015151515151E-2</v>
      </c>
      <c r="G1944">
        <f t="shared" si="242"/>
        <v>3.9390151515151507E-5</v>
      </c>
      <c r="H1944">
        <f t="shared" si="243"/>
        <v>2.3634090909090901E-5</v>
      </c>
      <c r="I1944">
        <f t="shared" si="244"/>
        <v>8.0355909090909071E-9</v>
      </c>
      <c r="J1944">
        <f>I1944*flux_issue!$F$14</f>
        <v>9.5738040396850033E-5</v>
      </c>
      <c r="L1944" s="1">
        <f t="shared" si="246"/>
        <v>1.0307263006575646E-12</v>
      </c>
      <c r="M1944" s="1">
        <f t="shared" si="247"/>
        <v>5.5857020437861618E-10</v>
      </c>
    </row>
    <row r="1945" spans="2:13" x14ac:dyDescent="0.25">
      <c r="B1945">
        <v>56331</v>
      </c>
      <c r="C1945">
        <f t="shared" si="245"/>
        <v>89331</v>
      </c>
      <c r="D1945" s="1">
        <v>4.7999999999999996E-3</v>
      </c>
      <c r="E1945">
        <f t="shared" si="240"/>
        <v>4.9915199999999993E-3</v>
      </c>
      <c r="F1945">
        <f t="shared" si="241"/>
        <v>3.7814545454545448E-2</v>
      </c>
      <c r="G1945">
        <f t="shared" si="242"/>
        <v>3.781454545454545E-5</v>
      </c>
      <c r="H1945">
        <f t="shared" si="243"/>
        <v>2.2058484848484845E-5</v>
      </c>
      <c r="I1945">
        <f t="shared" si="244"/>
        <v>7.4998848484848482E-9</v>
      </c>
      <c r="J1945">
        <f>I1945*flux_issue!$F$14</f>
        <v>8.9355504370393379E-5</v>
      </c>
      <c r="L1945" s="1">
        <f t="shared" si="246"/>
        <v>9.9427400522238728E-13</v>
      </c>
      <c r="M1945" s="1">
        <f t="shared" si="247"/>
        <v>4.8657670994648029E-10</v>
      </c>
    </row>
    <row r="1946" spans="2:13" x14ac:dyDescent="0.25">
      <c r="B1946">
        <v>56360</v>
      </c>
      <c r="C1946">
        <f t="shared" si="245"/>
        <v>89360</v>
      </c>
      <c r="D1946" s="1">
        <v>5.1999999999999998E-3</v>
      </c>
      <c r="E1946">
        <f t="shared" si="240"/>
        <v>5.4074800000000001E-3</v>
      </c>
      <c r="F1946">
        <f t="shared" si="241"/>
        <v>4.0965757575757579E-2</v>
      </c>
      <c r="G1946">
        <f t="shared" si="242"/>
        <v>4.0965757575757577E-5</v>
      </c>
      <c r="H1946">
        <f t="shared" si="243"/>
        <v>2.5209696969696971E-5</v>
      </c>
      <c r="I1946">
        <f t="shared" si="244"/>
        <v>8.571296969696971E-9</v>
      </c>
      <c r="J1946">
        <f>I1946*flux_issue!$F$14</f>
        <v>1.0212057642330674E-4</v>
      </c>
      <c r="L1946" s="1">
        <f t="shared" si="246"/>
        <v>9.5897362920170206E-13</v>
      </c>
      <c r="M1946" s="1">
        <f t="shared" si="247"/>
        <v>6.3552877295308036E-10</v>
      </c>
    </row>
    <row r="1947" spans="2:13" x14ac:dyDescent="0.25">
      <c r="B1947">
        <v>56388.9</v>
      </c>
      <c r="C1947">
        <f t="shared" si="245"/>
        <v>89388.9</v>
      </c>
      <c r="D1947" s="1">
        <v>5.5999999999999999E-3</v>
      </c>
      <c r="E1947">
        <f t="shared" si="240"/>
        <v>5.82344E-3</v>
      </c>
      <c r="F1947">
        <f t="shared" si="241"/>
        <v>4.4116969696969689E-2</v>
      </c>
      <c r="G1947">
        <f t="shared" si="242"/>
        <v>4.411696969696969E-5</v>
      </c>
      <c r="H1947">
        <f t="shared" si="243"/>
        <v>2.8360909090909084E-5</v>
      </c>
      <c r="I1947">
        <f t="shared" si="244"/>
        <v>9.6427090909090888E-9</v>
      </c>
      <c r="J1947">
        <f>I1947*flux_issue!$F$14</f>
        <v>1.1488564847622005E-4</v>
      </c>
      <c r="L1947" s="1">
        <f t="shared" si="246"/>
        <v>9.2502479948439584E-13</v>
      </c>
      <c r="M1947" s="1">
        <f t="shared" si="247"/>
        <v>8.0434111199372191E-10</v>
      </c>
    </row>
    <row r="1948" spans="2:13" x14ac:dyDescent="0.25">
      <c r="B1948">
        <v>56417.8</v>
      </c>
      <c r="C1948">
        <f t="shared" si="245"/>
        <v>89417.8</v>
      </c>
      <c r="D1948" s="1">
        <v>5.7999999999999996E-3</v>
      </c>
      <c r="E1948">
        <f t="shared" si="240"/>
        <v>6.03142E-3</v>
      </c>
      <c r="F1948">
        <f t="shared" si="241"/>
        <v>4.5692575757575758E-2</v>
      </c>
      <c r="G1948">
        <f t="shared" si="242"/>
        <v>4.569257575757576E-5</v>
      </c>
      <c r="H1948">
        <f t="shared" si="243"/>
        <v>2.9936515151515154E-5</v>
      </c>
      <c r="I1948">
        <f t="shared" si="244"/>
        <v>1.0178415151515153E-8</v>
      </c>
      <c r="J1948">
        <f>I1948*flux_issue!$F$14</f>
        <v>1.2126818450267676E-4</v>
      </c>
      <c r="L1948" s="1">
        <f t="shared" si="246"/>
        <v>8.9226139943375002E-13</v>
      </c>
      <c r="M1948" s="1">
        <f t="shared" si="247"/>
        <v>8.9619488599450336E-10</v>
      </c>
    </row>
    <row r="1949" spans="2:13" x14ac:dyDescent="0.25">
      <c r="B1949">
        <v>56446.8</v>
      </c>
      <c r="C1949">
        <f t="shared" si="245"/>
        <v>89446.8</v>
      </c>
      <c r="D1949" s="1">
        <v>5.1999999999999998E-3</v>
      </c>
      <c r="E1949">
        <f t="shared" si="240"/>
        <v>5.4074800000000001E-3</v>
      </c>
      <c r="F1949">
        <f t="shared" si="241"/>
        <v>4.0965757575757579E-2</v>
      </c>
      <c r="G1949">
        <f t="shared" si="242"/>
        <v>4.0965757575757577E-5</v>
      </c>
      <c r="H1949">
        <f t="shared" si="243"/>
        <v>2.5209696969696971E-5</v>
      </c>
      <c r="I1949">
        <f t="shared" si="244"/>
        <v>8.571296969696971E-9</v>
      </c>
      <c r="J1949">
        <f>I1949*flux_issue!$F$14</f>
        <v>1.0212057642330674E-4</v>
      </c>
      <c r="L1949" s="1">
        <f t="shared" si="246"/>
        <v>8.6053517443974379E-13</v>
      </c>
      <c r="M1949" s="1">
        <f t="shared" si="247"/>
        <v>6.3552877791628749E-10</v>
      </c>
    </row>
    <row r="1950" spans="2:13" x14ac:dyDescent="0.25">
      <c r="B1950">
        <v>56475.7</v>
      </c>
      <c r="C1950">
        <f t="shared" si="245"/>
        <v>89475.7</v>
      </c>
      <c r="D1950" s="1">
        <v>5.5999999999999999E-3</v>
      </c>
      <c r="E1950">
        <f t="shared" si="240"/>
        <v>5.82344E-3</v>
      </c>
      <c r="F1950">
        <f t="shared" si="241"/>
        <v>4.4116969696969689E-2</v>
      </c>
      <c r="G1950">
        <f t="shared" si="242"/>
        <v>4.411696969696969E-5</v>
      </c>
      <c r="H1950">
        <f t="shared" si="243"/>
        <v>2.8360909090909084E-5</v>
      </c>
      <c r="I1950">
        <f t="shared" si="244"/>
        <v>9.6427090909090888E-9</v>
      </c>
      <c r="J1950">
        <f>I1950*flux_issue!$F$14</f>
        <v>1.1488564847622005E-4</v>
      </c>
      <c r="L1950" s="1">
        <f t="shared" si="246"/>
        <v>8.3002540781372247E-13</v>
      </c>
      <c r="M1950" s="1">
        <f t="shared" si="247"/>
        <v>8.0434111738226004E-10</v>
      </c>
    </row>
    <row r="1951" spans="2:13" x14ac:dyDescent="0.25">
      <c r="B1951">
        <v>56504.6</v>
      </c>
      <c r="C1951">
        <f t="shared" si="245"/>
        <v>89504.6</v>
      </c>
      <c r="D1951" s="1">
        <v>5.4000000000000003E-3</v>
      </c>
      <c r="E1951">
        <f t="shared" si="240"/>
        <v>5.6154600000000001E-3</v>
      </c>
      <c r="F1951">
        <f t="shared" si="241"/>
        <v>4.2541363636363634E-2</v>
      </c>
      <c r="G1951">
        <f t="shared" si="242"/>
        <v>4.2541363636363633E-5</v>
      </c>
      <c r="H1951">
        <f t="shared" si="243"/>
        <v>2.6785303030303028E-5</v>
      </c>
      <c r="I1951">
        <f t="shared" si="244"/>
        <v>9.1070030303030299E-9</v>
      </c>
      <c r="J1951">
        <f>I1951*flux_issue!$F$14</f>
        <v>1.085031124497634E-4</v>
      </c>
      <c r="L1951" s="1">
        <f t="shared" si="246"/>
        <v>8.0058267477980844E-13</v>
      </c>
      <c r="M1951" s="1">
        <f t="shared" si="247"/>
        <v>7.174524155374622E-10</v>
      </c>
    </row>
    <row r="1952" spans="2:13" x14ac:dyDescent="0.25">
      <c r="B1952">
        <v>56533.599999999999</v>
      </c>
      <c r="C1952">
        <f t="shared" si="245"/>
        <v>89533.6</v>
      </c>
      <c r="D1952" s="1">
        <v>4.7999999999999996E-3</v>
      </c>
      <c r="E1952">
        <f t="shared" si="240"/>
        <v>4.9915199999999993E-3</v>
      </c>
      <c r="F1952">
        <f t="shared" si="241"/>
        <v>3.7814545454545448E-2</v>
      </c>
      <c r="G1952">
        <f t="shared" si="242"/>
        <v>3.781454545454545E-5</v>
      </c>
      <c r="H1952">
        <f t="shared" si="243"/>
        <v>2.2058484848484845E-5</v>
      </c>
      <c r="I1952">
        <f t="shared" si="244"/>
        <v>7.4998848484848482E-9</v>
      </c>
      <c r="J1952">
        <f>I1952*flux_issue!$F$14</f>
        <v>8.9355504370393379E-5</v>
      </c>
      <c r="L1952" s="1">
        <f t="shared" si="246"/>
        <v>7.7207363318387086E-13</v>
      </c>
      <c r="M1952" s="1">
        <f t="shared" si="247"/>
        <v>4.865767197492871E-10</v>
      </c>
    </row>
    <row r="1953" spans="2:13" x14ac:dyDescent="0.25">
      <c r="B1953">
        <v>56562.5</v>
      </c>
      <c r="C1953">
        <f t="shared" si="245"/>
        <v>89562.5</v>
      </c>
      <c r="D1953" s="1">
        <v>4.7999999999999996E-3</v>
      </c>
      <c r="E1953">
        <f t="shared" si="240"/>
        <v>4.9915199999999993E-3</v>
      </c>
      <c r="F1953">
        <f t="shared" si="241"/>
        <v>3.7814545454545448E-2</v>
      </c>
      <c r="G1953">
        <f t="shared" si="242"/>
        <v>3.781454545454545E-5</v>
      </c>
      <c r="H1953">
        <f t="shared" si="243"/>
        <v>2.2058484848484845E-5</v>
      </c>
      <c r="I1953">
        <f t="shared" si="244"/>
        <v>7.4998848484848482E-9</v>
      </c>
      <c r="J1953">
        <f>I1953*flux_issue!$F$14</f>
        <v>8.9355504370393379E-5</v>
      </c>
      <c r="L1953" s="1">
        <f t="shared" si="246"/>
        <v>7.4465926827388714E-13</v>
      </c>
      <c r="M1953" s="1">
        <f t="shared" si="247"/>
        <v>4.8657672095872565E-10</v>
      </c>
    </row>
    <row r="1954" spans="2:13" x14ac:dyDescent="0.25">
      <c r="B1954">
        <v>56591.4</v>
      </c>
      <c r="C1954">
        <f t="shared" si="245"/>
        <v>89591.4</v>
      </c>
      <c r="D1954" s="1">
        <v>5.7999999999999996E-3</v>
      </c>
      <c r="E1954">
        <f t="shared" si="240"/>
        <v>6.03142E-3</v>
      </c>
      <c r="F1954">
        <f t="shared" si="241"/>
        <v>4.5692575757575758E-2</v>
      </c>
      <c r="G1954">
        <f t="shared" si="242"/>
        <v>4.569257575757576E-5</v>
      </c>
      <c r="H1954">
        <f t="shared" si="243"/>
        <v>2.9936515151515154E-5</v>
      </c>
      <c r="I1954">
        <f t="shared" si="244"/>
        <v>1.0178415151515153E-8</v>
      </c>
      <c r="J1954">
        <f>I1954*flux_issue!$F$14</f>
        <v>1.2126818450267676E-4</v>
      </c>
      <c r="L1954" s="1">
        <f t="shared" si="246"/>
        <v>7.1820519333595993E-13</v>
      </c>
      <c r="M1954" s="1">
        <f t="shared" si="247"/>
        <v>8.9619489641577563E-10</v>
      </c>
    </row>
    <row r="1955" spans="2:13" x14ac:dyDescent="0.25">
      <c r="B1955">
        <v>56620.4</v>
      </c>
      <c r="C1955">
        <f t="shared" si="245"/>
        <v>89620.4</v>
      </c>
      <c r="D1955" s="1">
        <v>5.5999999999999999E-3</v>
      </c>
      <c r="E1955">
        <f t="shared" si="240"/>
        <v>5.82344E-3</v>
      </c>
      <c r="F1955">
        <f t="shared" si="241"/>
        <v>4.4116969696969689E-2</v>
      </c>
      <c r="G1955">
        <f t="shared" si="242"/>
        <v>4.411696969696969E-5</v>
      </c>
      <c r="H1955">
        <f t="shared" si="243"/>
        <v>2.8360909090909084E-5</v>
      </c>
      <c r="I1955">
        <f t="shared" si="244"/>
        <v>9.6427090909090888E-9</v>
      </c>
      <c r="J1955">
        <f>I1955*flux_issue!$F$14</f>
        <v>1.1488564847622005E-4</v>
      </c>
      <c r="L1955" s="1">
        <f t="shared" si="246"/>
        <v>6.9259149952819568E-13</v>
      </c>
      <c r="M1955" s="1">
        <f t="shared" si="247"/>
        <v>8.0434112517776099E-10</v>
      </c>
    </row>
    <row r="1956" spans="2:13" x14ac:dyDescent="0.25">
      <c r="B1956">
        <v>56649.3</v>
      </c>
      <c r="C1956">
        <f t="shared" si="245"/>
        <v>89649.3</v>
      </c>
      <c r="D1956" s="1">
        <v>5.5999999999999999E-3</v>
      </c>
      <c r="E1956">
        <f t="shared" si="240"/>
        <v>5.82344E-3</v>
      </c>
      <c r="F1956">
        <f t="shared" si="241"/>
        <v>4.4116969696969689E-2</v>
      </c>
      <c r="G1956">
        <f t="shared" si="242"/>
        <v>4.411696969696969E-5</v>
      </c>
      <c r="H1956">
        <f t="shared" si="243"/>
        <v>2.8360909090909084E-5</v>
      </c>
      <c r="I1956">
        <f t="shared" si="244"/>
        <v>9.6427090909090888E-9</v>
      </c>
      <c r="J1956">
        <f>I1956*flux_issue!$F$14</f>
        <v>1.1488564847622005E-4</v>
      </c>
      <c r="L1956" s="1">
        <f t="shared" si="246"/>
        <v>6.6796271682170181E-13</v>
      </c>
      <c r="M1956" s="1">
        <f t="shared" si="247"/>
        <v>8.0434112657475014E-10</v>
      </c>
    </row>
    <row r="1957" spans="2:13" x14ac:dyDescent="0.25">
      <c r="B1957">
        <v>56678.2</v>
      </c>
      <c r="C1957">
        <f t="shared" si="245"/>
        <v>89678.2</v>
      </c>
      <c r="D1957" s="1">
        <v>4.5999999999999999E-3</v>
      </c>
      <c r="E1957">
        <f t="shared" si="240"/>
        <v>4.7835400000000002E-3</v>
      </c>
      <c r="F1957">
        <f t="shared" si="241"/>
        <v>3.6238939393939393E-2</v>
      </c>
      <c r="G1957">
        <f t="shared" si="242"/>
        <v>3.6238939393939394E-5</v>
      </c>
      <c r="H1957">
        <f t="shared" si="243"/>
        <v>2.0482878787878788E-5</v>
      </c>
      <c r="I1957">
        <f t="shared" si="244"/>
        <v>6.9641787878787884E-9</v>
      </c>
      <c r="J1957">
        <f>I1957*flux_issue!$F$14</f>
        <v>8.2972968343936724E-5</v>
      </c>
      <c r="L1957" s="1">
        <f t="shared" si="246"/>
        <v>6.4419800415704098E-13</v>
      </c>
      <c r="M1957" s="1">
        <f t="shared" si="247"/>
        <v>4.1954829704887604E-10</v>
      </c>
    </row>
    <row r="1958" spans="2:13" x14ac:dyDescent="0.25">
      <c r="B1958">
        <v>56707.199999999997</v>
      </c>
      <c r="C1958">
        <f t="shared" si="245"/>
        <v>89707.199999999997</v>
      </c>
      <c r="D1958" s="1">
        <v>5.5999999999999999E-3</v>
      </c>
      <c r="E1958">
        <f t="shared" si="240"/>
        <v>5.82344E-3</v>
      </c>
      <c r="F1958">
        <f t="shared" si="241"/>
        <v>4.4116969696969689E-2</v>
      </c>
      <c r="G1958">
        <f t="shared" si="242"/>
        <v>4.411696969696969E-5</v>
      </c>
      <c r="H1958">
        <f t="shared" si="243"/>
        <v>2.8360909090909084E-5</v>
      </c>
      <c r="I1958">
        <f t="shared" si="244"/>
        <v>9.6427090909090888E-9</v>
      </c>
      <c r="J1958">
        <f>I1958*flux_issue!$F$14</f>
        <v>1.1488564847622005E-4</v>
      </c>
      <c r="L1958" s="1">
        <f t="shared" si="246"/>
        <v>6.2118955138170247E-13</v>
      </c>
      <c r="M1958" s="1">
        <f t="shared" si="247"/>
        <v>8.0434112922780912E-10</v>
      </c>
    </row>
    <row r="1959" spans="2:13" x14ac:dyDescent="0.25">
      <c r="B1959">
        <v>56736.1</v>
      </c>
      <c r="C1959">
        <f t="shared" si="245"/>
        <v>89736.1</v>
      </c>
      <c r="D1959" s="1">
        <v>5.0000000000000001E-3</v>
      </c>
      <c r="E1959">
        <f t="shared" si="240"/>
        <v>5.1995000000000001E-3</v>
      </c>
      <c r="F1959">
        <f t="shared" si="241"/>
        <v>3.939015151515151E-2</v>
      </c>
      <c r="G1959">
        <f t="shared" si="242"/>
        <v>3.9390151515151507E-5</v>
      </c>
      <c r="H1959">
        <f t="shared" si="243"/>
        <v>2.3634090909090901E-5</v>
      </c>
      <c r="I1959">
        <f t="shared" si="244"/>
        <v>8.0355909090909071E-9</v>
      </c>
      <c r="J1959">
        <f>I1959*flux_issue!$F$14</f>
        <v>9.5738040396850033E-5</v>
      </c>
      <c r="L1959" s="1">
        <f t="shared" si="246"/>
        <v>5.9906709303031776E-13</v>
      </c>
      <c r="M1959" s="1">
        <f t="shared" si="247"/>
        <v>5.5857022478236117E-10</v>
      </c>
    </row>
    <row r="1960" spans="2:13" x14ac:dyDescent="0.25">
      <c r="B1960">
        <v>56765</v>
      </c>
      <c r="C1960">
        <f t="shared" si="245"/>
        <v>89765</v>
      </c>
      <c r="D1960" s="1">
        <v>5.4000000000000003E-3</v>
      </c>
      <c r="E1960">
        <f t="shared" si="240"/>
        <v>5.6154600000000001E-3</v>
      </c>
      <c r="F1960">
        <f t="shared" si="241"/>
        <v>4.2541363636363634E-2</v>
      </c>
      <c r="G1960">
        <f t="shared" si="242"/>
        <v>4.2541363636363633E-5</v>
      </c>
      <c r="H1960">
        <f t="shared" si="243"/>
        <v>2.6785303030303028E-5</v>
      </c>
      <c r="I1960">
        <f t="shared" si="244"/>
        <v>9.1070030303030299E-9</v>
      </c>
      <c r="J1960">
        <f>I1960*flux_issue!$F$14</f>
        <v>1.085031124497634E-4</v>
      </c>
      <c r="L1960" s="1">
        <f t="shared" si="246"/>
        <v>5.7772198718802177E-13</v>
      </c>
      <c r="M1960" s="1">
        <f t="shared" si="247"/>
        <v>7.1745242747624394E-10</v>
      </c>
    </row>
    <row r="1961" spans="2:13" x14ac:dyDescent="0.25">
      <c r="B1961">
        <v>56794</v>
      </c>
      <c r="C1961">
        <f t="shared" si="245"/>
        <v>89794</v>
      </c>
      <c r="D1961" s="1">
        <v>4.7999999999999996E-3</v>
      </c>
      <c r="E1961">
        <f t="shared" si="240"/>
        <v>4.9915199999999993E-3</v>
      </c>
      <c r="F1961">
        <f t="shared" si="241"/>
        <v>3.7814545454545448E-2</v>
      </c>
      <c r="G1961">
        <f t="shared" si="242"/>
        <v>3.781454545454545E-5</v>
      </c>
      <c r="H1961">
        <f t="shared" si="243"/>
        <v>2.2058484848484845E-5</v>
      </c>
      <c r="I1961">
        <f t="shared" si="244"/>
        <v>7.4998848484848482E-9</v>
      </c>
      <c r="J1961">
        <f>I1961*flux_issue!$F$14</f>
        <v>8.9355504370393379E-5</v>
      </c>
      <c r="L1961" s="1">
        <f t="shared" si="246"/>
        <v>5.5705731839717104E-13</v>
      </c>
      <c r="M1961" s="1">
        <f t="shared" si="247"/>
        <v>4.8657672923515489E-10</v>
      </c>
    </row>
    <row r="1962" spans="2:13" x14ac:dyDescent="0.25">
      <c r="B1962">
        <v>56822.9</v>
      </c>
      <c r="C1962">
        <f t="shared" si="245"/>
        <v>89822.9</v>
      </c>
      <c r="D1962" s="1">
        <v>5.7999999999999996E-3</v>
      </c>
      <c r="E1962">
        <f t="shared" si="240"/>
        <v>6.03142E-3</v>
      </c>
      <c r="F1962">
        <f t="shared" si="241"/>
        <v>4.5692575757575758E-2</v>
      </c>
      <c r="G1962">
        <f t="shared" si="242"/>
        <v>4.569257575757576E-5</v>
      </c>
      <c r="H1962">
        <f t="shared" si="243"/>
        <v>2.9936515151515154E-5</v>
      </c>
      <c r="I1962">
        <f t="shared" si="244"/>
        <v>1.0178415151515153E-8</v>
      </c>
      <c r="J1962">
        <f>I1962*flux_issue!$F$14</f>
        <v>1.2126818450267676E-4</v>
      </c>
      <c r="L1962" s="1">
        <f t="shared" si="246"/>
        <v>5.3718952053409003E-13</v>
      </c>
      <c r="M1962" s="1">
        <f t="shared" si="247"/>
        <v>8.9619490725373218E-10</v>
      </c>
    </row>
    <row r="1963" spans="2:13" x14ac:dyDescent="0.25">
      <c r="B1963">
        <v>56851.9</v>
      </c>
      <c r="C1963">
        <f t="shared" si="245"/>
        <v>89851.9</v>
      </c>
      <c r="D1963" s="1">
        <v>4.4000000000000003E-3</v>
      </c>
      <c r="E1963">
        <f t="shared" si="240"/>
        <v>4.5755600000000002E-3</v>
      </c>
      <c r="F1963">
        <f t="shared" si="241"/>
        <v>3.4663333333333338E-2</v>
      </c>
      <c r="G1963">
        <f t="shared" si="242"/>
        <v>3.4663333333333337E-5</v>
      </c>
      <c r="H1963">
        <f t="shared" si="243"/>
        <v>1.8907272727272732E-5</v>
      </c>
      <c r="I1963">
        <f t="shared" si="244"/>
        <v>6.4284727272727295E-9</v>
      </c>
      <c r="J1963">
        <f>I1963*flux_issue!$F$14</f>
        <v>7.659043231748007E-5</v>
      </c>
      <c r="L1963" s="1">
        <f t="shared" si="246"/>
        <v>5.1795579443095608E-13</v>
      </c>
      <c r="M1963" s="1">
        <f t="shared" si="247"/>
        <v>3.5748494239720858E-10</v>
      </c>
    </row>
    <row r="1964" spans="2:13" x14ac:dyDescent="0.25">
      <c r="B1964">
        <v>56880.800000000003</v>
      </c>
      <c r="C1964">
        <f t="shared" si="245"/>
        <v>89880.8</v>
      </c>
      <c r="D1964" s="1">
        <v>5.4000000000000003E-3</v>
      </c>
      <c r="E1964">
        <f t="shared" si="240"/>
        <v>5.6154600000000001E-3</v>
      </c>
      <c r="F1964">
        <f t="shared" si="241"/>
        <v>4.2541363636363634E-2</v>
      </c>
      <c r="G1964">
        <f t="shared" si="242"/>
        <v>4.2541363636363633E-5</v>
      </c>
      <c r="H1964">
        <f t="shared" si="243"/>
        <v>2.6785303030303028E-5</v>
      </c>
      <c r="I1964">
        <f t="shared" si="244"/>
        <v>9.1070030303030299E-9</v>
      </c>
      <c r="J1964">
        <f>I1964*flux_issue!$F$14</f>
        <v>1.085031124497634E-4</v>
      </c>
      <c r="L1964" s="1">
        <f t="shared" si="246"/>
        <v>4.9946445863609358E-13</v>
      </c>
      <c r="M1964" s="1">
        <f t="shared" si="247"/>
        <v>7.1745243166854697E-10</v>
      </c>
    </row>
    <row r="1965" spans="2:13" x14ac:dyDescent="0.25">
      <c r="B1965">
        <v>56909.7</v>
      </c>
      <c r="C1965">
        <f t="shared" si="245"/>
        <v>89909.7</v>
      </c>
      <c r="D1965" s="1">
        <v>5.0000000000000001E-3</v>
      </c>
      <c r="E1965">
        <f t="shared" si="240"/>
        <v>5.1995000000000001E-3</v>
      </c>
      <c r="F1965">
        <f t="shared" si="241"/>
        <v>3.939015151515151E-2</v>
      </c>
      <c r="G1965">
        <f t="shared" si="242"/>
        <v>3.9390151515151507E-5</v>
      </c>
      <c r="H1965">
        <f t="shared" si="243"/>
        <v>2.3634090909090901E-5</v>
      </c>
      <c r="I1965">
        <f t="shared" si="244"/>
        <v>8.0355909090909071E-9</v>
      </c>
      <c r="J1965">
        <f>I1965*flux_issue!$F$14</f>
        <v>9.5738040396850033E-5</v>
      </c>
      <c r="L1965" s="1">
        <f t="shared" si="246"/>
        <v>4.8162456699040229E-13</v>
      </c>
      <c r="M1965" s="1">
        <f t="shared" si="247"/>
        <v>5.5857023033365587E-10</v>
      </c>
    </row>
    <row r="1966" spans="2:13" x14ac:dyDescent="0.25">
      <c r="B1966">
        <v>56938.7</v>
      </c>
      <c r="C1966">
        <f t="shared" si="245"/>
        <v>89938.7</v>
      </c>
      <c r="D1966" s="1">
        <v>4.4000000000000003E-3</v>
      </c>
      <c r="E1966">
        <f t="shared" si="240"/>
        <v>4.5755600000000002E-3</v>
      </c>
      <c r="F1966">
        <f t="shared" si="241"/>
        <v>3.4663333333333338E-2</v>
      </c>
      <c r="G1966">
        <f t="shared" si="242"/>
        <v>3.4663333333333337E-5</v>
      </c>
      <c r="H1966">
        <f t="shared" si="243"/>
        <v>1.8907272727272732E-5</v>
      </c>
      <c r="I1966">
        <f t="shared" si="244"/>
        <v>6.4284727272727295E-9</v>
      </c>
      <c r="J1966">
        <f>I1966*flux_issue!$F$14</f>
        <v>7.659043231748007E-5</v>
      </c>
      <c r="L1966" s="1">
        <f t="shared" si="246"/>
        <v>4.6435500508316501E-13</v>
      </c>
      <c r="M1966" s="1">
        <f t="shared" si="247"/>
        <v>3.5748494442409803E-10</v>
      </c>
    </row>
    <row r="1967" spans="2:13" x14ac:dyDescent="0.25">
      <c r="B1967">
        <v>56967.6</v>
      </c>
      <c r="C1967">
        <f t="shared" si="245"/>
        <v>89967.6</v>
      </c>
      <c r="D1967" s="1">
        <v>5.0000000000000001E-3</v>
      </c>
      <c r="E1967">
        <f t="shared" si="240"/>
        <v>5.1995000000000001E-3</v>
      </c>
      <c r="F1967">
        <f t="shared" si="241"/>
        <v>3.939015151515151E-2</v>
      </c>
      <c r="G1967">
        <f t="shared" si="242"/>
        <v>3.9390151515151507E-5</v>
      </c>
      <c r="H1967">
        <f t="shared" si="243"/>
        <v>2.3634090909090901E-5</v>
      </c>
      <c r="I1967">
        <f t="shared" si="244"/>
        <v>8.0355909090909071E-9</v>
      </c>
      <c r="J1967">
        <f>I1967*flux_issue!$F$14</f>
        <v>9.5738040396850033E-5</v>
      </c>
      <c r="L1967" s="1">
        <f t="shared" si="246"/>
        <v>4.477529589475544E-13</v>
      </c>
      <c r="M1967" s="1">
        <f t="shared" si="247"/>
        <v>5.585702319347051E-10</v>
      </c>
    </row>
    <row r="1968" spans="2:13" x14ac:dyDescent="0.25">
      <c r="B1968">
        <v>56996.5</v>
      </c>
      <c r="C1968">
        <f t="shared" si="245"/>
        <v>89996.5</v>
      </c>
      <c r="D1968" s="1">
        <v>4.1999999999999997E-3</v>
      </c>
      <c r="E1968">
        <f t="shared" si="240"/>
        <v>4.3675799999999994E-3</v>
      </c>
      <c r="F1968">
        <f t="shared" si="241"/>
        <v>3.3087727272727269E-2</v>
      </c>
      <c r="G1968">
        <f t="shared" si="242"/>
        <v>3.3087727272727267E-5</v>
      </c>
      <c r="H1968">
        <f t="shared" si="243"/>
        <v>1.7331666666666662E-5</v>
      </c>
      <c r="I1968">
        <f t="shared" si="244"/>
        <v>5.8927666666666656E-9</v>
      </c>
      <c r="J1968">
        <f>I1968*flux_issue!$F$14</f>
        <v>7.0207896291023361E-5</v>
      </c>
      <c r="L1968" s="1">
        <f t="shared" si="246"/>
        <v>4.317367012122656E-13</v>
      </c>
      <c r="M1968" s="1">
        <f t="shared" si="247"/>
        <v>3.0038665447901127E-10</v>
      </c>
    </row>
    <row r="1969" spans="2:13" x14ac:dyDescent="0.25">
      <c r="B1969">
        <v>57025.5</v>
      </c>
      <c r="C1969">
        <f t="shared" si="245"/>
        <v>90025.5</v>
      </c>
      <c r="D1969" s="1">
        <v>4.5999999999999999E-3</v>
      </c>
      <c r="E1969">
        <f t="shared" si="240"/>
        <v>4.7835400000000002E-3</v>
      </c>
      <c r="F1969">
        <f t="shared" si="241"/>
        <v>3.6238939393939393E-2</v>
      </c>
      <c r="G1969">
        <f t="shared" si="242"/>
        <v>3.6238939393939394E-5</v>
      </c>
      <c r="H1969">
        <f t="shared" si="243"/>
        <v>2.0482878787878788E-5</v>
      </c>
      <c r="I1969">
        <f t="shared" si="244"/>
        <v>6.9641787878787884E-9</v>
      </c>
      <c r="J1969">
        <f>I1969*flux_issue!$F$14</f>
        <v>8.2972968343936724E-5</v>
      </c>
      <c r="L1969" s="1">
        <f t="shared" si="246"/>
        <v>4.162333478567565E-13</v>
      </c>
      <c r="M1969" s="1">
        <f t="shared" si="247"/>
        <v>4.1954830638762051E-10</v>
      </c>
    </row>
    <row r="1970" spans="2:13" x14ac:dyDescent="0.25">
      <c r="B1970">
        <v>57054.400000000001</v>
      </c>
      <c r="C1970">
        <f t="shared" si="245"/>
        <v>90054.399999999994</v>
      </c>
      <c r="D1970" s="1">
        <v>5.0000000000000001E-3</v>
      </c>
      <c r="E1970">
        <f t="shared" si="240"/>
        <v>5.1995000000000001E-3</v>
      </c>
      <c r="F1970">
        <f t="shared" si="241"/>
        <v>3.939015151515151E-2</v>
      </c>
      <c r="G1970">
        <f t="shared" si="242"/>
        <v>3.9390151515151507E-5</v>
      </c>
      <c r="H1970">
        <f t="shared" si="243"/>
        <v>2.3634090909090901E-5</v>
      </c>
      <c r="I1970">
        <f t="shared" si="244"/>
        <v>8.0355909090909071E-9</v>
      </c>
      <c r="J1970">
        <f>I1970*flux_issue!$F$14</f>
        <v>9.5738040396850033E-5</v>
      </c>
      <c r="L1970" s="1">
        <f t="shared" si="246"/>
        <v>4.0133008183068171E-13</v>
      </c>
      <c r="M1970" s="1">
        <f t="shared" si="247"/>
        <v>5.5857023412903008E-10</v>
      </c>
    </row>
    <row r="1971" spans="2:13" x14ac:dyDescent="0.25">
      <c r="B1971">
        <v>57083.3</v>
      </c>
      <c r="C1971">
        <f t="shared" si="245"/>
        <v>90083.3</v>
      </c>
      <c r="D1971" s="1">
        <v>4.4000000000000003E-3</v>
      </c>
      <c r="E1971">
        <f t="shared" si="240"/>
        <v>4.5755600000000002E-3</v>
      </c>
      <c r="F1971">
        <f t="shared" si="241"/>
        <v>3.4663333333333338E-2</v>
      </c>
      <c r="G1971">
        <f t="shared" si="242"/>
        <v>3.4663333333333337E-5</v>
      </c>
      <c r="H1971">
        <f t="shared" si="243"/>
        <v>1.8907272727272732E-5</v>
      </c>
      <c r="I1971">
        <f t="shared" si="244"/>
        <v>6.4284727272727295E-9</v>
      </c>
      <c r="J1971">
        <f>I1971*flux_issue!$F$14</f>
        <v>7.659043231748007E-5</v>
      </c>
      <c r="L1971" s="1">
        <f t="shared" si="246"/>
        <v>3.8695347267727131E-13</v>
      </c>
      <c r="M1971" s="1">
        <f t="shared" si="247"/>
        <v>3.5748494735100172E-10</v>
      </c>
    </row>
    <row r="1972" spans="2:13" x14ac:dyDescent="0.25">
      <c r="B1972">
        <v>57112.3</v>
      </c>
      <c r="C1972">
        <f t="shared" si="245"/>
        <v>90112.3</v>
      </c>
      <c r="D1972" s="1">
        <v>4.4000000000000003E-3</v>
      </c>
      <c r="E1972">
        <f t="shared" si="240"/>
        <v>4.5755600000000002E-3</v>
      </c>
      <c r="F1972">
        <f t="shared" si="241"/>
        <v>3.4663333333333338E-2</v>
      </c>
      <c r="G1972">
        <f t="shared" si="242"/>
        <v>3.4663333333333337E-5</v>
      </c>
      <c r="H1972">
        <f t="shared" si="243"/>
        <v>1.8907272727272732E-5</v>
      </c>
      <c r="I1972">
        <f t="shared" si="244"/>
        <v>6.4284727272727295E-9</v>
      </c>
      <c r="J1972">
        <f>I1972*flux_issue!$F$14</f>
        <v>7.659043231748007E-5</v>
      </c>
      <c r="L1972" s="1">
        <f t="shared" si="246"/>
        <v>3.7303804285087282E-13</v>
      </c>
      <c r="M1972" s="1">
        <f t="shared" si="247"/>
        <v>3.5748494787720734E-10</v>
      </c>
    </row>
    <row r="1973" spans="2:13" x14ac:dyDescent="0.25">
      <c r="B1973">
        <v>57141.2</v>
      </c>
      <c r="C1973">
        <f t="shared" si="245"/>
        <v>90141.2</v>
      </c>
      <c r="D1973" s="1">
        <v>4.4000000000000003E-3</v>
      </c>
      <c r="E1973">
        <f t="shared" si="240"/>
        <v>4.5755600000000002E-3</v>
      </c>
      <c r="F1973">
        <f t="shared" si="241"/>
        <v>3.4663333333333338E-2</v>
      </c>
      <c r="G1973">
        <f t="shared" si="242"/>
        <v>3.4663333333333337E-5</v>
      </c>
      <c r="H1973">
        <f t="shared" si="243"/>
        <v>1.8907272727272732E-5</v>
      </c>
      <c r="I1973">
        <f t="shared" si="244"/>
        <v>6.4284727272727295E-9</v>
      </c>
      <c r="J1973">
        <f>I1973*flux_issue!$F$14</f>
        <v>7.659043231748007E-5</v>
      </c>
      <c r="L1973" s="1">
        <f t="shared" si="246"/>
        <v>3.5966198864393787E-13</v>
      </c>
      <c r="M1973" s="1">
        <f t="shared" si="247"/>
        <v>3.5748494838301671E-10</v>
      </c>
    </row>
    <row r="1974" spans="2:13" x14ac:dyDescent="0.25">
      <c r="B1974">
        <v>57170.1</v>
      </c>
      <c r="C1974">
        <f t="shared" si="245"/>
        <v>90170.1</v>
      </c>
      <c r="D1974" s="1">
        <v>5.5999999999999999E-3</v>
      </c>
      <c r="E1974">
        <f t="shared" si="240"/>
        <v>5.82344E-3</v>
      </c>
      <c r="F1974">
        <f t="shared" si="241"/>
        <v>4.4116969696969689E-2</v>
      </c>
      <c r="G1974">
        <f t="shared" si="242"/>
        <v>4.411696969696969E-5</v>
      </c>
      <c r="H1974">
        <f t="shared" si="243"/>
        <v>2.8360909090909084E-5</v>
      </c>
      <c r="I1974">
        <f t="shared" si="244"/>
        <v>9.6427090909090888E-9</v>
      </c>
      <c r="J1974">
        <f>I1974*flux_issue!$F$14</f>
        <v>1.1488564847622005E-4</v>
      </c>
      <c r="L1974" s="1">
        <f t="shared" si="246"/>
        <v>3.4675934549416702E-13</v>
      </c>
      <c r="M1974" s="1">
        <f t="shared" si="247"/>
        <v>8.0434114479398919E-10</v>
      </c>
    </row>
    <row r="1975" spans="2:13" x14ac:dyDescent="0.25">
      <c r="B1975">
        <v>57199.1</v>
      </c>
      <c r="C1975">
        <f t="shared" si="245"/>
        <v>90199.1</v>
      </c>
      <c r="D1975" s="1">
        <v>4.7999999999999996E-3</v>
      </c>
      <c r="E1975">
        <f t="shared" si="240"/>
        <v>4.9915199999999993E-3</v>
      </c>
      <c r="F1975">
        <f t="shared" si="241"/>
        <v>3.7814545454545448E-2</v>
      </c>
      <c r="G1975">
        <f t="shared" si="242"/>
        <v>3.781454545454545E-5</v>
      </c>
      <c r="H1975">
        <f t="shared" si="243"/>
        <v>2.2058484848484845E-5</v>
      </c>
      <c r="I1975">
        <f t="shared" si="244"/>
        <v>7.4998848484848482E-9</v>
      </c>
      <c r="J1975">
        <f>I1975*flux_issue!$F$14</f>
        <v>8.9355504370393379E-5</v>
      </c>
      <c r="L1975" s="1">
        <f t="shared" si="246"/>
        <v>3.3427129970832855E-13</v>
      </c>
      <c r="M1975" s="1">
        <f t="shared" si="247"/>
        <v>4.8657673906379879E-10</v>
      </c>
    </row>
    <row r="1976" spans="2:13" x14ac:dyDescent="0.25">
      <c r="B1976">
        <v>57228</v>
      </c>
      <c r="C1976">
        <f t="shared" si="245"/>
        <v>90228</v>
      </c>
      <c r="D1976" s="1">
        <v>5.1999999999999998E-3</v>
      </c>
      <c r="E1976">
        <f t="shared" si="240"/>
        <v>5.4074800000000001E-3</v>
      </c>
      <c r="F1976">
        <f t="shared" si="241"/>
        <v>4.0965757575757579E-2</v>
      </c>
      <c r="G1976">
        <f t="shared" si="242"/>
        <v>4.0965757575757577E-5</v>
      </c>
      <c r="H1976">
        <f t="shared" si="243"/>
        <v>2.5209696969696971E-5</v>
      </c>
      <c r="I1976">
        <f t="shared" si="244"/>
        <v>8.571296969696971E-9</v>
      </c>
      <c r="J1976">
        <f>I1976*flux_issue!$F$14</f>
        <v>1.0212057642330674E-4</v>
      </c>
      <c r="L1976" s="1">
        <f t="shared" si="246"/>
        <v>3.2226797548176328E-13</v>
      </c>
      <c r="M1976" s="1">
        <f t="shared" si="247"/>
        <v>6.355288050553927E-10</v>
      </c>
    </row>
    <row r="1977" spans="2:13" x14ac:dyDescent="0.25">
      <c r="B1977">
        <v>57256.9</v>
      </c>
      <c r="C1977">
        <f t="shared" si="245"/>
        <v>90256.9</v>
      </c>
      <c r="D1977" s="1">
        <v>6.1999999999999998E-3</v>
      </c>
      <c r="E1977">
        <f t="shared" si="240"/>
        <v>6.44738E-3</v>
      </c>
      <c r="F1977">
        <f t="shared" si="241"/>
        <v>4.8843787878787875E-2</v>
      </c>
      <c r="G1977">
        <f t="shared" si="242"/>
        <v>4.8843787878787873E-5</v>
      </c>
      <c r="H1977">
        <f t="shared" si="243"/>
        <v>3.3087727272727267E-5</v>
      </c>
      <c r="I1977">
        <f t="shared" si="244"/>
        <v>1.1249827272727272E-8</v>
      </c>
      <c r="J1977">
        <f>I1977*flux_issue!$F$14</f>
        <v>1.3403325655559007E-4</v>
      </c>
      <c r="L1977" s="1">
        <f t="shared" si="246"/>
        <v>3.1069012516559564E-13</v>
      </c>
      <c r="M1977" s="1">
        <f t="shared" si="247"/>
        <v>1.0947976755143195E-9</v>
      </c>
    </row>
    <row r="1978" spans="2:13" x14ac:dyDescent="0.25">
      <c r="B1978">
        <v>57285.9</v>
      </c>
      <c r="C1978">
        <f t="shared" si="245"/>
        <v>90285.9</v>
      </c>
      <c r="D1978" s="1">
        <v>5.7999999999999996E-3</v>
      </c>
      <c r="E1978">
        <f t="shared" si="240"/>
        <v>6.03142E-3</v>
      </c>
      <c r="F1978">
        <f t="shared" si="241"/>
        <v>4.5692575757575758E-2</v>
      </c>
      <c r="G1978">
        <f t="shared" si="242"/>
        <v>4.569257575757576E-5</v>
      </c>
      <c r="H1978">
        <f t="shared" si="243"/>
        <v>2.9936515151515154E-5</v>
      </c>
      <c r="I1978">
        <f t="shared" si="244"/>
        <v>1.0178415151515153E-8</v>
      </c>
      <c r="J1978">
        <f>I1978*flux_issue!$F$14</f>
        <v>1.2126818450267676E-4</v>
      </c>
      <c r="L1978" s="1">
        <f t="shared" si="246"/>
        <v>2.9948492969302765E-13</v>
      </c>
      <c r="M1978" s="1">
        <f t="shared" si="247"/>
        <v>8.9619492148582615E-10</v>
      </c>
    </row>
    <row r="1979" spans="2:13" x14ac:dyDescent="0.25">
      <c r="B1979">
        <v>57314.8</v>
      </c>
      <c r="C1979">
        <f t="shared" si="245"/>
        <v>90314.8</v>
      </c>
      <c r="D1979" s="1">
        <v>5.5999999999999999E-3</v>
      </c>
      <c r="E1979">
        <f t="shared" si="240"/>
        <v>5.82344E-3</v>
      </c>
      <c r="F1979">
        <f t="shared" si="241"/>
        <v>4.4116969696969689E-2</v>
      </c>
      <c r="G1979">
        <f t="shared" si="242"/>
        <v>4.411696969696969E-5</v>
      </c>
      <c r="H1979">
        <f t="shared" si="243"/>
        <v>2.8360909090909084E-5</v>
      </c>
      <c r="I1979">
        <f t="shared" si="244"/>
        <v>9.6427090909090888E-9</v>
      </c>
      <c r="J1979">
        <f>I1979*flux_issue!$F$14</f>
        <v>1.1488564847622005E-4</v>
      </c>
      <c r="L1979" s="1">
        <f t="shared" si="246"/>
        <v>2.8871526391466953E-13</v>
      </c>
      <c r="M1979" s="1">
        <f t="shared" si="247"/>
        <v>8.0434114808635497E-10</v>
      </c>
    </row>
    <row r="1980" spans="2:13" x14ac:dyDescent="0.25">
      <c r="B1980">
        <v>57343.8</v>
      </c>
      <c r="C1980">
        <f t="shared" si="245"/>
        <v>90343.8</v>
      </c>
      <c r="D1980" s="1">
        <v>4.4000000000000003E-3</v>
      </c>
      <c r="E1980">
        <f t="shared" si="240"/>
        <v>4.5755600000000002E-3</v>
      </c>
      <c r="F1980">
        <f t="shared" si="241"/>
        <v>3.4663333333333338E-2</v>
      </c>
      <c r="G1980">
        <f t="shared" si="242"/>
        <v>3.4663333333333337E-5</v>
      </c>
      <c r="H1980">
        <f t="shared" si="243"/>
        <v>1.8907272727272732E-5</v>
      </c>
      <c r="I1980">
        <f t="shared" si="244"/>
        <v>6.4284727272727295E-9</v>
      </c>
      <c r="J1980">
        <f>I1980*flux_issue!$F$14</f>
        <v>7.659043231748007E-5</v>
      </c>
      <c r="L1980" s="1">
        <f t="shared" si="246"/>
        <v>2.7829262791366123E-13</v>
      </c>
      <c r="M1980" s="1">
        <f t="shared" si="247"/>
        <v>3.5748495145996211E-10</v>
      </c>
    </row>
    <row r="1981" spans="2:13" x14ac:dyDescent="0.25">
      <c r="B1981">
        <v>57372.7</v>
      </c>
      <c r="C1981">
        <f t="shared" si="245"/>
        <v>90372.7</v>
      </c>
      <c r="D1981" s="1">
        <v>6.4000000000000003E-3</v>
      </c>
      <c r="E1981">
        <f t="shared" si="240"/>
        <v>6.6553600000000008E-3</v>
      </c>
      <c r="F1981">
        <f t="shared" si="241"/>
        <v>5.0419393939393944E-2</v>
      </c>
      <c r="G1981">
        <f t="shared" si="242"/>
        <v>5.0419393939393943E-5</v>
      </c>
      <c r="H1981">
        <f t="shared" si="243"/>
        <v>3.4663333333333337E-5</v>
      </c>
      <c r="I1981">
        <f t="shared" si="244"/>
        <v>1.1785533333333336E-8</v>
      </c>
      <c r="J1981">
        <f>I1981*flux_issue!$F$14</f>
        <v>1.4041579258204678E-4</v>
      </c>
      <c r="L1981" s="1">
        <f t="shared" si="246"/>
        <v>2.6827547707577633E-13</v>
      </c>
      <c r="M1981" s="1">
        <f t="shared" si="247"/>
        <v>1.2015466591791333E-9</v>
      </c>
    </row>
    <row r="1982" spans="2:13" x14ac:dyDescent="0.25">
      <c r="B1982">
        <v>57401.599999999999</v>
      </c>
      <c r="C1982">
        <f t="shared" si="245"/>
        <v>90401.600000000006</v>
      </c>
      <c r="D1982" s="1">
        <v>4.4000000000000003E-3</v>
      </c>
      <c r="E1982">
        <f t="shared" si="240"/>
        <v>4.5755600000000002E-3</v>
      </c>
      <c r="F1982">
        <f t="shared" si="241"/>
        <v>3.4663333333333338E-2</v>
      </c>
      <c r="G1982">
        <f t="shared" si="242"/>
        <v>3.4663333333333337E-5</v>
      </c>
      <c r="H1982">
        <f t="shared" si="243"/>
        <v>1.8907272727272732E-5</v>
      </c>
      <c r="I1982">
        <f t="shared" si="244"/>
        <v>6.4284727272727295E-9</v>
      </c>
      <c r="J1982">
        <f>I1982*flux_issue!$F$14</f>
        <v>7.659043231748007E-5</v>
      </c>
      <c r="L1982" s="1">
        <f t="shared" si="246"/>
        <v>2.5861429413483664E-13</v>
      </c>
      <c r="M1982" s="1">
        <f t="shared" si="247"/>
        <v>3.5748495220408935E-10</v>
      </c>
    </row>
    <row r="1983" spans="2:13" x14ac:dyDescent="0.25">
      <c r="B1983">
        <v>57430.6</v>
      </c>
      <c r="C1983">
        <f t="shared" si="245"/>
        <v>90430.6</v>
      </c>
      <c r="D1983" s="1">
        <v>4.4000000000000003E-3</v>
      </c>
      <c r="E1983">
        <f t="shared" si="240"/>
        <v>4.5755600000000002E-3</v>
      </c>
      <c r="F1983">
        <f t="shared" si="241"/>
        <v>3.4663333333333338E-2</v>
      </c>
      <c r="G1983">
        <f t="shared" si="242"/>
        <v>3.4663333333333337E-5</v>
      </c>
      <c r="H1983">
        <f t="shared" si="243"/>
        <v>1.8907272727272732E-5</v>
      </c>
      <c r="I1983">
        <f t="shared" si="244"/>
        <v>6.4284727272727295E-9</v>
      </c>
      <c r="J1983">
        <f>I1983*flux_issue!$F$14</f>
        <v>7.659043231748007E-5</v>
      </c>
      <c r="L1983" s="1">
        <f t="shared" si="246"/>
        <v>2.4926494273411555E-13</v>
      </c>
      <c r="M1983" s="1">
        <f t="shared" si="247"/>
        <v>3.5748495255763079E-10</v>
      </c>
    </row>
    <row r="1984" spans="2:13" x14ac:dyDescent="0.25">
      <c r="B1984">
        <v>57459.5</v>
      </c>
      <c r="C1984">
        <f t="shared" si="245"/>
        <v>90459.5</v>
      </c>
      <c r="D1984" s="1">
        <v>4.7999999999999996E-3</v>
      </c>
      <c r="E1984">
        <f t="shared" ref="E1984:E2047" si="248">D1984+D1984*(-0.0035*(8.6-20))</f>
        <v>4.9915199999999993E-3</v>
      </c>
      <c r="F1984">
        <f t="shared" ref="F1984:F2047" si="249">(E1984/0.0044)/30</f>
        <v>3.7814545454545448E-2</v>
      </c>
      <c r="G1984">
        <f t="shared" ref="G1984:G2047" si="250">F1984/10^3</f>
        <v>3.781454545454545E-5</v>
      </c>
      <c r="H1984">
        <f t="shared" ref="H1984:H2047" si="251">(G1984-$G$4)</f>
        <v>2.2058484848484845E-5</v>
      </c>
      <c r="I1984">
        <f t="shared" ref="I1984:I2047" si="252">H1984*(340/10^6)</f>
        <v>7.4998848484848482E-9</v>
      </c>
      <c r="J1984">
        <f>I1984*flux_issue!$F$14</f>
        <v>8.9355504370393379E-5</v>
      </c>
      <c r="L1984" s="1">
        <f t="shared" si="246"/>
        <v>2.4027982066489743E-13</v>
      </c>
      <c r="M1984" s="1">
        <f t="shared" si="247"/>
        <v>4.8657674321041797E-10</v>
      </c>
    </row>
    <row r="1985" spans="2:13" x14ac:dyDescent="0.25">
      <c r="B1985">
        <v>57488.4</v>
      </c>
      <c r="C1985">
        <f t="shared" si="245"/>
        <v>90488.4</v>
      </c>
      <c r="D1985" s="1">
        <v>5.1999999999999998E-3</v>
      </c>
      <c r="E1985">
        <f t="shared" si="248"/>
        <v>5.4074800000000001E-3</v>
      </c>
      <c r="F1985">
        <f t="shared" si="249"/>
        <v>4.0965757575757579E-2</v>
      </c>
      <c r="G1985">
        <f t="shared" si="250"/>
        <v>4.0965757575757577E-5</v>
      </c>
      <c r="H1985">
        <f t="shared" si="251"/>
        <v>2.5209696969696971E-5</v>
      </c>
      <c r="I1985">
        <f t="shared" si="252"/>
        <v>8.571296969696971E-9</v>
      </c>
      <c r="J1985">
        <f>I1985*flux_issue!$F$14</f>
        <v>1.0212057642330674E-4</v>
      </c>
      <c r="L1985" s="1">
        <f t="shared" si="246"/>
        <v>2.3161447291131106E-13</v>
      </c>
      <c r="M1985" s="1">
        <f t="shared" si="247"/>
        <v>6.3552880962608743E-10</v>
      </c>
    </row>
    <row r="1986" spans="2:13" x14ac:dyDescent="0.25">
      <c r="B1986">
        <v>57517.4</v>
      </c>
      <c r="C1986">
        <f t="shared" si="245"/>
        <v>90517.4</v>
      </c>
      <c r="D1986" s="1">
        <v>5.1999999999999998E-3</v>
      </c>
      <c r="E1986">
        <f t="shared" si="248"/>
        <v>5.4074800000000001E-3</v>
      </c>
      <c r="F1986">
        <f t="shared" si="249"/>
        <v>4.0965757575757579E-2</v>
      </c>
      <c r="G1986">
        <f t="shared" si="250"/>
        <v>4.0965757575757577E-5</v>
      </c>
      <c r="H1986">
        <f t="shared" si="251"/>
        <v>2.5209696969696971E-5</v>
      </c>
      <c r="I1986">
        <f t="shared" si="252"/>
        <v>8.571296969696971E-9</v>
      </c>
      <c r="J1986">
        <f>I1986*flux_issue!$F$14</f>
        <v>1.0212057642330674E-4</v>
      </c>
      <c r="L1986" s="1">
        <f t="shared" si="246"/>
        <v>2.2322927960410913E-13</v>
      </c>
      <c r="M1986" s="1">
        <f t="shared" si="247"/>
        <v>6.3552881004886378E-10</v>
      </c>
    </row>
    <row r="1987" spans="2:13" x14ac:dyDescent="0.25">
      <c r="B1987">
        <v>57546.3</v>
      </c>
      <c r="C1987">
        <f t="shared" si="245"/>
        <v>90546.3</v>
      </c>
      <c r="D1987" s="1">
        <v>4.7999999999999996E-3</v>
      </c>
      <c r="E1987">
        <f t="shared" si="248"/>
        <v>4.9915199999999993E-3</v>
      </c>
      <c r="F1987">
        <f t="shared" si="249"/>
        <v>3.7814545454545448E-2</v>
      </c>
      <c r="G1987">
        <f t="shared" si="250"/>
        <v>3.781454545454545E-5</v>
      </c>
      <c r="H1987">
        <f t="shared" si="251"/>
        <v>2.2058484848484845E-5</v>
      </c>
      <c r="I1987">
        <f t="shared" si="252"/>
        <v>7.4998848484848482E-9</v>
      </c>
      <c r="J1987">
        <f>I1987*flux_issue!$F$14</f>
        <v>8.9355504370393379E-5</v>
      </c>
      <c r="L1987" s="1">
        <f t="shared" si="246"/>
        <v>2.1517120088133902E-13</v>
      </c>
      <c r="M1987" s="1">
        <f t="shared" si="247"/>
        <v>4.865767443181342E-10</v>
      </c>
    </row>
    <row r="1988" spans="2:13" x14ac:dyDescent="0.25">
      <c r="B1988">
        <v>57575.199999999997</v>
      </c>
      <c r="C1988">
        <f t="shared" si="245"/>
        <v>90575.2</v>
      </c>
      <c r="D1988" s="1">
        <v>5.7999999999999996E-3</v>
      </c>
      <c r="E1988">
        <f t="shared" si="248"/>
        <v>6.03142E-3</v>
      </c>
      <c r="F1988">
        <f t="shared" si="249"/>
        <v>4.5692575757575758E-2</v>
      </c>
      <c r="G1988">
        <f t="shared" si="250"/>
        <v>4.569257575757576E-5</v>
      </c>
      <c r="H1988">
        <f t="shared" si="251"/>
        <v>2.9936515151515154E-5</v>
      </c>
      <c r="I1988">
        <f t="shared" si="252"/>
        <v>1.0178415151515153E-8</v>
      </c>
      <c r="J1988">
        <f>I1988*flux_issue!$F$14</f>
        <v>1.2126818450267676E-4</v>
      </c>
      <c r="L1988" s="1">
        <f t="shared" si="246"/>
        <v>2.0740033318017438E-13</v>
      </c>
      <c r="M1988" s="1">
        <f t="shared" si="247"/>
        <v>8.9619492699921003E-10</v>
      </c>
    </row>
    <row r="1989" spans="2:13" x14ac:dyDescent="0.25">
      <c r="B1989">
        <v>57604.2</v>
      </c>
      <c r="C1989">
        <f t="shared" ref="C1989:C2052" si="253">B1989+$F$1</f>
        <v>90604.2</v>
      </c>
      <c r="D1989" s="1">
        <v>5.4000000000000003E-3</v>
      </c>
      <c r="E1989">
        <f t="shared" si="248"/>
        <v>5.6154600000000001E-3</v>
      </c>
      <c r="F1989">
        <f t="shared" si="249"/>
        <v>4.2541363636363634E-2</v>
      </c>
      <c r="G1989">
        <f t="shared" si="250"/>
        <v>4.2541363636363633E-5</v>
      </c>
      <c r="H1989">
        <f t="shared" si="251"/>
        <v>2.6785303030303028E-5</v>
      </c>
      <c r="I1989">
        <f t="shared" si="252"/>
        <v>9.1070030303030299E-9</v>
      </c>
      <c r="J1989">
        <f>I1989*flux_issue!$F$14</f>
        <v>1.085031124497634E-4</v>
      </c>
      <c r="L1989" s="1">
        <f t="shared" ref="L1989:L2052" si="254">($W$7/2)*1/SQRT(4*PI()*$W$6*$W$4*C1989)*EXP(-1*($W$3-$W$4*C1989)^2/(4*$W$6*$W$4*C1989))</f>
        <v>1.9988111692125239E-13</v>
      </c>
      <c r="M1989" s="1">
        <f t="shared" ref="M1989:M2052" si="255">(H1989-L1989)^2</f>
        <v>7.1745244771740802E-10</v>
      </c>
    </row>
    <row r="1990" spans="2:13" x14ac:dyDescent="0.25">
      <c r="B1990">
        <v>57633.1</v>
      </c>
      <c r="C1990">
        <f t="shared" si="253"/>
        <v>90633.1</v>
      </c>
      <c r="D1990" s="1">
        <v>4.4000000000000003E-3</v>
      </c>
      <c r="E1990">
        <f t="shared" si="248"/>
        <v>4.5755600000000002E-3</v>
      </c>
      <c r="F1990">
        <f t="shared" si="249"/>
        <v>3.4663333333333338E-2</v>
      </c>
      <c r="G1990">
        <f t="shared" si="250"/>
        <v>3.4663333333333337E-5</v>
      </c>
      <c r="H1990">
        <f t="shared" si="251"/>
        <v>1.8907272727272732E-5</v>
      </c>
      <c r="I1990">
        <f t="shared" si="252"/>
        <v>6.4284727272727295E-9</v>
      </c>
      <c r="J1990">
        <f>I1990*flux_issue!$F$14</f>
        <v>7.659043231748007E-5</v>
      </c>
      <c r="L1990" s="1">
        <f t="shared" si="254"/>
        <v>1.9265563192738515E-13</v>
      </c>
      <c r="M1990" s="1">
        <f t="shared" si="255"/>
        <v>3.5748495469828617E-10</v>
      </c>
    </row>
    <row r="1991" spans="2:13" x14ac:dyDescent="0.25">
      <c r="B1991">
        <v>57662</v>
      </c>
      <c r="C1991">
        <f t="shared" si="253"/>
        <v>90662</v>
      </c>
      <c r="D1991" s="1">
        <v>4.5999999999999999E-3</v>
      </c>
      <c r="E1991">
        <f t="shared" si="248"/>
        <v>4.7835400000000002E-3</v>
      </c>
      <c r="F1991">
        <f t="shared" si="249"/>
        <v>3.6238939393939393E-2</v>
      </c>
      <c r="G1991">
        <f t="shared" si="250"/>
        <v>3.6238939393939394E-5</v>
      </c>
      <c r="H1991">
        <f t="shared" si="251"/>
        <v>2.0482878787878788E-5</v>
      </c>
      <c r="I1991">
        <f t="shared" si="252"/>
        <v>6.9641787878787884E-9</v>
      </c>
      <c r="J1991">
        <f>I1991*flux_issue!$F$14</f>
        <v>8.2972968343936724E-5</v>
      </c>
      <c r="L1991" s="1">
        <f t="shared" si="254"/>
        <v>1.8568806611477701E-13</v>
      </c>
      <c r="M1991" s="1">
        <f t="shared" si="255"/>
        <v>4.1954831583208254E-10</v>
      </c>
    </row>
    <row r="1992" spans="2:13" x14ac:dyDescent="0.25">
      <c r="B1992">
        <v>57691</v>
      </c>
      <c r="C1992">
        <f t="shared" si="253"/>
        <v>90691</v>
      </c>
      <c r="D1992" s="1">
        <v>4.7999999999999996E-3</v>
      </c>
      <c r="E1992">
        <f t="shared" si="248"/>
        <v>4.9915199999999993E-3</v>
      </c>
      <c r="F1992">
        <f t="shared" si="249"/>
        <v>3.7814545454545448E-2</v>
      </c>
      <c r="G1992">
        <f t="shared" si="250"/>
        <v>3.781454545454545E-5</v>
      </c>
      <c r="H1992">
        <f t="shared" si="251"/>
        <v>2.2058484848484845E-5</v>
      </c>
      <c r="I1992">
        <f t="shared" si="252"/>
        <v>7.4998848484848482E-9</v>
      </c>
      <c r="J1992">
        <f>I1992*flux_issue!$F$14</f>
        <v>8.9355504370393379E-5</v>
      </c>
      <c r="L1992" s="1">
        <f t="shared" si="254"/>
        <v>1.789465094374238E-13</v>
      </c>
      <c r="M1992" s="1">
        <f t="shared" si="255"/>
        <v>4.865767459162578E-10</v>
      </c>
    </row>
    <row r="1993" spans="2:13" x14ac:dyDescent="0.25">
      <c r="B1993">
        <v>57719.9</v>
      </c>
      <c r="C1993">
        <f t="shared" si="253"/>
        <v>90719.9</v>
      </c>
      <c r="D1993" s="1">
        <v>4.4000000000000003E-3</v>
      </c>
      <c r="E1993">
        <f t="shared" si="248"/>
        <v>4.5755600000000002E-3</v>
      </c>
      <c r="F1993">
        <f t="shared" si="249"/>
        <v>3.4663333333333338E-2</v>
      </c>
      <c r="G1993">
        <f t="shared" si="250"/>
        <v>3.4663333333333337E-5</v>
      </c>
      <c r="H1993">
        <f t="shared" si="251"/>
        <v>1.8907272727272732E-5</v>
      </c>
      <c r="I1993">
        <f t="shared" si="252"/>
        <v>6.4284727272727295E-9</v>
      </c>
      <c r="J1993">
        <f>I1993*flux_issue!$F$14</f>
        <v>7.659043231748007E-5</v>
      </c>
      <c r="L1993" s="1">
        <f t="shared" si="254"/>
        <v>1.7246866236934005E-13</v>
      </c>
      <c r="M1993" s="1">
        <f t="shared" si="255"/>
        <v>3.5748495546164726E-10</v>
      </c>
    </row>
    <row r="1994" spans="2:13" x14ac:dyDescent="0.25">
      <c r="B1994">
        <v>57748.800000000003</v>
      </c>
      <c r="C1994">
        <f t="shared" si="253"/>
        <v>90748.800000000003</v>
      </c>
      <c r="D1994" s="1">
        <v>4.7999999999999996E-3</v>
      </c>
      <c r="E1994">
        <f t="shared" si="248"/>
        <v>4.9915199999999993E-3</v>
      </c>
      <c r="F1994">
        <f t="shared" si="249"/>
        <v>3.7814545454545448E-2</v>
      </c>
      <c r="G1994">
        <f t="shared" si="250"/>
        <v>3.781454545454545E-5</v>
      </c>
      <c r="H1994">
        <f t="shared" si="251"/>
        <v>2.2058484848484845E-5</v>
      </c>
      <c r="I1994">
        <f t="shared" si="252"/>
        <v>7.4998848484848482E-9</v>
      </c>
      <c r="J1994">
        <f>I1994*flux_issue!$F$14</f>
        <v>8.9355504370393379E-5</v>
      </c>
      <c r="L1994" s="1">
        <f t="shared" si="254"/>
        <v>1.6622239017404602E-13</v>
      </c>
      <c r="M1994" s="1">
        <f t="shared" si="255"/>
        <v>4.8657674647760737E-10</v>
      </c>
    </row>
    <row r="1995" spans="2:13" x14ac:dyDescent="0.25">
      <c r="B1995">
        <v>57777.8</v>
      </c>
      <c r="C1995">
        <f t="shared" si="253"/>
        <v>90777.8</v>
      </c>
      <c r="D1995" s="1">
        <v>5.1999999999999998E-3</v>
      </c>
      <c r="E1995">
        <f t="shared" si="248"/>
        <v>5.4074800000000001E-3</v>
      </c>
      <c r="F1995">
        <f t="shared" si="249"/>
        <v>4.0965757575757579E-2</v>
      </c>
      <c r="G1995">
        <f t="shared" si="250"/>
        <v>4.0965757575757577E-5</v>
      </c>
      <c r="H1995">
        <f t="shared" si="251"/>
        <v>2.5209696969696971E-5</v>
      </c>
      <c r="I1995">
        <f t="shared" si="252"/>
        <v>8.571296969696971E-9</v>
      </c>
      <c r="J1995">
        <f>I1995*flux_issue!$F$14</f>
        <v>1.0212057642330674E-4</v>
      </c>
      <c r="L1995" s="1">
        <f t="shared" si="254"/>
        <v>1.6017906256456327E-13</v>
      </c>
      <c r="M1995" s="1">
        <f t="shared" si="255"/>
        <v>6.3552881322781741E-10</v>
      </c>
    </row>
    <row r="1996" spans="2:13" x14ac:dyDescent="0.25">
      <c r="B1996">
        <v>57806.7</v>
      </c>
      <c r="C1996">
        <f t="shared" si="253"/>
        <v>90806.7</v>
      </c>
      <c r="D1996" s="1">
        <v>6.0000000000000001E-3</v>
      </c>
      <c r="E1996">
        <f t="shared" si="248"/>
        <v>6.2394E-3</v>
      </c>
      <c r="F1996">
        <f t="shared" si="249"/>
        <v>4.7268181818181813E-2</v>
      </c>
      <c r="G1996">
        <f t="shared" si="250"/>
        <v>4.7268181818181816E-5</v>
      </c>
      <c r="H1996">
        <f t="shared" si="251"/>
        <v>3.1512121212121211E-5</v>
      </c>
      <c r="I1996">
        <f t="shared" si="252"/>
        <v>1.0714121212121213E-8</v>
      </c>
      <c r="J1996">
        <f>I1996*flux_issue!$F$14</f>
        <v>1.2765072052913341E-4</v>
      </c>
      <c r="L1996" s="1">
        <f t="shared" si="254"/>
        <v>1.5437245088191923E-13</v>
      </c>
      <c r="M1996" s="1">
        <f t="shared" si="255"/>
        <v>9.9301377355821264E-10</v>
      </c>
    </row>
    <row r="1997" spans="2:13" x14ac:dyDescent="0.25">
      <c r="B1997">
        <v>57835.6</v>
      </c>
      <c r="C1997">
        <f t="shared" si="253"/>
        <v>90835.6</v>
      </c>
      <c r="D1997" s="1">
        <v>5.5999999999999999E-3</v>
      </c>
      <c r="E1997">
        <f t="shared" si="248"/>
        <v>5.82344E-3</v>
      </c>
      <c r="F1997">
        <f t="shared" si="249"/>
        <v>4.4116969696969689E-2</v>
      </c>
      <c r="G1997">
        <f t="shared" si="250"/>
        <v>4.411696969696969E-5</v>
      </c>
      <c r="H1997">
        <f t="shared" si="251"/>
        <v>2.8360909090909084E-5</v>
      </c>
      <c r="I1997">
        <f t="shared" si="252"/>
        <v>9.6427090909090888E-9</v>
      </c>
      <c r="J1997">
        <f>I1997*flux_issue!$F$14</f>
        <v>1.1488564847622005E-4</v>
      </c>
      <c r="L1997" s="1">
        <f t="shared" si="254"/>
        <v>1.4877372494677644E-13</v>
      </c>
      <c r="M1997" s="1">
        <f t="shared" si="255"/>
        <v>8.0434115602409345E-10</v>
      </c>
    </row>
    <row r="1998" spans="2:13" x14ac:dyDescent="0.25">
      <c r="B1998">
        <v>57864.6</v>
      </c>
      <c r="C1998">
        <f t="shared" si="253"/>
        <v>90864.6</v>
      </c>
      <c r="D1998" s="1">
        <v>5.1999999999999998E-3</v>
      </c>
      <c r="E1998">
        <f t="shared" si="248"/>
        <v>5.4074800000000001E-3</v>
      </c>
      <c r="F1998">
        <f t="shared" si="249"/>
        <v>4.0965757575757579E-2</v>
      </c>
      <c r="G1998">
        <f t="shared" si="250"/>
        <v>4.0965757575757577E-5</v>
      </c>
      <c r="H1998">
        <f t="shared" si="251"/>
        <v>2.5209696969696971E-5</v>
      </c>
      <c r="I1998">
        <f t="shared" si="252"/>
        <v>8.571296969696971E-9</v>
      </c>
      <c r="J1998">
        <f>I1998*flux_issue!$F$14</f>
        <v>1.0212057642330674E-4</v>
      </c>
      <c r="L1998" s="1">
        <f t="shared" si="254"/>
        <v>1.4335720141063557E-13</v>
      </c>
      <c r="M1998" s="1">
        <f t="shared" si="255"/>
        <v>6.355288140759654E-10</v>
      </c>
    </row>
    <row r="1999" spans="2:13" x14ac:dyDescent="0.25">
      <c r="B1999">
        <v>57893.5</v>
      </c>
      <c r="C1999">
        <f t="shared" si="253"/>
        <v>90893.5</v>
      </c>
      <c r="D1999" s="1">
        <v>5.0000000000000001E-3</v>
      </c>
      <c r="E1999">
        <f t="shared" si="248"/>
        <v>5.1995000000000001E-3</v>
      </c>
      <c r="F1999">
        <f t="shared" si="249"/>
        <v>3.939015151515151E-2</v>
      </c>
      <c r="G1999">
        <f t="shared" si="250"/>
        <v>3.9390151515151507E-5</v>
      </c>
      <c r="H1999">
        <f t="shared" si="251"/>
        <v>2.3634090909090901E-5</v>
      </c>
      <c r="I1999">
        <f t="shared" si="252"/>
        <v>8.0355909090909071E-9</v>
      </c>
      <c r="J1999">
        <f>I1999*flux_issue!$F$14</f>
        <v>9.5738040396850033E-5</v>
      </c>
      <c r="L1999" s="1">
        <f t="shared" si="254"/>
        <v>1.3815312701577338E-13</v>
      </c>
      <c r="M1999" s="1">
        <f t="shared" si="255"/>
        <v>5.585702465689261E-10</v>
      </c>
    </row>
    <row r="2000" spans="2:13" x14ac:dyDescent="0.25">
      <c r="B2000">
        <v>57922.5</v>
      </c>
      <c r="C2000">
        <f t="shared" si="253"/>
        <v>90922.5</v>
      </c>
      <c r="D2000" s="1">
        <v>5.1999999999999998E-3</v>
      </c>
      <c r="E2000">
        <f t="shared" si="248"/>
        <v>5.4074800000000001E-3</v>
      </c>
      <c r="F2000">
        <f t="shared" si="249"/>
        <v>4.0965757575757579E-2</v>
      </c>
      <c r="G2000">
        <f t="shared" si="250"/>
        <v>4.0965757575757577E-5</v>
      </c>
      <c r="H2000">
        <f t="shared" si="251"/>
        <v>2.5209696969696971E-5</v>
      </c>
      <c r="I2000">
        <f t="shared" si="252"/>
        <v>8.571296969696971E-9</v>
      </c>
      <c r="J2000">
        <f>I2000*flux_issue!$F$14</f>
        <v>1.0212057642330674E-4</v>
      </c>
      <c r="L2000" s="1">
        <f t="shared" si="254"/>
        <v>1.3311859529235503E-13</v>
      </c>
      <c r="M2000" s="1">
        <f t="shared" si="255"/>
        <v>6.3552881459218969E-10</v>
      </c>
    </row>
    <row r="2001" spans="2:13" x14ac:dyDescent="0.25">
      <c r="B2001">
        <v>57951.4</v>
      </c>
      <c r="C2001">
        <f t="shared" si="253"/>
        <v>90951.4</v>
      </c>
      <c r="D2001" s="1">
        <v>4.1999999999999997E-3</v>
      </c>
      <c r="E2001">
        <f t="shared" si="248"/>
        <v>4.3675799999999994E-3</v>
      </c>
      <c r="F2001">
        <f t="shared" si="249"/>
        <v>3.3087727272727269E-2</v>
      </c>
      <c r="G2001">
        <f t="shared" si="250"/>
        <v>3.3087727272727267E-5</v>
      </c>
      <c r="H2001">
        <f t="shared" si="251"/>
        <v>1.7331666666666662E-5</v>
      </c>
      <c r="I2001">
        <f t="shared" si="252"/>
        <v>5.8927666666666656E-9</v>
      </c>
      <c r="J2001">
        <f>I2001*flux_issue!$F$14</f>
        <v>7.0207896291023361E-5</v>
      </c>
      <c r="L2001" s="1">
        <f t="shared" si="254"/>
        <v>1.2828170632383752E-13</v>
      </c>
      <c r="M2001" s="1">
        <f t="shared" si="255"/>
        <v>3.0038666499777273E-10</v>
      </c>
    </row>
    <row r="2002" spans="2:13" x14ac:dyDescent="0.25">
      <c r="B2002">
        <v>57980.3</v>
      </c>
      <c r="C2002">
        <f t="shared" si="253"/>
        <v>90980.3</v>
      </c>
      <c r="D2002" s="1">
        <v>4.7999999999999996E-3</v>
      </c>
      <c r="E2002">
        <f t="shared" si="248"/>
        <v>4.9915199999999993E-3</v>
      </c>
      <c r="F2002">
        <f t="shared" si="249"/>
        <v>3.7814545454545448E-2</v>
      </c>
      <c r="G2002">
        <f t="shared" si="250"/>
        <v>3.781454545454545E-5</v>
      </c>
      <c r="H2002">
        <f t="shared" si="251"/>
        <v>2.2058484848484845E-5</v>
      </c>
      <c r="I2002">
        <f t="shared" si="252"/>
        <v>7.4998848484848482E-9</v>
      </c>
      <c r="J2002">
        <f>I2002*flux_issue!$F$14</f>
        <v>8.9355504370393379E-5</v>
      </c>
      <c r="L2002" s="1">
        <f t="shared" si="254"/>
        <v>1.2361840967781767E-13</v>
      </c>
      <c r="M2002" s="1">
        <f t="shared" si="255"/>
        <v>4.8657674835716583E-10</v>
      </c>
    </row>
    <row r="2003" spans="2:13" x14ac:dyDescent="0.25">
      <c r="B2003">
        <v>58009.3</v>
      </c>
      <c r="C2003">
        <f t="shared" si="253"/>
        <v>91009.3</v>
      </c>
      <c r="D2003" s="1">
        <v>4.7999999999999996E-3</v>
      </c>
      <c r="E2003">
        <f t="shared" si="248"/>
        <v>4.9915199999999993E-3</v>
      </c>
      <c r="F2003">
        <f t="shared" si="249"/>
        <v>3.7814545454545448E-2</v>
      </c>
      <c r="G2003">
        <f t="shared" si="250"/>
        <v>3.781454545454545E-5</v>
      </c>
      <c r="H2003">
        <f t="shared" si="251"/>
        <v>2.2058484848484845E-5</v>
      </c>
      <c r="I2003">
        <f t="shared" si="252"/>
        <v>7.4998848484848482E-9</v>
      </c>
      <c r="J2003">
        <f>I2003*flux_issue!$F$14</f>
        <v>8.9355504370393379E-5</v>
      </c>
      <c r="L2003" s="1">
        <f t="shared" si="254"/>
        <v>1.1910728385331352E-13</v>
      </c>
      <c r="M2003" s="1">
        <f t="shared" si="255"/>
        <v>4.8657674855618311E-10</v>
      </c>
    </row>
    <row r="2004" spans="2:13" x14ac:dyDescent="0.25">
      <c r="B2004">
        <v>58038.2</v>
      </c>
      <c r="C2004">
        <f t="shared" si="253"/>
        <v>91038.2</v>
      </c>
      <c r="D2004" s="1">
        <v>5.1999999999999998E-3</v>
      </c>
      <c r="E2004">
        <f t="shared" si="248"/>
        <v>5.4074800000000001E-3</v>
      </c>
      <c r="F2004">
        <f t="shared" si="249"/>
        <v>4.0965757575757579E-2</v>
      </c>
      <c r="G2004">
        <f t="shared" si="250"/>
        <v>4.0965757575757577E-5</v>
      </c>
      <c r="H2004">
        <f t="shared" si="251"/>
        <v>2.5209696969696971E-5</v>
      </c>
      <c r="I2004">
        <f t="shared" si="252"/>
        <v>8.571296969696971E-9</v>
      </c>
      <c r="J2004">
        <f>I2004*flux_issue!$F$14</f>
        <v>1.0212057642330674E-4</v>
      </c>
      <c r="L2004" s="1">
        <f t="shared" si="254"/>
        <v>1.1477348937529283E-13</v>
      </c>
      <c r="M2004" s="1">
        <f t="shared" si="255"/>
        <v>6.3552881551713892E-10</v>
      </c>
    </row>
    <row r="2005" spans="2:13" x14ac:dyDescent="0.25">
      <c r="B2005">
        <v>58067.1</v>
      </c>
      <c r="C2005">
        <f t="shared" si="253"/>
        <v>91067.1</v>
      </c>
      <c r="D2005" s="1">
        <v>4.5999999999999999E-3</v>
      </c>
      <c r="E2005">
        <f t="shared" si="248"/>
        <v>4.7835400000000002E-3</v>
      </c>
      <c r="F2005">
        <f t="shared" si="249"/>
        <v>3.6238939393939393E-2</v>
      </c>
      <c r="G2005">
        <f t="shared" si="250"/>
        <v>3.6238939393939394E-5</v>
      </c>
      <c r="H2005">
        <f t="shared" si="251"/>
        <v>2.0482878787878788E-5</v>
      </c>
      <c r="I2005">
        <f t="shared" si="252"/>
        <v>6.9641787878787884E-9</v>
      </c>
      <c r="J2005">
        <f>I2005*flux_issue!$F$14</f>
        <v>8.2972968343936724E-5</v>
      </c>
      <c r="L2005" s="1">
        <f t="shared" si="254"/>
        <v>1.1059545858240466E-13</v>
      </c>
      <c r="M2005" s="1">
        <f t="shared" si="255"/>
        <v>4.195483189083081E-10</v>
      </c>
    </row>
    <row r="2006" spans="2:13" x14ac:dyDescent="0.25">
      <c r="B2006">
        <v>58096.1</v>
      </c>
      <c r="C2006">
        <f t="shared" si="253"/>
        <v>91096.1</v>
      </c>
      <c r="D2006" s="1">
        <v>4.7999999999999996E-3</v>
      </c>
      <c r="E2006">
        <f t="shared" si="248"/>
        <v>4.9915199999999993E-3</v>
      </c>
      <c r="F2006">
        <f t="shared" si="249"/>
        <v>3.7814545454545448E-2</v>
      </c>
      <c r="G2006">
        <f t="shared" si="250"/>
        <v>3.781454545454545E-5</v>
      </c>
      <c r="H2006">
        <f t="shared" si="251"/>
        <v>2.2058484848484845E-5</v>
      </c>
      <c r="I2006">
        <f t="shared" si="252"/>
        <v>7.4998848484848482E-9</v>
      </c>
      <c r="J2006">
        <f>I2006*flux_issue!$F$14</f>
        <v>8.9355504370393379E-5</v>
      </c>
      <c r="L2006" s="1">
        <f t="shared" si="254"/>
        <v>1.0655398339307406E-13</v>
      </c>
      <c r="M2006" s="1">
        <f t="shared" si="255"/>
        <v>4.8657674910999666E-10</v>
      </c>
    </row>
    <row r="2007" spans="2:13" x14ac:dyDescent="0.25">
      <c r="B2007">
        <v>58125</v>
      </c>
      <c r="C2007">
        <f t="shared" si="253"/>
        <v>91125</v>
      </c>
      <c r="D2007" s="1">
        <v>5.7999999999999996E-3</v>
      </c>
      <c r="E2007">
        <f t="shared" si="248"/>
        <v>6.03142E-3</v>
      </c>
      <c r="F2007">
        <f t="shared" si="249"/>
        <v>4.5692575757575758E-2</v>
      </c>
      <c r="G2007">
        <f t="shared" si="250"/>
        <v>4.569257575757576E-5</v>
      </c>
      <c r="H2007">
        <f t="shared" si="251"/>
        <v>2.9936515151515154E-5</v>
      </c>
      <c r="I2007">
        <f t="shared" si="252"/>
        <v>1.0178415151515153E-8</v>
      </c>
      <c r="J2007">
        <f>I2007*flux_issue!$F$14</f>
        <v>1.2126818450267676E-4</v>
      </c>
      <c r="L2007" s="1">
        <f t="shared" si="254"/>
        <v>1.0267158861861099E-13</v>
      </c>
      <c r="M2007" s="1">
        <f t="shared" si="255"/>
        <v>8.9619493326963736E-10</v>
      </c>
    </row>
    <row r="2008" spans="2:13" x14ac:dyDescent="0.25">
      <c r="B2008">
        <v>58153.9</v>
      </c>
      <c r="C2008">
        <f t="shared" si="253"/>
        <v>91153.9</v>
      </c>
      <c r="D2008" s="1">
        <v>4.4000000000000003E-3</v>
      </c>
      <c r="E2008">
        <f t="shared" si="248"/>
        <v>4.5755600000000002E-3</v>
      </c>
      <c r="F2008">
        <f t="shared" si="249"/>
        <v>3.4663333333333338E-2</v>
      </c>
      <c r="G2008">
        <f t="shared" si="250"/>
        <v>3.4663333333333337E-5</v>
      </c>
      <c r="H2008">
        <f t="shared" si="251"/>
        <v>1.8907272727272732E-5</v>
      </c>
      <c r="I2008">
        <f t="shared" si="252"/>
        <v>6.4284727272727295E-9</v>
      </c>
      <c r="J2008">
        <f>I2008*flux_issue!$F$14</f>
        <v>7.659043231748007E-5</v>
      </c>
      <c r="L2008" s="1">
        <f t="shared" si="254"/>
        <v>9.8928936263094531E-14</v>
      </c>
      <c r="M2008" s="1">
        <f t="shared" si="255"/>
        <v>3.5748495824251852E-10</v>
      </c>
    </row>
    <row r="2009" spans="2:13" x14ac:dyDescent="0.25">
      <c r="B2009">
        <v>58182.9</v>
      </c>
      <c r="C2009">
        <f t="shared" si="253"/>
        <v>91182.9</v>
      </c>
      <c r="D2009" s="1">
        <v>4.7999999999999996E-3</v>
      </c>
      <c r="E2009">
        <f t="shared" si="248"/>
        <v>4.9915199999999993E-3</v>
      </c>
      <c r="F2009">
        <f t="shared" si="249"/>
        <v>3.7814545454545448E-2</v>
      </c>
      <c r="G2009">
        <f t="shared" si="250"/>
        <v>3.781454545454545E-5</v>
      </c>
      <c r="H2009">
        <f t="shared" si="251"/>
        <v>2.2058484848484845E-5</v>
      </c>
      <c r="I2009">
        <f t="shared" si="252"/>
        <v>7.4998848484848482E-9</v>
      </c>
      <c r="J2009">
        <f>I2009*flux_issue!$F$14</f>
        <v>8.9355504370393379E-5</v>
      </c>
      <c r="L2009" s="1">
        <f t="shared" si="254"/>
        <v>9.5308805795347911E-14</v>
      </c>
      <c r="M2009" s="1">
        <f t="shared" si="255"/>
        <v>4.8657674960609989E-10</v>
      </c>
    </row>
    <row r="2010" spans="2:13" x14ac:dyDescent="0.25">
      <c r="B2010">
        <v>58211.8</v>
      </c>
      <c r="C2010">
        <f t="shared" si="253"/>
        <v>91211.8</v>
      </c>
      <c r="D2010" s="1">
        <v>5.1999999999999998E-3</v>
      </c>
      <c r="E2010">
        <f t="shared" si="248"/>
        <v>5.4074800000000001E-3</v>
      </c>
      <c r="F2010">
        <f t="shared" si="249"/>
        <v>4.0965757575757579E-2</v>
      </c>
      <c r="G2010">
        <f t="shared" si="250"/>
        <v>4.0965757575757577E-5</v>
      </c>
      <c r="H2010">
        <f t="shared" si="251"/>
        <v>2.5209696969696971E-5</v>
      </c>
      <c r="I2010">
        <f t="shared" si="252"/>
        <v>8.571296969696971E-9</v>
      </c>
      <c r="J2010">
        <f>I2010*flux_issue!$F$14</f>
        <v>1.0212057642330674E-4</v>
      </c>
      <c r="L2010" s="1">
        <f t="shared" si="254"/>
        <v>9.1831359150458898E-14</v>
      </c>
      <c r="M2010" s="1">
        <f t="shared" si="255"/>
        <v>6.3552881667386725E-10</v>
      </c>
    </row>
    <row r="2011" spans="2:13" x14ac:dyDescent="0.25">
      <c r="B2011">
        <v>58240.7</v>
      </c>
      <c r="C2011">
        <f t="shared" si="253"/>
        <v>91240.7</v>
      </c>
      <c r="D2011" s="1">
        <v>4.5999999999999999E-3</v>
      </c>
      <c r="E2011">
        <f t="shared" si="248"/>
        <v>4.7835400000000002E-3</v>
      </c>
      <c r="F2011">
        <f t="shared" si="249"/>
        <v>3.6238939393939393E-2</v>
      </c>
      <c r="G2011">
        <f t="shared" si="250"/>
        <v>3.6238939393939394E-5</v>
      </c>
      <c r="H2011">
        <f t="shared" si="251"/>
        <v>2.0482878787878788E-5</v>
      </c>
      <c r="I2011">
        <f t="shared" si="252"/>
        <v>6.9641787878787884E-9</v>
      </c>
      <c r="J2011">
        <f>I2011*flux_issue!$F$14</f>
        <v>8.2972968343936724E-5</v>
      </c>
      <c r="L2011" s="1">
        <f t="shared" si="254"/>
        <v>8.8479260351178887E-14</v>
      </c>
      <c r="M2011" s="1">
        <f t="shared" si="255"/>
        <v>4.1954831981431494E-10</v>
      </c>
    </row>
    <row r="2012" spans="2:13" x14ac:dyDescent="0.25">
      <c r="B2012">
        <v>58269.7</v>
      </c>
      <c r="C2012">
        <f t="shared" si="253"/>
        <v>91269.7</v>
      </c>
      <c r="D2012" s="1">
        <v>4.5999999999999999E-3</v>
      </c>
      <c r="E2012">
        <f t="shared" si="248"/>
        <v>4.7835400000000002E-3</v>
      </c>
      <c r="F2012">
        <f t="shared" si="249"/>
        <v>3.6238939393939393E-2</v>
      </c>
      <c r="G2012">
        <f t="shared" si="250"/>
        <v>3.6238939393939394E-5</v>
      </c>
      <c r="H2012">
        <f t="shared" si="251"/>
        <v>2.0482878787878788E-5</v>
      </c>
      <c r="I2012">
        <f t="shared" si="252"/>
        <v>6.9641787878787884E-9</v>
      </c>
      <c r="J2012">
        <f>I2012*flux_issue!$F$14</f>
        <v>8.2972968343936724E-5</v>
      </c>
      <c r="L2012" s="1">
        <f t="shared" si="254"/>
        <v>8.5237073291017189E-14</v>
      </c>
      <c r="M2012" s="1">
        <f t="shared" si="255"/>
        <v>4.1954831994713352E-10</v>
      </c>
    </row>
    <row r="2013" spans="2:13" x14ac:dyDescent="0.25">
      <c r="B2013">
        <v>58298.6</v>
      </c>
      <c r="C2013">
        <f t="shared" si="253"/>
        <v>91298.6</v>
      </c>
      <c r="D2013" s="1">
        <v>4.1999999999999997E-3</v>
      </c>
      <c r="E2013">
        <f t="shared" si="248"/>
        <v>4.3675799999999994E-3</v>
      </c>
      <c r="F2013">
        <f t="shared" si="249"/>
        <v>3.3087727272727269E-2</v>
      </c>
      <c r="G2013">
        <f t="shared" si="250"/>
        <v>3.3087727272727267E-5</v>
      </c>
      <c r="H2013">
        <f t="shared" si="251"/>
        <v>1.7331666666666662E-5</v>
      </c>
      <c r="I2013">
        <f t="shared" si="252"/>
        <v>5.8927666666666656E-9</v>
      </c>
      <c r="J2013">
        <f>I2013*flux_issue!$F$14</f>
        <v>7.0207896291023361E-5</v>
      </c>
      <c r="L2013" s="1">
        <f t="shared" si="254"/>
        <v>8.2122841980082298E-14</v>
      </c>
      <c r="M2013" s="1">
        <f t="shared" si="255"/>
        <v>3.0038666659779284E-10</v>
      </c>
    </row>
    <row r="2014" spans="2:13" x14ac:dyDescent="0.25">
      <c r="B2014">
        <v>58327.5</v>
      </c>
      <c r="C2014">
        <f t="shared" si="253"/>
        <v>91327.5</v>
      </c>
      <c r="D2014" s="1">
        <v>4.5999999999999999E-3</v>
      </c>
      <c r="E2014">
        <f t="shared" si="248"/>
        <v>4.7835400000000002E-3</v>
      </c>
      <c r="F2014">
        <f t="shared" si="249"/>
        <v>3.6238939393939393E-2</v>
      </c>
      <c r="G2014">
        <f t="shared" si="250"/>
        <v>3.6238939393939394E-5</v>
      </c>
      <c r="H2014">
        <f t="shared" si="251"/>
        <v>2.0482878787878788E-5</v>
      </c>
      <c r="I2014">
        <f t="shared" si="252"/>
        <v>6.9641787878787884E-9</v>
      </c>
      <c r="J2014">
        <f>I2014*flux_issue!$F$14</f>
        <v>8.2972968343936724E-5</v>
      </c>
      <c r="L2014" s="1">
        <f t="shared" si="254"/>
        <v>7.9121027747748712E-14</v>
      </c>
      <c r="M2014" s="1">
        <f t="shared" si="255"/>
        <v>4.1954832019768192E-10</v>
      </c>
    </row>
    <row r="2015" spans="2:13" x14ac:dyDescent="0.25">
      <c r="B2015">
        <v>58356.5</v>
      </c>
      <c r="C2015">
        <f t="shared" si="253"/>
        <v>91356.5</v>
      </c>
      <c r="D2015" s="1">
        <v>4.4000000000000003E-3</v>
      </c>
      <c r="E2015">
        <f t="shared" si="248"/>
        <v>4.5755600000000002E-3</v>
      </c>
      <c r="F2015">
        <f t="shared" si="249"/>
        <v>3.4663333333333338E-2</v>
      </c>
      <c r="G2015">
        <f t="shared" si="250"/>
        <v>3.4663333333333337E-5</v>
      </c>
      <c r="H2015">
        <f t="shared" si="251"/>
        <v>1.8907272727272732E-5</v>
      </c>
      <c r="I2015">
        <f t="shared" si="252"/>
        <v>6.4284727272727295E-9</v>
      </c>
      <c r="J2015">
        <f>I2015*flux_issue!$F$14</f>
        <v>7.659043231748007E-5</v>
      </c>
      <c r="L2015" s="1">
        <f t="shared" si="254"/>
        <v>7.6217796272303496E-14</v>
      </c>
      <c r="M2015" s="1">
        <f t="shared" si="255"/>
        <v>3.574849591013299E-10</v>
      </c>
    </row>
    <row r="2016" spans="2:13" x14ac:dyDescent="0.25">
      <c r="B2016">
        <v>58385.4</v>
      </c>
      <c r="C2016">
        <f t="shared" si="253"/>
        <v>91385.4</v>
      </c>
      <c r="D2016" s="1">
        <v>5.0000000000000001E-3</v>
      </c>
      <c r="E2016">
        <f t="shared" si="248"/>
        <v>5.1995000000000001E-3</v>
      </c>
      <c r="F2016">
        <f t="shared" si="249"/>
        <v>3.939015151515151E-2</v>
      </c>
      <c r="G2016">
        <f t="shared" si="250"/>
        <v>3.9390151515151507E-5</v>
      </c>
      <c r="H2016">
        <f t="shared" si="251"/>
        <v>2.3634090909090901E-5</v>
      </c>
      <c r="I2016">
        <f t="shared" si="252"/>
        <v>8.0355909090909071E-9</v>
      </c>
      <c r="J2016">
        <f>I2016*flux_issue!$F$14</f>
        <v>9.5738040396850033E-5</v>
      </c>
      <c r="L2016" s="1">
        <f t="shared" si="254"/>
        <v>7.3429293515565337E-14</v>
      </c>
      <c r="M2016" s="1">
        <f t="shared" si="255"/>
        <v>5.5857024962830406E-10</v>
      </c>
    </row>
    <row r="2017" spans="2:13" x14ac:dyDescent="0.25">
      <c r="B2017">
        <v>58414.400000000001</v>
      </c>
      <c r="C2017">
        <f t="shared" si="253"/>
        <v>91414.399999999994</v>
      </c>
      <c r="D2017" s="1">
        <v>5.0000000000000001E-3</v>
      </c>
      <c r="E2017">
        <f t="shared" si="248"/>
        <v>5.1995000000000001E-3</v>
      </c>
      <c r="F2017">
        <f t="shared" si="249"/>
        <v>3.939015151515151E-2</v>
      </c>
      <c r="G2017">
        <f t="shared" si="250"/>
        <v>3.9390151515151507E-5</v>
      </c>
      <c r="H2017">
        <f t="shared" si="251"/>
        <v>2.3634090909090901E-5</v>
      </c>
      <c r="I2017">
        <f t="shared" si="252"/>
        <v>8.0355909090909071E-9</v>
      </c>
      <c r="J2017">
        <f>I2017*flux_issue!$F$14</f>
        <v>9.5738040396850033E-5</v>
      </c>
      <c r="L2017" s="1">
        <f t="shared" si="254"/>
        <v>7.073246485560099E-14</v>
      </c>
      <c r="M2017" s="1">
        <f t="shared" si="255"/>
        <v>5.5857024975577817E-10</v>
      </c>
    </row>
    <row r="2018" spans="2:13" x14ac:dyDescent="0.25">
      <c r="B2018">
        <v>58443.3</v>
      </c>
      <c r="C2018">
        <f t="shared" si="253"/>
        <v>91443.3</v>
      </c>
      <c r="D2018" s="1">
        <v>5.0000000000000001E-3</v>
      </c>
      <c r="E2018">
        <f t="shared" si="248"/>
        <v>5.1995000000000001E-3</v>
      </c>
      <c r="F2018">
        <f t="shared" si="249"/>
        <v>3.939015151515151E-2</v>
      </c>
      <c r="G2018">
        <f t="shared" si="250"/>
        <v>3.9390151515151507E-5</v>
      </c>
      <c r="H2018">
        <f t="shared" si="251"/>
        <v>2.3634090909090901E-5</v>
      </c>
      <c r="I2018">
        <f t="shared" si="252"/>
        <v>8.0355909090909071E-9</v>
      </c>
      <c r="J2018">
        <f>I2018*flux_issue!$F$14</f>
        <v>9.5738040396850033E-5</v>
      </c>
      <c r="L2018" s="1">
        <f t="shared" si="254"/>
        <v>6.8142301173052186E-14</v>
      </c>
      <c r="M2018" s="1">
        <f t="shared" si="255"/>
        <v>5.5857024987821062E-10</v>
      </c>
    </row>
    <row r="2019" spans="2:13" x14ac:dyDescent="0.25">
      <c r="B2019">
        <v>58472.2</v>
      </c>
      <c r="C2019">
        <f t="shared" si="253"/>
        <v>91472.2</v>
      </c>
      <c r="D2019" s="1">
        <v>4.4000000000000003E-3</v>
      </c>
      <c r="E2019">
        <f t="shared" si="248"/>
        <v>4.5755600000000002E-3</v>
      </c>
      <c r="F2019">
        <f t="shared" si="249"/>
        <v>3.4663333333333338E-2</v>
      </c>
      <c r="G2019">
        <f t="shared" si="250"/>
        <v>3.4663333333333337E-5</v>
      </c>
      <c r="H2019">
        <f t="shared" si="251"/>
        <v>1.8907272727272732E-5</v>
      </c>
      <c r="I2019">
        <f t="shared" si="252"/>
        <v>6.4284727272727295E-9</v>
      </c>
      <c r="J2019">
        <f>I2019*flux_issue!$F$14</f>
        <v>7.659043231748007E-5</v>
      </c>
      <c r="L2019" s="1">
        <f t="shared" si="254"/>
        <v>6.5645860107313662E-14</v>
      </c>
      <c r="M2019" s="1">
        <f t="shared" si="255"/>
        <v>3.5748495950110293E-10</v>
      </c>
    </row>
    <row r="2020" spans="2:13" x14ac:dyDescent="0.25">
      <c r="B2020">
        <v>58501.2</v>
      </c>
      <c r="C2020">
        <f t="shared" si="253"/>
        <v>91501.2</v>
      </c>
      <c r="D2020" s="1">
        <v>4.4000000000000003E-3</v>
      </c>
      <c r="E2020">
        <f t="shared" si="248"/>
        <v>4.5755600000000002E-3</v>
      </c>
      <c r="F2020">
        <f t="shared" si="249"/>
        <v>3.4663333333333338E-2</v>
      </c>
      <c r="G2020">
        <f t="shared" si="250"/>
        <v>3.4663333333333337E-5</v>
      </c>
      <c r="H2020">
        <f t="shared" si="251"/>
        <v>1.8907272727272732E-5</v>
      </c>
      <c r="I2020">
        <f t="shared" si="252"/>
        <v>6.4284727272727295E-9</v>
      </c>
      <c r="J2020">
        <f>I2020*flux_issue!$F$14</f>
        <v>7.659043231748007E-5</v>
      </c>
      <c r="L2020" s="1">
        <f t="shared" si="254"/>
        <v>6.3231620868747963E-14</v>
      </c>
      <c r="M2020" s="1">
        <f t="shared" si="255"/>
        <v>3.5748495959239632E-10</v>
      </c>
    </row>
    <row r="2021" spans="2:13" x14ac:dyDescent="0.25">
      <c r="B2021">
        <v>58530.1</v>
      </c>
      <c r="C2021">
        <f t="shared" si="253"/>
        <v>91530.1</v>
      </c>
      <c r="D2021" s="1">
        <v>4.5999999999999999E-3</v>
      </c>
      <c r="E2021">
        <f t="shared" si="248"/>
        <v>4.7835400000000002E-3</v>
      </c>
      <c r="F2021">
        <f t="shared" si="249"/>
        <v>3.6238939393939393E-2</v>
      </c>
      <c r="G2021">
        <f t="shared" si="250"/>
        <v>3.6238939393939394E-5</v>
      </c>
      <c r="H2021">
        <f t="shared" si="251"/>
        <v>2.0482878787878788E-5</v>
      </c>
      <c r="I2021">
        <f t="shared" si="252"/>
        <v>6.9641787878787884E-9</v>
      </c>
      <c r="J2021">
        <f>I2021*flux_issue!$F$14</f>
        <v>8.2972968343936724E-5</v>
      </c>
      <c r="L2021" s="1">
        <f t="shared" si="254"/>
        <v>6.0912993859279704E-14</v>
      </c>
      <c r="M2021" s="1">
        <f t="shared" si="255"/>
        <v>4.195483209435878E-10</v>
      </c>
    </row>
    <row r="2022" spans="2:13" x14ac:dyDescent="0.25">
      <c r="B2022">
        <v>58559</v>
      </c>
      <c r="C2022">
        <f t="shared" si="253"/>
        <v>91559</v>
      </c>
      <c r="D2022" s="1">
        <v>4.5999999999999999E-3</v>
      </c>
      <c r="E2022">
        <f t="shared" si="248"/>
        <v>4.7835400000000002E-3</v>
      </c>
      <c r="F2022">
        <f t="shared" si="249"/>
        <v>3.6238939393939393E-2</v>
      </c>
      <c r="G2022">
        <f t="shared" si="250"/>
        <v>3.6238939393939394E-5</v>
      </c>
      <c r="H2022">
        <f t="shared" si="251"/>
        <v>2.0482878787878788E-5</v>
      </c>
      <c r="I2022">
        <f t="shared" si="252"/>
        <v>6.9641787878787884E-9</v>
      </c>
      <c r="J2022">
        <f>I2022*flux_issue!$F$14</f>
        <v>8.2972968343936724E-5</v>
      </c>
      <c r="L2022" s="1">
        <f t="shared" si="254"/>
        <v>5.8678383569885238E-14</v>
      </c>
      <c r="M2022" s="1">
        <f t="shared" si="255"/>
        <v>4.1954832103513038E-10</v>
      </c>
    </row>
    <row r="2023" spans="2:13" x14ac:dyDescent="0.25">
      <c r="B2023">
        <v>58588</v>
      </c>
      <c r="C2023">
        <f t="shared" si="253"/>
        <v>91588</v>
      </c>
      <c r="D2023" s="1">
        <v>5.0000000000000001E-3</v>
      </c>
      <c r="E2023">
        <f t="shared" si="248"/>
        <v>5.1995000000000001E-3</v>
      </c>
      <c r="F2023">
        <f t="shared" si="249"/>
        <v>3.939015151515151E-2</v>
      </c>
      <c r="G2023">
        <f t="shared" si="250"/>
        <v>3.9390151515151507E-5</v>
      </c>
      <c r="H2023">
        <f t="shared" si="251"/>
        <v>2.3634090909090901E-5</v>
      </c>
      <c r="I2023">
        <f t="shared" si="252"/>
        <v>8.0355909090909071E-9</v>
      </c>
      <c r="J2023">
        <f>I2023*flux_issue!$F$14</f>
        <v>9.5738040396850033E-5</v>
      </c>
      <c r="L2023" s="1">
        <f t="shared" si="254"/>
        <v>5.6517469192440198E-14</v>
      </c>
      <c r="M2023" s="1">
        <f t="shared" si="255"/>
        <v>5.5857025042769512E-10</v>
      </c>
    </row>
    <row r="2024" spans="2:13" x14ac:dyDescent="0.25">
      <c r="B2024">
        <v>58616.9</v>
      </c>
      <c r="C2024">
        <f t="shared" si="253"/>
        <v>91616.9</v>
      </c>
      <c r="D2024" s="1">
        <v>4.7999999999999996E-3</v>
      </c>
      <c r="E2024">
        <f t="shared" si="248"/>
        <v>4.9915199999999993E-3</v>
      </c>
      <c r="F2024">
        <f t="shared" si="249"/>
        <v>3.7814545454545448E-2</v>
      </c>
      <c r="G2024">
        <f t="shared" si="250"/>
        <v>3.781454545454545E-5</v>
      </c>
      <c r="H2024">
        <f t="shared" si="251"/>
        <v>2.2058484848484845E-5</v>
      </c>
      <c r="I2024">
        <f t="shared" si="252"/>
        <v>7.4998848484848482E-9</v>
      </c>
      <c r="J2024">
        <f>I2024*flux_issue!$F$14</f>
        <v>8.9355504370393379E-5</v>
      </c>
      <c r="L2024" s="1">
        <f t="shared" si="254"/>
        <v>5.4442245361196487E-14</v>
      </c>
      <c r="M2024" s="1">
        <f t="shared" si="255"/>
        <v>4.8657675140900859E-10</v>
      </c>
    </row>
    <row r="2025" spans="2:13" x14ac:dyDescent="0.25">
      <c r="B2025">
        <v>58645.8</v>
      </c>
      <c r="C2025">
        <f t="shared" si="253"/>
        <v>91645.8</v>
      </c>
      <c r="D2025" s="1">
        <v>4.4000000000000003E-3</v>
      </c>
      <c r="E2025">
        <f t="shared" si="248"/>
        <v>4.5755600000000002E-3</v>
      </c>
      <c r="F2025">
        <f t="shared" si="249"/>
        <v>3.4663333333333338E-2</v>
      </c>
      <c r="G2025">
        <f t="shared" si="250"/>
        <v>3.4663333333333337E-5</v>
      </c>
      <c r="H2025">
        <f t="shared" si="251"/>
        <v>1.8907272727272732E-5</v>
      </c>
      <c r="I2025">
        <f t="shared" si="252"/>
        <v>6.4284727272727295E-9</v>
      </c>
      <c r="J2025">
        <f>I2025*flux_issue!$F$14</f>
        <v>7.659043231748007E-5</v>
      </c>
      <c r="L2025" s="1">
        <f t="shared" si="254"/>
        <v>5.2442324945803987E-14</v>
      </c>
      <c r="M2025" s="1">
        <f t="shared" si="255"/>
        <v>3.5748496000038863E-10</v>
      </c>
    </row>
    <row r="2026" spans="2:13" x14ac:dyDescent="0.25">
      <c r="B2026">
        <v>58674.8</v>
      </c>
      <c r="C2026">
        <f t="shared" si="253"/>
        <v>91674.8</v>
      </c>
      <c r="D2026" s="1">
        <v>4.4000000000000003E-3</v>
      </c>
      <c r="E2026">
        <f t="shared" si="248"/>
        <v>4.5755600000000002E-3</v>
      </c>
      <c r="F2026">
        <f t="shared" si="249"/>
        <v>3.4663333333333338E-2</v>
      </c>
      <c r="G2026">
        <f t="shared" si="250"/>
        <v>3.4663333333333337E-5</v>
      </c>
      <c r="H2026">
        <f t="shared" si="251"/>
        <v>1.8907272727272732E-5</v>
      </c>
      <c r="I2026">
        <f t="shared" si="252"/>
        <v>6.4284727272727295E-9</v>
      </c>
      <c r="J2026">
        <f>I2026*flux_issue!$F$14</f>
        <v>7.659043231748007E-5</v>
      </c>
      <c r="L2026" s="1">
        <f t="shared" si="254"/>
        <v>5.050846362964154E-14</v>
      </c>
      <c r="M2026" s="1">
        <f t="shared" si="255"/>
        <v>3.5748496007351667E-10</v>
      </c>
    </row>
    <row r="2027" spans="2:13" x14ac:dyDescent="0.25">
      <c r="B2027">
        <v>58703.7</v>
      </c>
      <c r="C2027">
        <f t="shared" si="253"/>
        <v>91703.7</v>
      </c>
      <c r="D2027" s="1">
        <v>4.5999999999999999E-3</v>
      </c>
      <c r="E2027">
        <f t="shared" si="248"/>
        <v>4.7835400000000002E-3</v>
      </c>
      <c r="F2027">
        <f t="shared" si="249"/>
        <v>3.6238939393939393E-2</v>
      </c>
      <c r="G2027">
        <f t="shared" si="250"/>
        <v>3.6238939393939394E-5</v>
      </c>
      <c r="H2027">
        <f t="shared" si="251"/>
        <v>2.0482878787878788E-5</v>
      </c>
      <c r="I2027">
        <f t="shared" si="252"/>
        <v>6.9641787878787884E-9</v>
      </c>
      <c r="J2027">
        <f>I2027*flux_issue!$F$14</f>
        <v>8.2972968343936724E-5</v>
      </c>
      <c r="L2027" s="1">
        <f t="shared" si="254"/>
        <v>4.8651388035291834E-14</v>
      </c>
      <c r="M2027" s="1">
        <f t="shared" si="255"/>
        <v>4.195483214458939E-10</v>
      </c>
    </row>
    <row r="2028" spans="2:13" x14ac:dyDescent="0.25">
      <c r="B2028">
        <v>58732.6</v>
      </c>
      <c r="C2028">
        <f t="shared" si="253"/>
        <v>91732.6</v>
      </c>
      <c r="D2028" s="1">
        <v>5.1999999999999998E-3</v>
      </c>
      <c r="E2028">
        <f t="shared" si="248"/>
        <v>5.4074800000000001E-3</v>
      </c>
      <c r="F2028">
        <f t="shared" si="249"/>
        <v>4.0965757575757579E-2</v>
      </c>
      <c r="G2028">
        <f t="shared" si="250"/>
        <v>4.0965757575757577E-5</v>
      </c>
      <c r="H2028">
        <f t="shared" si="251"/>
        <v>2.5209696969696971E-5</v>
      </c>
      <c r="I2028">
        <f t="shared" si="252"/>
        <v>8.571296969696971E-9</v>
      </c>
      <c r="J2028">
        <f>I2028*flux_issue!$F$14</f>
        <v>1.0212057642330674E-4</v>
      </c>
      <c r="L2028" s="1">
        <f t="shared" si="254"/>
        <v>4.6861794991933191E-14</v>
      </c>
      <c r="M2028" s="1">
        <f t="shared" si="255"/>
        <v>6.3552881894120529E-10</v>
      </c>
    </row>
    <row r="2029" spans="2:13" x14ac:dyDescent="0.25">
      <c r="B2029">
        <v>58761.599999999999</v>
      </c>
      <c r="C2029">
        <f t="shared" si="253"/>
        <v>91761.600000000006</v>
      </c>
      <c r="D2029" s="1">
        <v>5.0000000000000001E-3</v>
      </c>
      <c r="E2029">
        <f t="shared" si="248"/>
        <v>5.1995000000000001E-3</v>
      </c>
      <c r="F2029">
        <f t="shared" si="249"/>
        <v>3.939015151515151E-2</v>
      </c>
      <c r="G2029">
        <f t="shared" si="250"/>
        <v>3.9390151515151507E-5</v>
      </c>
      <c r="H2029">
        <f t="shared" si="251"/>
        <v>2.3634090909090901E-5</v>
      </c>
      <c r="I2029">
        <f t="shared" si="252"/>
        <v>8.0355909090909071E-9</v>
      </c>
      <c r="J2029">
        <f>I2029*flux_issue!$F$14</f>
        <v>9.5738040396850033E-5</v>
      </c>
      <c r="L2029" s="1">
        <f t="shared" si="254"/>
        <v>4.5131405730324585E-14</v>
      </c>
      <c r="M2029" s="1">
        <f t="shared" si="255"/>
        <v>5.5857025096589368E-10</v>
      </c>
    </row>
    <row r="2030" spans="2:13" x14ac:dyDescent="0.25">
      <c r="B2030">
        <v>58790.5</v>
      </c>
      <c r="C2030">
        <f t="shared" si="253"/>
        <v>91790.5</v>
      </c>
      <c r="D2030" s="1">
        <v>4.4000000000000003E-3</v>
      </c>
      <c r="E2030">
        <f t="shared" si="248"/>
        <v>4.5755600000000002E-3</v>
      </c>
      <c r="F2030">
        <f t="shared" si="249"/>
        <v>3.4663333333333338E-2</v>
      </c>
      <c r="G2030">
        <f t="shared" si="250"/>
        <v>3.4663333333333337E-5</v>
      </c>
      <c r="H2030">
        <f t="shared" si="251"/>
        <v>1.8907272727272732E-5</v>
      </c>
      <c r="I2030">
        <f t="shared" si="252"/>
        <v>6.4284727272727295E-9</v>
      </c>
      <c r="J2030">
        <f>I2030*flux_issue!$F$14</f>
        <v>7.659043231748007E-5</v>
      </c>
      <c r="L2030" s="1">
        <f t="shared" si="254"/>
        <v>4.3469811384769298E-14</v>
      </c>
      <c r="M2030" s="1">
        <f t="shared" si="255"/>
        <v>3.5748496033968007E-10</v>
      </c>
    </row>
    <row r="2031" spans="2:13" x14ac:dyDescent="0.25">
      <c r="B2031">
        <v>58819.4</v>
      </c>
      <c r="C2031">
        <f t="shared" si="253"/>
        <v>91819.4</v>
      </c>
      <c r="D2031" s="1">
        <v>4.5999999999999999E-3</v>
      </c>
      <c r="E2031">
        <f t="shared" si="248"/>
        <v>4.7835400000000002E-3</v>
      </c>
      <c r="F2031">
        <f t="shared" si="249"/>
        <v>3.6238939393939393E-2</v>
      </c>
      <c r="G2031">
        <f t="shared" si="250"/>
        <v>3.6238939393939394E-5</v>
      </c>
      <c r="H2031">
        <f t="shared" si="251"/>
        <v>2.0482878787878788E-5</v>
      </c>
      <c r="I2031">
        <f t="shared" si="252"/>
        <v>6.9641787878787884E-9</v>
      </c>
      <c r="J2031">
        <f>I2031*flux_issue!$F$14</f>
        <v>8.2972968343936724E-5</v>
      </c>
      <c r="L2031" s="1">
        <f t="shared" si="254"/>
        <v>4.186868097190116E-14</v>
      </c>
      <c r="M2031" s="1">
        <f t="shared" si="255"/>
        <v>4.1954832172375266E-10</v>
      </c>
    </row>
    <row r="2032" spans="2:13" x14ac:dyDescent="0.25">
      <c r="B2032">
        <v>58848.4</v>
      </c>
      <c r="C2032">
        <f t="shared" si="253"/>
        <v>91848.4</v>
      </c>
      <c r="D2032" s="1">
        <v>5.4000000000000003E-3</v>
      </c>
      <c r="E2032">
        <f t="shared" si="248"/>
        <v>5.6154600000000001E-3</v>
      </c>
      <c r="F2032">
        <f t="shared" si="249"/>
        <v>4.2541363636363634E-2</v>
      </c>
      <c r="G2032">
        <f t="shared" si="250"/>
        <v>4.2541363636363633E-5</v>
      </c>
      <c r="H2032">
        <f t="shared" si="251"/>
        <v>2.6785303030303028E-5</v>
      </c>
      <c r="I2032">
        <f t="shared" si="252"/>
        <v>9.1070030303030299E-9</v>
      </c>
      <c r="J2032">
        <f>I2032*flux_issue!$F$14</f>
        <v>1.085031124497634E-4</v>
      </c>
      <c r="L2032" s="1">
        <f t="shared" si="254"/>
        <v>4.0320601614493449E-14</v>
      </c>
      <c r="M2032" s="1">
        <f t="shared" si="255"/>
        <v>7.1745245626516149E-10</v>
      </c>
    </row>
    <row r="2033" spans="2:13" x14ac:dyDescent="0.25">
      <c r="B2033">
        <v>58877.3</v>
      </c>
      <c r="C2033">
        <f t="shared" si="253"/>
        <v>91877.3</v>
      </c>
      <c r="D2033" s="1">
        <v>4.5999999999999999E-3</v>
      </c>
      <c r="E2033">
        <f t="shared" si="248"/>
        <v>4.7835400000000002E-3</v>
      </c>
      <c r="F2033">
        <f t="shared" si="249"/>
        <v>3.6238939393939393E-2</v>
      </c>
      <c r="G2033">
        <f t="shared" si="250"/>
        <v>3.6238939393939394E-5</v>
      </c>
      <c r="H2033">
        <f t="shared" si="251"/>
        <v>2.0482878787878788E-5</v>
      </c>
      <c r="I2033">
        <f t="shared" si="252"/>
        <v>6.9641787878787884E-9</v>
      </c>
      <c r="J2033">
        <f>I2033*flux_issue!$F$14</f>
        <v>8.2972968343936724E-5</v>
      </c>
      <c r="L2033" s="1">
        <f t="shared" si="254"/>
        <v>3.8834147799265559E-14</v>
      </c>
      <c r="M2033" s="1">
        <f t="shared" si="255"/>
        <v>4.1954832184806462E-10</v>
      </c>
    </row>
    <row r="2034" spans="2:13" x14ac:dyDescent="0.25">
      <c r="B2034">
        <v>58906.3</v>
      </c>
      <c r="C2034">
        <f t="shared" si="253"/>
        <v>91906.3</v>
      </c>
      <c r="D2034" s="1">
        <v>4.4000000000000003E-3</v>
      </c>
      <c r="E2034">
        <f t="shared" si="248"/>
        <v>4.5755600000000002E-3</v>
      </c>
      <c r="F2034">
        <f t="shared" si="249"/>
        <v>3.4663333333333338E-2</v>
      </c>
      <c r="G2034">
        <f t="shared" si="250"/>
        <v>3.4663333333333337E-5</v>
      </c>
      <c r="H2034">
        <f t="shared" si="251"/>
        <v>1.8907272727272732E-5</v>
      </c>
      <c r="I2034">
        <f t="shared" si="252"/>
        <v>6.4284727272727295E-9</v>
      </c>
      <c r="J2034">
        <f>I2034*flux_issue!$F$14</f>
        <v>7.659043231748007E-5</v>
      </c>
      <c r="L2034" s="1">
        <f t="shared" si="254"/>
        <v>3.7396996082381642E-14</v>
      </c>
      <c r="M2034" s="1">
        <f t="shared" si="255"/>
        <v>3.5748496056932087E-10</v>
      </c>
    </row>
    <row r="2035" spans="2:13" x14ac:dyDescent="0.25">
      <c r="B2035">
        <v>58935.199999999997</v>
      </c>
      <c r="C2035">
        <f t="shared" si="253"/>
        <v>91935.2</v>
      </c>
      <c r="D2035" s="1">
        <v>4.4000000000000003E-3</v>
      </c>
      <c r="E2035">
        <f t="shared" si="248"/>
        <v>4.5755600000000002E-3</v>
      </c>
      <c r="F2035">
        <f t="shared" si="249"/>
        <v>3.4663333333333338E-2</v>
      </c>
      <c r="G2035">
        <f t="shared" si="250"/>
        <v>3.4663333333333337E-5</v>
      </c>
      <c r="H2035">
        <f t="shared" si="251"/>
        <v>1.8907272727272732E-5</v>
      </c>
      <c r="I2035">
        <f t="shared" si="252"/>
        <v>6.4284727272727295E-9</v>
      </c>
      <c r="J2035">
        <f>I2035*flux_issue!$F$14</f>
        <v>7.659043231748007E-5</v>
      </c>
      <c r="L2035" s="1">
        <f t="shared" si="254"/>
        <v>3.6017102743850306E-14</v>
      </c>
      <c r="M2035" s="1">
        <f t="shared" si="255"/>
        <v>3.5748496062150092E-10</v>
      </c>
    </row>
    <row r="2036" spans="2:13" x14ac:dyDescent="0.25">
      <c r="B2036">
        <v>58964.1</v>
      </c>
      <c r="C2036">
        <f t="shared" si="253"/>
        <v>91964.1</v>
      </c>
      <c r="D2036" s="1">
        <v>4.1999999999999997E-3</v>
      </c>
      <c r="E2036">
        <f t="shared" si="248"/>
        <v>4.3675799999999994E-3</v>
      </c>
      <c r="F2036">
        <f t="shared" si="249"/>
        <v>3.3087727272727269E-2</v>
      </c>
      <c r="G2036">
        <f t="shared" si="250"/>
        <v>3.3087727272727267E-5</v>
      </c>
      <c r="H2036">
        <f t="shared" si="251"/>
        <v>1.7331666666666662E-5</v>
      </c>
      <c r="I2036">
        <f t="shared" si="252"/>
        <v>5.8927666666666656E-9</v>
      </c>
      <c r="J2036">
        <f>I2036*flux_issue!$F$14</f>
        <v>7.0207896291023361E-5</v>
      </c>
      <c r="L2036" s="1">
        <f t="shared" si="254"/>
        <v>3.4687539410373959E-14</v>
      </c>
      <c r="M2036" s="1">
        <f t="shared" si="255"/>
        <v>3.0038666824205848E-10</v>
      </c>
    </row>
    <row r="2037" spans="2:13" x14ac:dyDescent="0.25">
      <c r="B2037">
        <v>58993.1</v>
      </c>
      <c r="C2037">
        <f t="shared" si="253"/>
        <v>91993.1</v>
      </c>
      <c r="D2037" s="1">
        <v>4.7999999999999996E-3</v>
      </c>
      <c r="E2037">
        <f t="shared" si="248"/>
        <v>4.9915199999999993E-3</v>
      </c>
      <c r="F2037">
        <f t="shared" si="249"/>
        <v>3.7814545454545448E-2</v>
      </c>
      <c r="G2037">
        <f t="shared" si="250"/>
        <v>3.781454545454545E-5</v>
      </c>
      <c r="H2037">
        <f t="shared" si="251"/>
        <v>2.2058484848484845E-5</v>
      </c>
      <c r="I2037">
        <f t="shared" si="252"/>
        <v>7.4998848484848482E-9</v>
      </c>
      <c r="J2037">
        <f>I2037*flux_issue!$F$14</f>
        <v>8.9355504370393379E-5</v>
      </c>
      <c r="L2037" s="1">
        <f t="shared" si="254"/>
        <v>3.3402142282217893E-14</v>
      </c>
      <c r="M2037" s="1">
        <f t="shared" si="255"/>
        <v>4.8657675233723427E-10</v>
      </c>
    </row>
    <row r="2038" spans="2:13" x14ac:dyDescent="0.25">
      <c r="B2038">
        <v>59022</v>
      </c>
      <c r="C2038">
        <f t="shared" si="253"/>
        <v>92022</v>
      </c>
      <c r="D2038" s="1">
        <v>4.4000000000000003E-3</v>
      </c>
      <c r="E2038">
        <f t="shared" si="248"/>
        <v>4.5755600000000002E-3</v>
      </c>
      <c r="F2038">
        <f t="shared" si="249"/>
        <v>3.4663333333333338E-2</v>
      </c>
      <c r="G2038">
        <f t="shared" si="250"/>
        <v>3.4663333333333337E-5</v>
      </c>
      <c r="H2038">
        <f t="shared" si="251"/>
        <v>1.8907272727272732E-5</v>
      </c>
      <c r="I2038">
        <f t="shared" si="252"/>
        <v>6.4284727272727295E-9</v>
      </c>
      <c r="J2038">
        <f>I2038*flux_issue!$F$14</f>
        <v>7.659043231748007E-5</v>
      </c>
      <c r="L2038" s="1">
        <f t="shared" si="254"/>
        <v>3.2168022413106949E-14</v>
      </c>
      <c r="M2038" s="1">
        <f t="shared" si="255"/>
        <v>3.5748496076705214E-10</v>
      </c>
    </row>
    <row r="2039" spans="2:13" x14ac:dyDescent="0.25">
      <c r="B2039">
        <v>59050.9</v>
      </c>
      <c r="C2039">
        <f t="shared" si="253"/>
        <v>92050.9</v>
      </c>
      <c r="D2039" s="1">
        <v>4.5999999999999999E-3</v>
      </c>
      <c r="E2039">
        <f t="shared" si="248"/>
        <v>4.7835400000000002E-3</v>
      </c>
      <c r="F2039">
        <f t="shared" si="249"/>
        <v>3.6238939393939393E-2</v>
      </c>
      <c r="G2039">
        <f t="shared" si="250"/>
        <v>3.6238939393939394E-5</v>
      </c>
      <c r="H2039">
        <f t="shared" si="251"/>
        <v>2.0482878787878788E-5</v>
      </c>
      <c r="I2039">
        <f t="shared" si="252"/>
        <v>6.9641787878787884E-9</v>
      </c>
      <c r="J2039">
        <f>I2039*flux_issue!$F$14</f>
        <v>8.2972968343936724E-5</v>
      </c>
      <c r="L2039" s="1">
        <f t="shared" si="254"/>
        <v>3.0978978106811778E-14</v>
      </c>
      <c r="M2039" s="1">
        <f t="shared" si="255"/>
        <v>4.1954832216985757E-10</v>
      </c>
    </row>
    <row r="2040" spans="2:13" x14ac:dyDescent="0.25">
      <c r="B2040">
        <v>59079.9</v>
      </c>
      <c r="C2040">
        <f t="shared" si="253"/>
        <v>92079.9</v>
      </c>
      <c r="D2040" s="1">
        <v>4.4000000000000003E-3</v>
      </c>
      <c r="E2040">
        <f t="shared" si="248"/>
        <v>4.5755600000000002E-3</v>
      </c>
      <c r="F2040">
        <f t="shared" si="249"/>
        <v>3.4663333333333338E-2</v>
      </c>
      <c r="G2040">
        <f t="shared" si="250"/>
        <v>3.4663333333333337E-5</v>
      </c>
      <c r="H2040">
        <f t="shared" si="251"/>
        <v>1.8907272727272732E-5</v>
      </c>
      <c r="I2040">
        <f t="shared" si="252"/>
        <v>6.4284727272727295E-9</v>
      </c>
      <c r="J2040">
        <f>I2040*flux_issue!$F$14</f>
        <v>7.659043231748007E-5</v>
      </c>
      <c r="L2040" s="1">
        <f t="shared" si="254"/>
        <v>2.982949260408375E-14</v>
      </c>
      <c r="M2040" s="1">
        <f t="shared" si="255"/>
        <v>3.5748496085548261E-10</v>
      </c>
    </row>
    <row r="2041" spans="2:13" x14ac:dyDescent="0.25">
      <c r="B2041">
        <v>59108.800000000003</v>
      </c>
      <c r="C2041">
        <f t="shared" si="253"/>
        <v>92108.800000000003</v>
      </c>
      <c r="D2041" s="1">
        <v>5.4000000000000003E-3</v>
      </c>
      <c r="E2041">
        <f t="shared" si="248"/>
        <v>5.6154600000000001E-3</v>
      </c>
      <c r="F2041">
        <f t="shared" si="249"/>
        <v>4.2541363636363634E-2</v>
      </c>
      <c r="G2041">
        <f t="shared" si="250"/>
        <v>4.2541363636363633E-5</v>
      </c>
      <c r="H2041">
        <f t="shared" si="251"/>
        <v>2.6785303030303028E-5</v>
      </c>
      <c r="I2041">
        <f t="shared" si="252"/>
        <v>9.1070030303030299E-9</v>
      </c>
      <c r="J2041">
        <f>I2041*flux_issue!$F$14</f>
        <v>1.085031124497634E-4</v>
      </c>
      <c r="L2041" s="1">
        <f t="shared" si="254"/>
        <v>2.872592052503221E-14</v>
      </c>
      <c r="M2041" s="1">
        <f t="shared" si="255"/>
        <v>7.1745245688629565E-10</v>
      </c>
    </row>
    <row r="2042" spans="2:13" x14ac:dyDescent="0.25">
      <c r="B2042">
        <v>59137.7</v>
      </c>
      <c r="C2042">
        <f t="shared" si="253"/>
        <v>92137.7</v>
      </c>
      <c r="D2042" s="1">
        <v>5.1999999999999998E-3</v>
      </c>
      <c r="E2042">
        <f t="shared" si="248"/>
        <v>5.4074800000000001E-3</v>
      </c>
      <c r="F2042">
        <f t="shared" si="249"/>
        <v>4.0965757575757579E-2</v>
      </c>
      <c r="G2042">
        <f t="shared" si="250"/>
        <v>4.0965757575757577E-5</v>
      </c>
      <c r="H2042">
        <f t="shared" si="251"/>
        <v>2.5209696969696971E-5</v>
      </c>
      <c r="I2042">
        <f t="shared" si="252"/>
        <v>8.571296969696971E-9</v>
      </c>
      <c r="J2042">
        <f>I2042*flux_issue!$F$14</f>
        <v>1.0212057642330674E-4</v>
      </c>
      <c r="L2042" s="1">
        <f t="shared" si="254"/>
        <v>2.7662711520376113E-14</v>
      </c>
      <c r="M2042" s="1">
        <f t="shared" si="255"/>
        <v>6.3552881990921154E-10</v>
      </c>
    </row>
    <row r="2043" spans="2:13" x14ac:dyDescent="0.25">
      <c r="B2043">
        <v>59166.7</v>
      </c>
      <c r="C2043">
        <f t="shared" si="253"/>
        <v>92166.7</v>
      </c>
      <c r="D2043" s="1">
        <v>4.5999999999999999E-3</v>
      </c>
      <c r="E2043">
        <f t="shared" si="248"/>
        <v>4.7835400000000002E-3</v>
      </c>
      <c r="F2043">
        <f t="shared" si="249"/>
        <v>3.6238939393939393E-2</v>
      </c>
      <c r="G2043">
        <f t="shared" si="250"/>
        <v>3.6238939393939394E-5</v>
      </c>
      <c r="H2043">
        <f t="shared" si="251"/>
        <v>2.0482878787878788E-5</v>
      </c>
      <c r="I2043">
        <f t="shared" si="252"/>
        <v>6.9641787878787884E-9</v>
      </c>
      <c r="J2043">
        <f>I2043*flux_issue!$F$14</f>
        <v>8.2972968343936724E-5</v>
      </c>
      <c r="L2043" s="1">
        <f t="shared" si="254"/>
        <v>2.663492873526571E-14</v>
      </c>
      <c r="M2043" s="1">
        <f t="shared" si="255"/>
        <v>4.1954832234781483E-10</v>
      </c>
    </row>
    <row r="2044" spans="2:13" x14ac:dyDescent="0.25">
      <c r="B2044">
        <v>59195.6</v>
      </c>
      <c r="C2044">
        <f t="shared" si="253"/>
        <v>92195.6</v>
      </c>
      <c r="D2044" s="1">
        <v>5.1999999999999998E-3</v>
      </c>
      <c r="E2044">
        <f t="shared" si="248"/>
        <v>5.4074800000000001E-3</v>
      </c>
      <c r="F2044">
        <f t="shared" si="249"/>
        <v>4.0965757575757579E-2</v>
      </c>
      <c r="G2044">
        <f t="shared" si="250"/>
        <v>4.0965757575757577E-5</v>
      </c>
      <c r="H2044">
        <f t="shared" si="251"/>
        <v>2.5209696969696971E-5</v>
      </c>
      <c r="I2044">
        <f t="shared" si="252"/>
        <v>8.571296969696971E-9</v>
      </c>
      <c r="J2044">
        <f>I2044*flux_issue!$F$14</f>
        <v>1.0212057642330674E-4</v>
      </c>
      <c r="L2044" s="1">
        <f t="shared" si="254"/>
        <v>2.5648249931396966E-14</v>
      </c>
      <c r="M2044" s="1">
        <f t="shared" si="255"/>
        <v>6.355288200107795E-10</v>
      </c>
    </row>
    <row r="2045" spans="2:13" x14ac:dyDescent="0.25">
      <c r="B2045">
        <v>59224.5</v>
      </c>
      <c r="C2045">
        <f t="shared" si="253"/>
        <v>92224.5</v>
      </c>
      <c r="D2045" s="1">
        <v>5.1999999999999998E-3</v>
      </c>
      <c r="E2045">
        <f t="shared" si="248"/>
        <v>5.4074800000000001E-3</v>
      </c>
      <c r="F2045">
        <f t="shared" si="249"/>
        <v>4.0965757575757579E-2</v>
      </c>
      <c r="G2045">
        <f t="shared" si="250"/>
        <v>4.0965757575757577E-5</v>
      </c>
      <c r="H2045">
        <f t="shared" si="251"/>
        <v>2.5209696969696971E-5</v>
      </c>
      <c r="I2045">
        <f t="shared" si="252"/>
        <v>8.571296969696971E-9</v>
      </c>
      <c r="J2045">
        <f>I2045*flux_issue!$F$14</f>
        <v>1.0212057642330674E-4</v>
      </c>
      <c r="L2045" s="1">
        <f t="shared" si="254"/>
        <v>2.4697708488511889E-14</v>
      </c>
      <c r="M2045" s="1">
        <f t="shared" si="255"/>
        <v>6.3552882005870521E-10</v>
      </c>
    </row>
    <row r="2046" spans="2:13" x14ac:dyDescent="0.25">
      <c r="B2046">
        <v>59253.5</v>
      </c>
      <c r="C2046">
        <f t="shared" si="253"/>
        <v>92253.5</v>
      </c>
      <c r="D2046" s="1">
        <v>4.7999999999999996E-3</v>
      </c>
      <c r="E2046">
        <f t="shared" si="248"/>
        <v>4.9915199999999993E-3</v>
      </c>
      <c r="F2046">
        <f t="shared" si="249"/>
        <v>3.7814545454545448E-2</v>
      </c>
      <c r="G2046">
        <f t="shared" si="250"/>
        <v>3.781454545454545E-5</v>
      </c>
      <c r="H2046">
        <f t="shared" si="251"/>
        <v>2.2058484848484845E-5</v>
      </c>
      <c r="I2046">
        <f t="shared" si="252"/>
        <v>7.4998848484848482E-9</v>
      </c>
      <c r="J2046">
        <f>I2046*flux_issue!$F$14</f>
        <v>8.9355504370393379E-5</v>
      </c>
      <c r="L2046" s="1">
        <f t="shared" si="254"/>
        <v>2.377888720010694E-14</v>
      </c>
      <c r="M2046" s="1">
        <f t="shared" si="255"/>
        <v>4.8657675276178296E-10</v>
      </c>
    </row>
    <row r="2047" spans="2:13" x14ac:dyDescent="0.25">
      <c r="B2047">
        <v>59282.400000000001</v>
      </c>
      <c r="C2047">
        <f t="shared" si="253"/>
        <v>92282.4</v>
      </c>
      <c r="D2047" s="1">
        <v>4.4000000000000003E-3</v>
      </c>
      <c r="E2047">
        <f t="shared" si="248"/>
        <v>4.5755600000000002E-3</v>
      </c>
      <c r="F2047">
        <f t="shared" si="249"/>
        <v>3.4663333333333338E-2</v>
      </c>
      <c r="G2047">
        <f t="shared" si="250"/>
        <v>3.4663333333333337E-5</v>
      </c>
      <c r="H2047">
        <f t="shared" si="251"/>
        <v>1.8907272727272732E-5</v>
      </c>
      <c r="I2047">
        <f t="shared" si="252"/>
        <v>6.4284727272727295E-9</v>
      </c>
      <c r="J2047">
        <f>I2047*flux_issue!$F$14</f>
        <v>7.659043231748007E-5</v>
      </c>
      <c r="L2047" s="1">
        <f t="shared" si="254"/>
        <v>2.2896858271968695E-14</v>
      </c>
      <c r="M2047" s="1">
        <f t="shared" si="255"/>
        <v>3.5748496111763693E-10</v>
      </c>
    </row>
    <row r="2048" spans="2:13" x14ac:dyDescent="0.25">
      <c r="B2048">
        <v>59311.3</v>
      </c>
      <c r="C2048">
        <f t="shared" si="253"/>
        <v>92311.3</v>
      </c>
      <c r="D2048" s="1">
        <v>4.7999999999999996E-3</v>
      </c>
      <c r="E2048">
        <f t="shared" ref="E2048:E2111" si="256">D2048+D2048*(-0.0035*(8.6-20))</f>
        <v>4.9915199999999993E-3</v>
      </c>
      <c r="F2048">
        <f t="shared" ref="F2048:F2111" si="257">(E2048/0.0044)/30</f>
        <v>3.7814545454545448E-2</v>
      </c>
      <c r="G2048">
        <f t="shared" ref="G2048:G2111" si="258">F2048/10^3</f>
        <v>3.781454545454545E-5</v>
      </c>
      <c r="H2048">
        <f t="shared" ref="H2048:H2111" si="259">(G2048-$G$4)</f>
        <v>2.2058484848484845E-5</v>
      </c>
      <c r="I2048">
        <f t="shared" ref="I2048:I2111" si="260">H2048*(340/10^6)</f>
        <v>7.4998848484848482E-9</v>
      </c>
      <c r="J2048">
        <f>I2048*flux_issue!$F$14</f>
        <v>8.9355504370393379E-5</v>
      </c>
      <c r="L2048" s="1">
        <f t="shared" si="254"/>
        <v>2.2047178128038346E-14</v>
      </c>
      <c r="M2048" s="1">
        <f t="shared" si="255"/>
        <v>4.8657675283818085E-10</v>
      </c>
    </row>
    <row r="2049" spans="2:13" x14ac:dyDescent="0.25">
      <c r="B2049">
        <v>59340.3</v>
      </c>
      <c r="C2049">
        <f t="shared" si="253"/>
        <v>92340.3</v>
      </c>
      <c r="D2049" s="1">
        <v>4.5999999999999999E-3</v>
      </c>
      <c r="E2049">
        <f t="shared" si="256"/>
        <v>4.7835400000000002E-3</v>
      </c>
      <c r="F2049">
        <f t="shared" si="257"/>
        <v>3.6238939393939393E-2</v>
      </c>
      <c r="G2049">
        <f t="shared" si="258"/>
        <v>3.6238939393939394E-5</v>
      </c>
      <c r="H2049">
        <f t="shared" si="259"/>
        <v>2.0482878787878788E-5</v>
      </c>
      <c r="I2049">
        <f t="shared" si="260"/>
        <v>6.9641787878787884E-9</v>
      </c>
      <c r="J2049">
        <f>I2049*flux_issue!$F$14</f>
        <v>8.2972968343936724E-5</v>
      </c>
      <c r="L2049" s="1">
        <f t="shared" si="254"/>
        <v>2.1225895138382679E-14</v>
      </c>
      <c r="M2049" s="1">
        <f t="shared" si="255"/>
        <v>4.1954832256940003E-10</v>
      </c>
    </row>
    <row r="2050" spans="2:13" x14ac:dyDescent="0.25">
      <c r="B2050">
        <v>59369.2</v>
      </c>
      <c r="C2050">
        <f t="shared" si="253"/>
        <v>92369.2</v>
      </c>
      <c r="D2050" s="1">
        <v>4.1999999999999997E-3</v>
      </c>
      <c r="E2050">
        <f t="shared" si="256"/>
        <v>4.3675799999999994E-3</v>
      </c>
      <c r="F2050">
        <f t="shared" si="257"/>
        <v>3.3087727272727269E-2</v>
      </c>
      <c r="G2050">
        <f t="shared" si="258"/>
        <v>3.3087727272727267E-5</v>
      </c>
      <c r="H2050">
        <f t="shared" si="259"/>
        <v>1.7331666666666662E-5</v>
      </c>
      <c r="I2050">
        <f t="shared" si="260"/>
        <v>5.8927666666666656E-9</v>
      </c>
      <c r="J2050">
        <f>I2050*flux_issue!$F$14</f>
        <v>7.0207896291023361E-5</v>
      </c>
      <c r="L2050" s="1">
        <f t="shared" si="254"/>
        <v>2.0437539831924999E-14</v>
      </c>
      <c r="M2050" s="1">
        <f t="shared" si="255"/>
        <v>3.0038666873601104E-10</v>
      </c>
    </row>
    <row r="2051" spans="2:13" x14ac:dyDescent="0.25">
      <c r="B2051">
        <v>59398.1</v>
      </c>
      <c r="C2051">
        <f t="shared" si="253"/>
        <v>92398.1</v>
      </c>
      <c r="D2051" s="1">
        <v>4.7999999999999996E-3</v>
      </c>
      <c r="E2051">
        <f t="shared" si="256"/>
        <v>4.9915199999999993E-3</v>
      </c>
      <c r="F2051">
        <f t="shared" si="257"/>
        <v>3.7814545454545448E-2</v>
      </c>
      <c r="G2051">
        <f t="shared" si="258"/>
        <v>3.781454545454545E-5</v>
      </c>
      <c r="H2051">
        <f t="shared" si="259"/>
        <v>2.2058484848484845E-5</v>
      </c>
      <c r="I2051">
        <f t="shared" si="260"/>
        <v>7.4998848484848482E-9</v>
      </c>
      <c r="J2051">
        <f>I2051*flux_issue!$F$14</f>
        <v>8.9355504370393379E-5</v>
      </c>
      <c r="L2051" s="1">
        <f t="shared" si="254"/>
        <v>1.9678137223578493E-14</v>
      </c>
      <c r="M2051" s="1">
        <f t="shared" si="255"/>
        <v>4.8657675294269564E-10</v>
      </c>
    </row>
    <row r="2052" spans="2:13" x14ac:dyDescent="0.25">
      <c r="B2052">
        <v>59427.1</v>
      </c>
      <c r="C2052">
        <f t="shared" si="253"/>
        <v>92427.1</v>
      </c>
      <c r="D2052" s="1">
        <v>4.4000000000000003E-3</v>
      </c>
      <c r="E2052">
        <f t="shared" si="256"/>
        <v>4.5755600000000002E-3</v>
      </c>
      <c r="F2052">
        <f t="shared" si="257"/>
        <v>3.4663333333333338E-2</v>
      </c>
      <c r="G2052">
        <f t="shared" si="258"/>
        <v>3.4663333333333337E-5</v>
      </c>
      <c r="H2052">
        <f t="shared" si="259"/>
        <v>1.8907272727272732E-5</v>
      </c>
      <c r="I2052">
        <f t="shared" si="260"/>
        <v>6.4284727272727295E-9</v>
      </c>
      <c r="J2052">
        <f>I2052*flux_issue!$F$14</f>
        <v>7.659043231748007E-5</v>
      </c>
      <c r="L2052" s="1">
        <f t="shared" si="254"/>
        <v>1.8944152746077633E-14</v>
      </c>
      <c r="M2052" s="1">
        <f t="shared" si="255"/>
        <v>3.574849612671067E-10</v>
      </c>
    </row>
    <row r="2053" spans="2:13" x14ac:dyDescent="0.25">
      <c r="B2053">
        <v>59456</v>
      </c>
      <c r="C2053">
        <f t="shared" ref="C2053:C2116" si="261">B2053+$F$1</f>
        <v>92456</v>
      </c>
      <c r="D2053" s="1">
        <v>4.7999999999999996E-3</v>
      </c>
      <c r="E2053">
        <f t="shared" si="256"/>
        <v>4.9915199999999993E-3</v>
      </c>
      <c r="F2053">
        <f t="shared" si="257"/>
        <v>3.7814545454545448E-2</v>
      </c>
      <c r="G2053">
        <f t="shared" si="258"/>
        <v>3.781454545454545E-5</v>
      </c>
      <c r="H2053">
        <f t="shared" si="259"/>
        <v>2.2058484848484845E-5</v>
      </c>
      <c r="I2053">
        <f t="shared" si="260"/>
        <v>7.4998848484848482E-9</v>
      </c>
      <c r="J2053">
        <f>I2053*flux_issue!$F$14</f>
        <v>8.9355504370393379E-5</v>
      </c>
      <c r="L2053" s="1">
        <f t="shared" ref="L2053:L2116" si="262">($W$7/2)*1/SQRT(4*PI()*$W$6*$W$4*C2053)*EXP(-1*($W$3-$W$4*C2053)^2/(4*$W$6*$W$4*C2053))</f>
        <v>1.8239632470310418E-14</v>
      </c>
      <c r="M2053" s="1">
        <f t="shared" ref="M2053:M2116" si="263">(H2053-L2053)^2</f>
        <v>4.8657675300615817E-10</v>
      </c>
    </row>
    <row r="2054" spans="2:13" x14ac:dyDescent="0.25">
      <c r="B2054">
        <v>59485</v>
      </c>
      <c r="C2054">
        <f t="shared" si="261"/>
        <v>92485</v>
      </c>
      <c r="D2054" s="1">
        <v>4.7999999999999996E-3</v>
      </c>
      <c r="E2054">
        <f t="shared" si="256"/>
        <v>4.9915199999999993E-3</v>
      </c>
      <c r="F2054">
        <f t="shared" si="257"/>
        <v>3.7814545454545448E-2</v>
      </c>
      <c r="G2054">
        <f t="shared" si="258"/>
        <v>3.781454545454545E-5</v>
      </c>
      <c r="H2054">
        <f t="shared" si="259"/>
        <v>2.2058484848484845E-5</v>
      </c>
      <c r="I2054">
        <f t="shared" si="260"/>
        <v>7.4998848484848482E-9</v>
      </c>
      <c r="J2054">
        <f>I2054*flux_issue!$F$14</f>
        <v>8.9355504370393379E-5</v>
      </c>
      <c r="L2054" s="1">
        <f t="shared" si="262"/>
        <v>1.7558716891669421E-14</v>
      </c>
      <c r="M2054" s="1">
        <f t="shared" si="263"/>
        <v>4.8657675303619806E-10</v>
      </c>
    </row>
    <row r="2055" spans="2:13" x14ac:dyDescent="0.25">
      <c r="B2055">
        <v>59513.9</v>
      </c>
      <c r="C2055">
        <f t="shared" si="261"/>
        <v>92513.9</v>
      </c>
      <c r="D2055" s="1">
        <v>5.7999999999999996E-3</v>
      </c>
      <c r="E2055">
        <f t="shared" si="256"/>
        <v>6.03142E-3</v>
      </c>
      <c r="F2055">
        <f t="shared" si="257"/>
        <v>4.5692575757575758E-2</v>
      </c>
      <c r="G2055">
        <f t="shared" si="258"/>
        <v>4.569257575757576E-5</v>
      </c>
      <c r="H2055">
        <f t="shared" si="259"/>
        <v>2.9936515151515154E-5</v>
      </c>
      <c r="I2055">
        <f t="shared" si="260"/>
        <v>1.0178415151515153E-8</v>
      </c>
      <c r="J2055">
        <f>I2055*flux_issue!$F$14</f>
        <v>1.2126818450267676E-4</v>
      </c>
      <c r="L2055" s="1">
        <f t="shared" si="262"/>
        <v>1.6905157757656943E-14</v>
      </c>
      <c r="M2055" s="1">
        <f t="shared" si="263"/>
        <v>8.9619493840473335E-10</v>
      </c>
    </row>
    <row r="2056" spans="2:13" x14ac:dyDescent="0.25">
      <c r="B2056">
        <v>59542.8</v>
      </c>
      <c r="C2056">
        <f t="shared" si="261"/>
        <v>92542.8</v>
      </c>
      <c r="D2056" s="1">
        <v>4.4000000000000003E-3</v>
      </c>
      <c r="E2056">
        <f t="shared" si="256"/>
        <v>4.5755600000000002E-3</v>
      </c>
      <c r="F2056">
        <f t="shared" si="257"/>
        <v>3.4663333333333338E-2</v>
      </c>
      <c r="G2056">
        <f t="shared" si="258"/>
        <v>3.4663333333333337E-5</v>
      </c>
      <c r="H2056">
        <f t="shared" si="259"/>
        <v>1.8907272727272732E-5</v>
      </c>
      <c r="I2056">
        <f t="shared" si="260"/>
        <v>6.4284727272727295E-9</v>
      </c>
      <c r="J2056">
        <f>I2056*flux_issue!$F$14</f>
        <v>7.659043231748007E-5</v>
      </c>
      <c r="L2056" s="1">
        <f t="shared" si="262"/>
        <v>1.6275655153581541E-14</v>
      </c>
      <c r="M2056" s="1">
        <f t="shared" si="263"/>
        <v>3.5748496136801467E-10</v>
      </c>
    </row>
    <row r="2057" spans="2:13" x14ac:dyDescent="0.25">
      <c r="B2057">
        <v>59571.8</v>
      </c>
      <c r="C2057">
        <f t="shared" si="261"/>
        <v>92571.8</v>
      </c>
      <c r="D2057" s="1">
        <v>5.0000000000000001E-3</v>
      </c>
      <c r="E2057">
        <f t="shared" si="256"/>
        <v>5.1995000000000001E-3</v>
      </c>
      <c r="F2057">
        <f t="shared" si="257"/>
        <v>3.939015151515151E-2</v>
      </c>
      <c r="G2057">
        <f t="shared" si="258"/>
        <v>3.9390151515151507E-5</v>
      </c>
      <c r="H2057">
        <f t="shared" si="259"/>
        <v>2.3634090909090901E-5</v>
      </c>
      <c r="I2057">
        <f t="shared" si="260"/>
        <v>8.0355909090909071E-9</v>
      </c>
      <c r="J2057">
        <f>I2057*flux_issue!$F$14</f>
        <v>9.5738040396850033E-5</v>
      </c>
      <c r="L2057" s="1">
        <f t="shared" si="262"/>
        <v>1.5667275266785935E-14</v>
      </c>
      <c r="M2057" s="1">
        <f t="shared" si="263"/>
        <v>5.5857025235860961E-10</v>
      </c>
    </row>
    <row r="2058" spans="2:13" x14ac:dyDescent="0.25">
      <c r="B2058">
        <v>59600.7</v>
      </c>
      <c r="C2058">
        <f t="shared" si="261"/>
        <v>92600.7</v>
      </c>
      <c r="D2058" s="1">
        <v>4.7999999999999996E-3</v>
      </c>
      <c r="E2058">
        <f t="shared" si="256"/>
        <v>4.9915199999999993E-3</v>
      </c>
      <c r="F2058">
        <f t="shared" si="257"/>
        <v>3.7814545454545448E-2</v>
      </c>
      <c r="G2058">
        <f t="shared" si="258"/>
        <v>3.781454545454545E-5</v>
      </c>
      <c r="H2058">
        <f t="shared" si="259"/>
        <v>2.2058484848484845E-5</v>
      </c>
      <c r="I2058">
        <f t="shared" si="260"/>
        <v>7.4998848484848482E-9</v>
      </c>
      <c r="J2058">
        <f>I2058*flux_issue!$F$14</f>
        <v>8.9355504370393379E-5</v>
      </c>
      <c r="L2058" s="1">
        <f t="shared" si="262"/>
        <v>1.5083367799189953E-14</v>
      </c>
      <c r="M2058" s="1">
        <f t="shared" si="263"/>
        <v>4.8657675314540307E-10</v>
      </c>
    </row>
    <row r="2059" spans="2:13" x14ac:dyDescent="0.25">
      <c r="B2059">
        <v>59629.599999999999</v>
      </c>
      <c r="C2059">
        <f t="shared" si="261"/>
        <v>92629.6</v>
      </c>
      <c r="D2059" s="1">
        <v>4.5999999999999999E-3</v>
      </c>
      <c r="E2059">
        <f t="shared" si="256"/>
        <v>4.7835400000000002E-3</v>
      </c>
      <c r="F2059">
        <f t="shared" si="257"/>
        <v>3.6238939393939393E-2</v>
      </c>
      <c r="G2059">
        <f t="shared" si="258"/>
        <v>3.6238939393939394E-5</v>
      </c>
      <c r="H2059">
        <f t="shared" si="259"/>
        <v>2.0482878787878788E-5</v>
      </c>
      <c r="I2059">
        <f t="shared" si="260"/>
        <v>6.9641787878787884E-9</v>
      </c>
      <c r="J2059">
        <f>I2059*flux_issue!$F$14</f>
        <v>8.2972968343936724E-5</v>
      </c>
      <c r="L2059" s="1">
        <f t="shared" si="262"/>
        <v>1.4520982063747844E-14</v>
      </c>
      <c r="M2059" s="1">
        <f t="shared" si="263"/>
        <v>4.1954832284407186E-10</v>
      </c>
    </row>
    <row r="2060" spans="2:13" x14ac:dyDescent="0.25">
      <c r="B2060">
        <v>59658.6</v>
      </c>
      <c r="C2060">
        <f t="shared" si="261"/>
        <v>92658.6</v>
      </c>
      <c r="D2060" s="1">
        <v>5.4000000000000003E-3</v>
      </c>
      <c r="E2060">
        <f t="shared" si="256"/>
        <v>5.6154600000000001E-3</v>
      </c>
      <c r="F2060">
        <f t="shared" si="257"/>
        <v>4.2541363636363634E-2</v>
      </c>
      <c r="G2060">
        <f t="shared" si="258"/>
        <v>4.2541363636363633E-5</v>
      </c>
      <c r="H2060">
        <f t="shared" si="259"/>
        <v>2.6785303030303028E-5</v>
      </c>
      <c r="I2060">
        <f t="shared" si="260"/>
        <v>9.1070030303030299E-9</v>
      </c>
      <c r="J2060">
        <f>I2060*flux_issue!$F$14</f>
        <v>1.085031124497634E-4</v>
      </c>
      <c r="L2060" s="1">
        <f t="shared" si="262"/>
        <v>1.397749498711114E-14</v>
      </c>
      <c r="M2060" s="1">
        <f t="shared" si="263"/>
        <v>7.1745245767637773E-10</v>
      </c>
    </row>
    <row r="2061" spans="2:13" x14ac:dyDescent="0.25">
      <c r="B2061">
        <v>59687.5</v>
      </c>
      <c r="C2061">
        <f t="shared" si="261"/>
        <v>92687.5</v>
      </c>
      <c r="D2061" s="1">
        <v>4.7999999999999996E-3</v>
      </c>
      <c r="E2061">
        <f t="shared" si="256"/>
        <v>4.9915199999999993E-3</v>
      </c>
      <c r="F2061">
        <f t="shared" si="257"/>
        <v>3.7814545454545448E-2</v>
      </c>
      <c r="G2061">
        <f t="shared" si="258"/>
        <v>3.781454545454545E-5</v>
      </c>
      <c r="H2061">
        <f t="shared" si="259"/>
        <v>2.2058484848484845E-5</v>
      </c>
      <c r="I2061">
        <f t="shared" si="260"/>
        <v>7.4998848484848482E-9</v>
      </c>
      <c r="J2061">
        <f>I2061*flux_issue!$F$14</f>
        <v>8.9355504370393379E-5</v>
      </c>
      <c r="L2061" s="1">
        <f t="shared" si="262"/>
        <v>1.3455896848823741E-14</v>
      </c>
      <c r="M2061" s="1">
        <f t="shared" si="263"/>
        <v>4.8657675321720204E-10</v>
      </c>
    </row>
    <row r="2062" spans="2:13" x14ac:dyDescent="0.25">
      <c r="B2062">
        <v>59716.4</v>
      </c>
      <c r="C2062">
        <f t="shared" si="261"/>
        <v>92716.4</v>
      </c>
      <c r="D2062" s="1">
        <v>6.0000000000000001E-3</v>
      </c>
      <c r="E2062">
        <f t="shared" si="256"/>
        <v>6.2394E-3</v>
      </c>
      <c r="F2062">
        <f t="shared" si="257"/>
        <v>4.7268181818181813E-2</v>
      </c>
      <c r="G2062">
        <f t="shared" si="258"/>
        <v>4.7268181818181816E-5</v>
      </c>
      <c r="H2062">
        <f t="shared" si="259"/>
        <v>3.1512121212121211E-5</v>
      </c>
      <c r="I2062">
        <f t="shared" si="260"/>
        <v>1.0714121212121213E-8</v>
      </c>
      <c r="J2062">
        <f>I2062*flux_issue!$F$14</f>
        <v>1.2765072052913341E-4</v>
      </c>
      <c r="L2062" s="1">
        <f t="shared" si="262"/>
        <v>1.2953549644305074E-14</v>
      </c>
      <c r="M2062" s="1">
        <f t="shared" si="263"/>
        <v>9.9301378247103163E-10</v>
      </c>
    </row>
    <row r="2063" spans="2:13" x14ac:dyDescent="0.25">
      <c r="B2063">
        <v>59745.4</v>
      </c>
      <c r="C2063">
        <f t="shared" si="261"/>
        <v>92745.4</v>
      </c>
      <c r="D2063" s="1">
        <v>4.0000000000000001E-3</v>
      </c>
      <c r="E2063">
        <f t="shared" si="256"/>
        <v>4.1596000000000003E-3</v>
      </c>
      <c r="F2063">
        <f t="shared" si="257"/>
        <v>3.1512121212121214E-2</v>
      </c>
      <c r="G2063">
        <f t="shared" si="258"/>
        <v>3.1512121212121211E-5</v>
      </c>
      <c r="H2063">
        <f t="shared" si="259"/>
        <v>1.5756060606060605E-5</v>
      </c>
      <c r="I2063">
        <f t="shared" si="260"/>
        <v>5.3570606060606067E-9</v>
      </c>
      <c r="J2063">
        <f>I2063*flux_issue!$F$14</f>
        <v>6.3825360264566707E-5</v>
      </c>
      <c r="L2063" s="1">
        <f t="shared" si="262"/>
        <v>1.2468108493443238E-14</v>
      </c>
      <c r="M2063" s="1">
        <f t="shared" si="263"/>
        <v>2.4825344542895838E-10</v>
      </c>
    </row>
    <row r="2064" spans="2:13" x14ac:dyDescent="0.25">
      <c r="B2064">
        <v>59774.3</v>
      </c>
      <c r="C2064">
        <f t="shared" si="261"/>
        <v>92774.3</v>
      </c>
      <c r="D2064" s="1">
        <v>4.5999999999999999E-3</v>
      </c>
      <c r="E2064">
        <f t="shared" si="256"/>
        <v>4.7835400000000002E-3</v>
      </c>
      <c r="F2064">
        <f t="shared" si="257"/>
        <v>3.6238939393939393E-2</v>
      </c>
      <c r="G2064">
        <f t="shared" si="258"/>
        <v>3.6238939393939394E-5</v>
      </c>
      <c r="H2064">
        <f t="shared" si="259"/>
        <v>2.0482878787878788E-5</v>
      </c>
      <c r="I2064">
        <f t="shared" si="260"/>
        <v>6.9641787878787884E-9</v>
      </c>
      <c r="J2064">
        <f>I2064*flux_issue!$F$14</f>
        <v>8.2972968343936724E-5</v>
      </c>
      <c r="L2064" s="1">
        <f t="shared" si="262"/>
        <v>1.2002242409198432E-14</v>
      </c>
      <c r="M2064" s="1">
        <f t="shared" si="263"/>
        <v>4.1954832294725386E-10</v>
      </c>
    </row>
    <row r="2065" spans="2:13" x14ac:dyDescent="0.25">
      <c r="B2065">
        <v>59803.199999999997</v>
      </c>
      <c r="C2065">
        <f t="shared" si="261"/>
        <v>92803.199999999997</v>
      </c>
      <c r="D2065" s="1">
        <v>4.5999999999999999E-3</v>
      </c>
      <c r="E2065">
        <f t="shared" si="256"/>
        <v>4.7835400000000002E-3</v>
      </c>
      <c r="F2065">
        <f t="shared" si="257"/>
        <v>3.6238939393939393E-2</v>
      </c>
      <c r="G2065">
        <f t="shared" si="258"/>
        <v>3.6238939393939394E-5</v>
      </c>
      <c r="H2065">
        <f t="shared" si="259"/>
        <v>2.0482878787878788E-5</v>
      </c>
      <c r="I2065">
        <f t="shared" si="260"/>
        <v>6.9641787878787884E-9</v>
      </c>
      <c r="J2065">
        <f>I2065*flux_issue!$F$14</f>
        <v>8.2972968343936724E-5</v>
      </c>
      <c r="L2065" s="1">
        <f t="shared" si="262"/>
        <v>1.1553593303087078E-14</v>
      </c>
      <c r="M2065" s="1">
        <f t="shared" si="263"/>
        <v>4.1954832296563308E-10</v>
      </c>
    </row>
    <row r="2066" spans="2:13" x14ac:dyDescent="0.25">
      <c r="B2066">
        <v>59832.2</v>
      </c>
      <c r="C2066">
        <f t="shared" si="261"/>
        <v>92832.2</v>
      </c>
      <c r="D2066" s="1">
        <v>4.4000000000000003E-3</v>
      </c>
      <c r="E2066">
        <f t="shared" si="256"/>
        <v>4.5755600000000002E-3</v>
      </c>
      <c r="F2066">
        <f t="shared" si="257"/>
        <v>3.4663333333333338E-2</v>
      </c>
      <c r="G2066">
        <f t="shared" si="258"/>
        <v>3.4663333333333337E-5</v>
      </c>
      <c r="H2066">
        <f t="shared" si="259"/>
        <v>1.8907272727272732E-5</v>
      </c>
      <c r="I2066">
        <f t="shared" si="260"/>
        <v>6.4284727272727295E-9</v>
      </c>
      <c r="J2066">
        <f>I2066*flux_issue!$F$14</f>
        <v>7.659043231748007E-5</v>
      </c>
      <c r="L2066" s="1">
        <f t="shared" si="262"/>
        <v>1.1120065310616006E-14</v>
      </c>
      <c r="M2066" s="1">
        <f t="shared" si="263"/>
        <v>3.5748496156297101E-10</v>
      </c>
    </row>
    <row r="2067" spans="2:13" x14ac:dyDescent="0.25">
      <c r="B2067">
        <v>59861.1</v>
      </c>
      <c r="C2067">
        <f t="shared" si="261"/>
        <v>92861.1</v>
      </c>
      <c r="D2067" s="1">
        <v>5.0000000000000001E-3</v>
      </c>
      <c r="E2067">
        <f t="shared" si="256"/>
        <v>5.1995000000000001E-3</v>
      </c>
      <c r="F2067">
        <f t="shared" si="257"/>
        <v>3.939015151515151E-2</v>
      </c>
      <c r="G2067">
        <f t="shared" si="258"/>
        <v>3.9390151515151507E-5</v>
      </c>
      <c r="H2067">
        <f t="shared" si="259"/>
        <v>2.3634090909090901E-5</v>
      </c>
      <c r="I2067">
        <f t="shared" si="260"/>
        <v>8.0355909090909071E-9</v>
      </c>
      <c r="J2067">
        <f>I2067*flux_issue!$F$14</f>
        <v>9.5738040396850033E-5</v>
      </c>
      <c r="L2067" s="1">
        <f t="shared" si="262"/>
        <v>1.070404032911116E-14</v>
      </c>
      <c r="M2067" s="1">
        <f t="shared" si="263"/>
        <v>5.5857025259321271E-10</v>
      </c>
    </row>
    <row r="2068" spans="2:13" x14ac:dyDescent="0.25">
      <c r="B2068">
        <v>59890</v>
      </c>
      <c r="C2068">
        <f t="shared" si="261"/>
        <v>92890</v>
      </c>
      <c r="D2068" s="1">
        <v>5.7999999999999996E-3</v>
      </c>
      <c r="E2068">
        <f t="shared" si="256"/>
        <v>6.03142E-3</v>
      </c>
      <c r="F2068">
        <f t="shared" si="257"/>
        <v>4.5692575757575758E-2</v>
      </c>
      <c r="G2068">
        <f t="shared" si="258"/>
        <v>4.569257575757576E-5</v>
      </c>
      <c r="H2068">
        <f t="shared" si="259"/>
        <v>2.9936515151515154E-5</v>
      </c>
      <c r="I2068">
        <f t="shared" si="260"/>
        <v>1.0178415151515153E-8</v>
      </c>
      <c r="J2068">
        <f>I2068*flux_issue!$F$14</f>
        <v>1.2126818450267676E-4</v>
      </c>
      <c r="L2068" s="1">
        <f t="shared" si="262"/>
        <v>1.0303410812856024E-14</v>
      </c>
      <c r="M2068" s="1">
        <f t="shared" si="263"/>
        <v>8.9619493880000006E-10</v>
      </c>
    </row>
    <row r="2069" spans="2:13" x14ac:dyDescent="0.25">
      <c r="B2069">
        <v>59919</v>
      </c>
      <c r="C2069">
        <f t="shared" si="261"/>
        <v>92919</v>
      </c>
      <c r="D2069" s="1">
        <v>4.5999999999999999E-3</v>
      </c>
      <c r="E2069">
        <f t="shared" si="256"/>
        <v>4.7835400000000002E-3</v>
      </c>
      <c r="F2069">
        <f t="shared" si="257"/>
        <v>3.6238939393939393E-2</v>
      </c>
      <c r="G2069">
        <f t="shared" si="258"/>
        <v>3.6238939393939394E-5</v>
      </c>
      <c r="H2069">
        <f t="shared" si="259"/>
        <v>2.0482878787878788E-5</v>
      </c>
      <c r="I2069">
        <f t="shared" si="260"/>
        <v>6.9641787878787884E-9</v>
      </c>
      <c r="J2069">
        <f>I2069*flux_issue!$F$14</f>
        <v>8.2972968343936724E-5</v>
      </c>
      <c r="L2069" s="1">
        <f t="shared" si="262"/>
        <v>9.9163037595876387E-15</v>
      </c>
      <c r="M2069" s="1">
        <f t="shared" si="263"/>
        <v>4.1954832303270596E-10</v>
      </c>
    </row>
    <row r="2070" spans="2:13" x14ac:dyDescent="0.25">
      <c r="B2070">
        <v>59947.9</v>
      </c>
      <c r="C2070">
        <f t="shared" si="261"/>
        <v>92947.9</v>
      </c>
      <c r="D2070" s="1">
        <v>5.0000000000000001E-3</v>
      </c>
      <c r="E2070">
        <f t="shared" si="256"/>
        <v>5.1995000000000001E-3</v>
      </c>
      <c r="F2070">
        <f t="shared" si="257"/>
        <v>3.939015151515151E-2</v>
      </c>
      <c r="G2070">
        <f t="shared" si="258"/>
        <v>3.9390151515151507E-5</v>
      </c>
      <c r="H2070">
        <f t="shared" si="259"/>
        <v>2.3634090909090901E-5</v>
      </c>
      <c r="I2070">
        <f t="shared" si="260"/>
        <v>8.0355909090909071E-9</v>
      </c>
      <c r="J2070">
        <f>I2070*flux_issue!$F$14</f>
        <v>9.5738040396850033E-5</v>
      </c>
      <c r="L2070" s="1">
        <f t="shared" si="262"/>
        <v>9.5448445123980802E-15</v>
      </c>
      <c r="M2070" s="1">
        <f t="shared" si="263"/>
        <v>5.5857025264800567E-10</v>
      </c>
    </row>
    <row r="2071" spans="2:13" x14ac:dyDescent="0.25">
      <c r="B2071">
        <v>59976.9</v>
      </c>
      <c r="C2071">
        <f t="shared" si="261"/>
        <v>92976.9</v>
      </c>
      <c r="D2071" s="1">
        <v>4.1999999999999997E-3</v>
      </c>
      <c r="E2071">
        <f t="shared" si="256"/>
        <v>4.3675799999999994E-3</v>
      </c>
      <c r="F2071">
        <f t="shared" si="257"/>
        <v>3.3087727272727269E-2</v>
      </c>
      <c r="G2071">
        <f t="shared" si="258"/>
        <v>3.3087727272727267E-5</v>
      </c>
      <c r="H2071">
        <f t="shared" si="259"/>
        <v>1.7331666666666662E-5</v>
      </c>
      <c r="I2071">
        <f t="shared" si="260"/>
        <v>5.8927666666666656E-9</v>
      </c>
      <c r="J2071">
        <f>I2071*flux_issue!$F$14</f>
        <v>7.0207896291023361E-5</v>
      </c>
      <c r="L2071" s="1">
        <f t="shared" si="262"/>
        <v>9.1859353493933498E-15</v>
      </c>
      <c r="M2071" s="1">
        <f t="shared" si="263"/>
        <v>3.0038666912602908E-10</v>
      </c>
    </row>
    <row r="2072" spans="2:13" x14ac:dyDescent="0.25">
      <c r="B2072">
        <v>60005.8</v>
      </c>
      <c r="C2072">
        <f t="shared" si="261"/>
        <v>93005.8</v>
      </c>
      <c r="D2072" s="1">
        <v>4.0000000000000001E-3</v>
      </c>
      <c r="E2072">
        <f t="shared" si="256"/>
        <v>4.1596000000000003E-3</v>
      </c>
      <c r="F2072">
        <f t="shared" si="257"/>
        <v>3.1512121212121214E-2</v>
      </c>
      <c r="G2072">
        <f t="shared" si="258"/>
        <v>3.1512121212121211E-5</v>
      </c>
      <c r="H2072">
        <f t="shared" si="259"/>
        <v>1.5756060606060605E-5</v>
      </c>
      <c r="I2072">
        <f t="shared" si="260"/>
        <v>5.3570606060606067E-9</v>
      </c>
      <c r="J2072">
        <f>I2072*flux_issue!$F$14</f>
        <v>6.3825360264566707E-5</v>
      </c>
      <c r="L2072" s="1">
        <f t="shared" si="262"/>
        <v>8.8415458670443822E-15</v>
      </c>
      <c r="M2072" s="1">
        <f t="shared" si="263"/>
        <v>2.4825344554323902E-10</v>
      </c>
    </row>
    <row r="2073" spans="2:13" x14ac:dyDescent="0.25">
      <c r="B2073">
        <v>60034.7</v>
      </c>
      <c r="C2073">
        <f t="shared" si="261"/>
        <v>93034.7</v>
      </c>
      <c r="D2073" s="1">
        <v>4.4000000000000003E-3</v>
      </c>
      <c r="E2073">
        <f t="shared" si="256"/>
        <v>4.5755600000000002E-3</v>
      </c>
      <c r="F2073">
        <f t="shared" si="257"/>
        <v>3.4663333333333338E-2</v>
      </c>
      <c r="G2073">
        <f t="shared" si="258"/>
        <v>3.4663333333333337E-5</v>
      </c>
      <c r="H2073">
        <f t="shared" si="259"/>
        <v>1.8907272727272732E-5</v>
      </c>
      <c r="I2073">
        <f t="shared" si="260"/>
        <v>6.4284727272727295E-9</v>
      </c>
      <c r="J2073">
        <f>I2073*flux_issue!$F$14</f>
        <v>7.659043231748007E-5</v>
      </c>
      <c r="L2073" s="1">
        <f t="shared" si="262"/>
        <v>8.509929023656831E-15</v>
      </c>
      <c r="M2073" s="1">
        <f t="shared" si="263"/>
        <v>3.5748496166167212E-10</v>
      </c>
    </row>
    <row r="2074" spans="2:13" x14ac:dyDescent="0.25">
      <c r="B2074">
        <v>60063.7</v>
      </c>
      <c r="C2074">
        <f t="shared" si="261"/>
        <v>93063.7</v>
      </c>
      <c r="D2074" s="1">
        <v>4.1999999999999997E-3</v>
      </c>
      <c r="E2074">
        <f t="shared" si="256"/>
        <v>4.3675799999999994E-3</v>
      </c>
      <c r="F2074">
        <f t="shared" si="257"/>
        <v>3.3087727272727269E-2</v>
      </c>
      <c r="G2074">
        <f t="shared" si="258"/>
        <v>3.3087727272727267E-5</v>
      </c>
      <c r="H2074">
        <f t="shared" si="259"/>
        <v>1.7331666666666662E-5</v>
      </c>
      <c r="I2074">
        <f t="shared" si="260"/>
        <v>5.8927666666666656E-9</v>
      </c>
      <c r="J2074">
        <f>I2074*flux_issue!$F$14</f>
        <v>7.0207896291023361E-5</v>
      </c>
      <c r="L2074" s="1">
        <f t="shared" si="262"/>
        <v>8.1895324490281706E-15</v>
      </c>
      <c r="M2074" s="1">
        <f t="shared" si="263"/>
        <v>3.0038666916056785E-10</v>
      </c>
    </row>
    <row r="2075" spans="2:13" x14ac:dyDescent="0.25">
      <c r="B2075">
        <v>60092.6</v>
      </c>
      <c r="C2075">
        <f t="shared" si="261"/>
        <v>93092.6</v>
      </c>
      <c r="D2075" s="1">
        <v>4.7999999999999996E-3</v>
      </c>
      <c r="E2075">
        <f t="shared" si="256"/>
        <v>4.9915199999999993E-3</v>
      </c>
      <c r="F2075">
        <f t="shared" si="257"/>
        <v>3.7814545454545448E-2</v>
      </c>
      <c r="G2075">
        <f t="shared" si="258"/>
        <v>3.781454545454545E-5</v>
      </c>
      <c r="H2075">
        <f t="shared" si="259"/>
        <v>2.2058484848484845E-5</v>
      </c>
      <c r="I2075">
        <f t="shared" si="260"/>
        <v>7.4998848484848482E-9</v>
      </c>
      <c r="J2075">
        <f>I2075*flux_issue!$F$14</f>
        <v>8.9355504370393379E-5</v>
      </c>
      <c r="L2075" s="1">
        <f t="shared" si="262"/>
        <v>7.8821131485876818E-15</v>
      </c>
      <c r="M2075" s="1">
        <f t="shared" si="263"/>
        <v>4.865767534631006E-10</v>
      </c>
    </row>
    <row r="2076" spans="2:13" x14ac:dyDescent="0.25">
      <c r="B2076">
        <v>60121.5</v>
      </c>
      <c r="C2076">
        <f t="shared" si="261"/>
        <v>93121.5</v>
      </c>
      <c r="D2076" s="1">
        <v>4.0000000000000001E-3</v>
      </c>
      <c r="E2076">
        <f t="shared" si="256"/>
        <v>4.1596000000000003E-3</v>
      </c>
      <c r="F2076">
        <f t="shared" si="257"/>
        <v>3.1512121212121214E-2</v>
      </c>
      <c r="G2076">
        <f t="shared" si="258"/>
        <v>3.1512121212121211E-5</v>
      </c>
      <c r="H2076">
        <f t="shared" si="259"/>
        <v>1.5756060606060605E-5</v>
      </c>
      <c r="I2076">
        <f t="shared" si="260"/>
        <v>5.3570606060606067E-9</v>
      </c>
      <c r="J2076">
        <f>I2076*flux_issue!$F$14</f>
        <v>6.3825360264566707E-5</v>
      </c>
      <c r="L2076" s="1">
        <f t="shared" si="262"/>
        <v>7.5861103458133689E-15</v>
      </c>
      <c r="M2076" s="1">
        <f t="shared" si="263"/>
        <v>2.4825344558280043E-10</v>
      </c>
    </row>
    <row r="2077" spans="2:13" x14ac:dyDescent="0.25">
      <c r="B2077">
        <v>60150.5</v>
      </c>
      <c r="C2077">
        <f t="shared" si="261"/>
        <v>93150.5</v>
      </c>
      <c r="D2077" s="1">
        <v>4.1999999999999997E-3</v>
      </c>
      <c r="E2077">
        <f t="shared" si="256"/>
        <v>4.3675799999999994E-3</v>
      </c>
      <c r="F2077">
        <f t="shared" si="257"/>
        <v>3.3087727272727269E-2</v>
      </c>
      <c r="G2077">
        <f t="shared" si="258"/>
        <v>3.3087727272727267E-5</v>
      </c>
      <c r="H2077">
        <f t="shared" si="259"/>
        <v>1.7331666666666662E-5</v>
      </c>
      <c r="I2077">
        <f t="shared" si="260"/>
        <v>5.8927666666666656E-9</v>
      </c>
      <c r="J2077">
        <f>I2077*flux_issue!$F$14</f>
        <v>7.0207896291023361E-5</v>
      </c>
      <c r="L2077" s="1">
        <f t="shared" si="262"/>
        <v>7.3001373121779535E-15</v>
      </c>
      <c r="M2077" s="1">
        <f t="shared" si="263"/>
        <v>3.0038666919139723E-10</v>
      </c>
    </row>
    <row r="2078" spans="2:13" x14ac:dyDescent="0.25">
      <c r="B2078">
        <v>60179.4</v>
      </c>
      <c r="C2078">
        <f t="shared" si="261"/>
        <v>93179.4</v>
      </c>
      <c r="D2078" s="1">
        <v>4.1999999999999997E-3</v>
      </c>
      <c r="E2078">
        <f t="shared" si="256"/>
        <v>4.3675799999999994E-3</v>
      </c>
      <c r="F2078">
        <f t="shared" si="257"/>
        <v>3.3087727272727269E-2</v>
      </c>
      <c r="G2078">
        <f t="shared" si="258"/>
        <v>3.3087727272727267E-5</v>
      </c>
      <c r="H2078">
        <f t="shared" si="259"/>
        <v>1.7331666666666662E-5</v>
      </c>
      <c r="I2078">
        <f t="shared" si="260"/>
        <v>5.8927666666666656E-9</v>
      </c>
      <c r="J2078">
        <f>I2078*flux_issue!$F$14</f>
        <v>7.0207896291023361E-5</v>
      </c>
      <c r="L2078" s="1">
        <f t="shared" si="262"/>
        <v>7.0257611708244391E-15</v>
      </c>
      <c r="M2078" s="1">
        <f t="shared" si="263"/>
        <v>3.0038666920090795E-10</v>
      </c>
    </row>
    <row r="2079" spans="2:13" x14ac:dyDescent="0.25">
      <c r="B2079">
        <v>60208.3</v>
      </c>
      <c r="C2079">
        <f t="shared" si="261"/>
        <v>93208.3</v>
      </c>
      <c r="D2079" s="1">
        <v>4.5999999999999999E-3</v>
      </c>
      <c r="E2079">
        <f t="shared" si="256"/>
        <v>4.7835400000000002E-3</v>
      </c>
      <c r="F2079">
        <f t="shared" si="257"/>
        <v>3.6238939393939393E-2</v>
      </c>
      <c r="G2079">
        <f t="shared" si="258"/>
        <v>3.6238939393939394E-5</v>
      </c>
      <c r="H2079">
        <f t="shared" si="259"/>
        <v>2.0482878787878788E-5</v>
      </c>
      <c r="I2079">
        <f t="shared" si="260"/>
        <v>6.9641787878787884E-9</v>
      </c>
      <c r="J2079">
        <f>I2079*flux_issue!$F$14</f>
        <v>8.2972968343936724E-5</v>
      </c>
      <c r="L2079" s="1">
        <f t="shared" si="262"/>
        <v>6.7615877661431114E-15</v>
      </c>
      <c r="M2079" s="1">
        <f t="shared" si="263"/>
        <v>4.1954832316194135E-10</v>
      </c>
    </row>
    <row r="2080" spans="2:13" x14ac:dyDescent="0.25">
      <c r="B2080">
        <v>60237.3</v>
      </c>
      <c r="C2080">
        <f t="shared" si="261"/>
        <v>93237.3</v>
      </c>
      <c r="D2080" s="1">
        <v>4.5999999999999999E-3</v>
      </c>
      <c r="E2080">
        <f t="shared" si="256"/>
        <v>4.7835400000000002E-3</v>
      </c>
      <c r="F2080">
        <f t="shared" si="257"/>
        <v>3.6238939393939393E-2</v>
      </c>
      <c r="G2080">
        <f t="shared" si="258"/>
        <v>3.6238939393939394E-5</v>
      </c>
      <c r="H2080">
        <f t="shared" si="259"/>
        <v>2.0482878787878788E-5</v>
      </c>
      <c r="I2080">
        <f t="shared" si="260"/>
        <v>6.9641787878787884E-9</v>
      </c>
      <c r="J2080">
        <f>I2080*flux_issue!$F$14</f>
        <v>8.2972968343936724E-5</v>
      </c>
      <c r="L2080" s="1">
        <f t="shared" si="262"/>
        <v>6.5063785272664835E-15</v>
      </c>
      <c r="M2080" s="1">
        <f t="shared" si="263"/>
        <v>4.1954832317239608E-10</v>
      </c>
    </row>
    <row r="2081" spans="2:13" x14ac:dyDescent="0.25">
      <c r="B2081">
        <v>60266.2</v>
      </c>
      <c r="C2081">
        <f t="shared" si="261"/>
        <v>93266.2</v>
      </c>
      <c r="D2081" s="1">
        <v>4.1999999999999997E-3</v>
      </c>
      <c r="E2081">
        <f t="shared" si="256"/>
        <v>4.3675799999999994E-3</v>
      </c>
      <c r="F2081">
        <f t="shared" si="257"/>
        <v>3.3087727272727269E-2</v>
      </c>
      <c r="G2081">
        <f t="shared" si="258"/>
        <v>3.3087727272727267E-5</v>
      </c>
      <c r="H2081">
        <f t="shared" si="259"/>
        <v>1.7331666666666662E-5</v>
      </c>
      <c r="I2081">
        <f t="shared" si="260"/>
        <v>5.8927666666666656E-9</v>
      </c>
      <c r="J2081">
        <f>I2081*flux_issue!$F$14</f>
        <v>7.0207896291023361E-5</v>
      </c>
      <c r="L2081" s="1">
        <f t="shared" si="262"/>
        <v>6.2615310047014008E-15</v>
      </c>
      <c r="M2081" s="1">
        <f t="shared" si="263"/>
        <v>3.0038666922739872E-10</v>
      </c>
    </row>
    <row r="2082" spans="2:13" x14ac:dyDescent="0.25">
      <c r="B2082">
        <v>60295.1</v>
      </c>
      <c r="C2082">
        <f t="shared" si="261"/>
        <v>93295.1</v>
      </c>
      <c r="D2082" s="1">
        <v>4.5999999999999999E-3</v>
      </c>
      <c r="E2082">
        <f t="shared" si="256"/>
        <v>4.7835400000000002E-3</v>
      </c>
      <c r="F2082">
        <f t="shared" si="257"/>
        <v>3.6238939393939393E-2</v>
      </c>
      <c r="G2082">
        <f t="shared" si="258"/>
        <v>3.6238939393939394E-5</v>
      </c>
      <c r="H2082">
        <f t="shared" si="259"/>
        <v>2.0482878787878788E-5</v>
      </c>
      <c r="I2082">
        <f t="shared" si="260"/>
        <v>6.9641787878787884E-9</v>
      </c>
      <c r="J2082">
        <f>I2082*flux_issue!$F$14</f>
        <v>8.2972968343936724E-5</v>
      </c>
      <c r="L2082" s="1">
        <f t="shared" si="262"/>
        <v>6.0258000674518186E-15</v>
      </c>
      <c r="M2082" s="1">
        <f t="shared" si="263"/>
        <v>4.1954832319208339E-10</v>
      </c>
    </row>
    <row r="2083" spans="2:13" x14ac:dyDescent="0.25">
      <c r="B2083">
        <v>60324.1</v>
      </c>
      <c r="C2083">
        <f t="shared" si="261"/>
        <v>93324.1</v>
      </c>
      <c r="D2083" s="1">
        <v>4.1999999999999997E-3</v>
      </c>
      <c r="E2083">
        <f t="shared" si="256"/>
        <v>4.3675799999999994E-3</v>
      </c>
      <c r="F2083">
        <f t="shared" si="257"/>
        <v>3.3087727272727269E-2</v>
      </c>
      <c r="G2083">
        <f t="shared" si="258"/>
        <v>3.3087727272727267E-5</v>
      </c>
      <c r="H2083">
        <f t="shared" si="259"/>
        <v>1.7331666666666662E-5</v>
      </c>
      <c r="I2083">
        <f t="shared" si="260"/>
        <v>5.8927666666666656E-9</v>
      </c>
      <c r="J2083">
        <f>I2083*flux_issue!$F$14</f>
        <v>7.0207896291023361E-5</v>
      </c>
      <c r="L2083" s="1">
        <f t="shared" si="262"/>
        <v>5.7980796426881585E-15</v>
      </c>
      <c r="M2083" s="1">
        <f t="shared" si="263"/>
        <v>3.0038666924346355E-10</v>
      </c>
    </row>
    <row r="2084" spans="2:13" x14ac:dyDescent="0.25">
      <c r="B2084">
        <v>60353</v>
      </c>
      <c r="C2084">
        <f t="shared" si="261"/>
        <v>93353</v>
      </c>
      <c r="D2084" s="1">
        <v>4.0000000000000001E-3</v>
      </c>
      <c r="E2084">
        <f t="shared" si="256"/>
        <v>4.1596000000000003E-3</v>
      </c>
      <c r="F2084">
        <f t="shared" si="257"/>
        <v>3.1512121212121214E-2</v>
      </c>
      <c r="G2084">
        <f t="shared" si="258"/>
        <v>3.1512121212121211E-5</v>
      </c>
      <c r="H2084">
        <f t="shared" si="259"/>
        <v>1.5756060606060605E-5</v>
      </c>
      <c r="I2084">
        <f t="shared" si="260"/>
        <v>5.3570606060606067E-9</v>
      </c>
      <c r="J2084">
        <f>I2084*flux_issue!$F$14</f>
        <v>6.3825360264566707E-5</v>
      </c>
      <c r="L2084" s="1">
        <f t="shared" si="262"/>
        <v>5.5796158693265957E-15</v>
      </c>
      <c r="M2084" s="1">
        <f t="shared" si="263"/>
        <v>2.4825344564602934E-10</v>
      </c>
    </row>
    <row r="2085" spans="2:13" x14ac:dyDescent="0.25">
      <c r="B2085">
        <v>60381.9</v>
      </c>
      <c r="C2085">
        <f t="shared" si="261"/>
        <v>93381.9</v>
      </c>
      <c r="D2085" s="1">
        <v>4.1999999999999997E-3</v>
      </c>
      <c r="E2085">
        <f t="shared" si="256"/>
        <v>4.3675799999999994E-3</v>
      </c>
      <c r="F2085">
        <f t="shared" si="257"/>
        <v>3.3087727272727269E-2</v>
      </c>
      <c r="G2085">
        <f t="shared" si="258"/>
        <v>3.3087727272727267E-5</v>
      </c>
      <c r="H2085">
        <f t="shared" si="259"/>
        <v>1.7331666666666662E-5</v>
      </c>
      <c r="I2085">
        <f t="shared" si="260"/>
        <v>5.8927666666666656E-9</v>
      </c>
      <c r="J2085">
        <f>I2085*flux_issue!$F$14</f>
        <v>7.0207896291023361E-5</v>
      </c>
      <c r="L2085" s="1">
        <f t="shared" si="262"/>
        <v>5.3692968817540816E-15</v>
      </c>
      <c r="M2085" s="1">
        <f t="shared" si="263"/>
        <v>3.0038666925832653E-10</v>
      </c>
    </row>
    <row r="2086" spans="2:13" x14ac:dyDescent="0.25">
      <c r="B2086">
        <v>60410.9</v>
      </c>
      <c r="C2086">
        <f t="shared" si="261"/>
        <v>93410.9</v>
      </c>
      <c r="D2086" s="1">
        <v>4.4000000000000003E-3</v>
      </c>
      <c r="E2086">
        <f t="shared" si="256"/>
        <v>4.5755600000000002E-3</v>
      </c>
      <c r="F2086">
        <f t="shared" si="257"/>
        <v>3.4663333333333338E-2</v>
      </c>
      <c r="G2086">
        <f t="shared" si="258"/>
        <v>3.4663333333333337E-5</v>
      </c>
      <c r="H2086">
        <f t="shared" si="259"/>
        <v>1.8907272727272732E-5</v>
      </c>
      <c r="I2086">
        <f t="shared" si="260"/>
        <v>6.4284727272727295E-9</v>
      </c>
      <c r="J2086">
        <f>I2086*flux_issue!$F$14</f>
        <v>7.659043231748007E-5</v>
      </c>
      <c r="L2086" s="1">
        <f t="shared" si="262"/>
        <v>5.1661350819018664E-15</v>
      </c>
      <c r="M2086" s="1">
        <f t="shared" si="263"/>
        <v>3.5748496178811618E-10</v>
      </c>
    </row>
    <row r="2087" spans="2:13" x14ac:dyDescent="0.25">
      <c r="B2087">
        <v>60439.8</v>
      </c>
      <c r="C2087">
        <f t="shared" si="261"/>
        <v>93439.8</v>
      </c>
      <c r="D2087" s="1">
        <v>4.5999999999999999E-3</v>
      </c>
      <c r="E2087">
        <f t="shared" si="256"/>
        <v>4.7835400000000002E-3</v>
      </c>
      <c r="F2087">
        <f t="shared" si="257"/>
        <v>3.6238939393939393E-2</v>
      </c>
      <c r="G2087">
        <f t="shared" si="258"/>
        <v>3.6238939393939394E-5</v>
      </c>
      <c r="H2087">
        <f t="shared" si="259"/>
        <v>2.0482878787878788E-5</v>
      </c>
      <c r="I2087">
        <f t="shared" si="260"/>
        <v>6.9641787878787884E-9</v>
      </c>
      <c r="J2087">
        <f>I2087*flux_issue!$F$14</f>
        <v>8.2972968343936724E-5</v>
      </c>
      <c r="L2087" s="1">
        <f t="shared" si="262"/>
        <v>4.9712414342044871E-15</v>
      </c>
      <c r="M2087" s="1">
        <f t="shared" si="263"/>
        <v>4.1954832323528424E-10</v>
      </c>
    </row>
    <row r="2088" spans="2:13" x14ac:dyDescent="0.25">
      <c r="B2088">
        <v>60468.800000000003</v>
      </c>
      <c r="C2088">
        <f t="shared" si="261"/>
        <v>93468.800000000003</v>
      </c>
      <c r="D2088" s="1">
        <v>4.4000000000000003E-3</v>
      </c>
      <c r="E2088">
        <f t="shared" si="256"/>
        <v>4.5755600000000002E-3</v>
      </c>
      <c r="F2088">
        <f t="shared" si="257"/>
        <v>3.4663333333333338E-2</v>
      </c>
      <c r="G2088">
        <f t="shared" si="258"/>
        <v>3.4663333333333337E-5</v>
      </c>
      <c r="H2088">
        <f t="shared" si="259"/>
        <v>1.8907272727272732E-5</v>
      </c>
      <c r="I2088">
        <f t="shared" si="260"/>
        <v>6.4284727272727295E-9</v>
      </c>
      <c r="J2088">
        <f>I2088*flux_issue!$F$14</f>
        <v>7.659043231748007E-5</v>
      </c>
      <c r="L2088" s="1">
        <f t="shared" si="262"/>
        <v>4.7829863454119234E-15</v>
      </c>
      <c r="M2088" s="1">
        <f t="shared" si="263"/>
        <v>3.5748496180260487E-10</v>
      </c>
    </row>
    <row r="2089" spans="2:13" x14ac:dyDescent="0.25">
      <c r="B2089">
        <v>60497.7</v>
      </c>
      <c r="C2089">
        <f t="shared" si="261"/>
        <v>93497.7</v>
      </c>
      <c r="D2089" s="1">
        <v>4.7999999999999996E-3</v>
      </c>
      <c r="E2089">
        <f t="shared" si="256"/>
        <v>4.9915199999999993E-3</v>
      </c>
      <c r="F2089">
        <f t="shared" si="257"/>
        <v>3.7814545454545448E-2</v>
      </c>
      <c r="G2089">
        <f t="shared" si="258"/>
        <v>3.781454545454545E-5</v>
      </c>
      <c r="H2089">
        <f t="shared" si="259"/>
        <v>2.2058484848484845E-5</v>
      </c>
      <c r="I2089">
        <f t="shared" si="260"/>
        <v>7.4998848484848482E-9</v>
      </c>
      <c r="J2089">
        <f>I2089*flux_issue!$F$14</f>
        <v>8.9355504370393379E-5</v>
      </c>
      <c r="L2089" s="1">
        <f t="shared" si="262"/>
        <v>4.6023987805631444E-15</v>
      </c>
      <c r="M2089" s="1">
        <f t="shared" si="263"/>
        <v>4.8657675360779166E-10</v>
      </c>
    </row>
    <row r="2090" spans="2:13" x14ac:dyDescent="0.25">
      <c r="B2090">
        <v>60526.6</v>
      </c>
      <c r="C2090">
        <f t="shared" si="261"/>
        <v>93526.6</v>
      </c>
      <c r="D2090" s="1">
        <v>4.0000000000000001E-3</v>
      </c>
      <c r="E2090">
        <f t="shared" si="256"/>
        <v>4.1596000000000003E-3</v>
      </c>
      <c r="F2090">
        <f t="shared" si="257"/>
        <v>3.1512121212121214E-2</v>
      </c>
      <c r="G2090">
        <f t="shared" si="258"/>
        <v>3.1512121212121211E-5</v>
      </c>
      <c r="H2090">
        <f t="shared" si="259"/>
        <v>1.5756060606060605E-5</v>
      </c>
      <c r="I2090">
        <f t="shared" si="260"/>
        <v>5.3570606060606067E-9</v>
      </c>
      <c r="J2090">
        <f>I2090*flux_issue!$F$14</f>
        <v>6.3825360264566707E-5</v>
      </c>
      <c r="L2090" s="1">
        <f t="shared" si="262"/>
        <v>4.4285584000525711E-15</v>
      </c>
      <c r="M2090" s="1">
        <f t="shared" si="263"/>
        <v>2.4825344568230162E-10</v>
      </c>
    </row>
    <row r="2091" spans="2:13" x14ac:dyDescent="0.25">
      <c r="B2091">
        <v>60555.6</v>
      </c>
      <c r="C2091">
        <f t="shared" si="261"/>
        <v>93555.6</v>
      </c>
      <c r="D2091" s="1">
        <v>3.5999999999999999E-3</v>
      </c>
      <c r="E2091">
        <f t="shared" si="256"/>
        <v>3.7436399999999999E-3</v>
      </c>
      <c r="F2091">
        <f t="shared" si="257"/>
        <v>2.8360909090909089E-2</v>
      </c>
      <c r="G2091">
        <f t="shared" si="258"/>
        <v>2.8360909090909088E-5</v>
      </c>
      <c r="H2091">
        <f t="shared" si="259"/>
        <v>1.2604848484848482E-5</v>
      </c>
      <c r="I2091">
        <f t="shared" si="260"/>
        <v>4.2856484848484847E-9</v>
      </c>
      <c r="J2091">
        <f>I2091*flux_issue!$F$14</f>
        <v>5.1060288211653364E-5</v>
      </c>
      <c r="L2091" s="1">
        <f t="shared" si="262"/>
        <v>4.2606478530197626E-15</v>
      </c>
      <c r="M2091" s="1">
        <f t="shared" si="263"/>
        <v>1.5888220521857743E-10</v>
      </c>
    </row>
    <row r="2092" spans="2:13" x14ac:dyDescent="0.25">
      <c r="B2092">
        <v>60584.5</v>
      </c>
      <c r="C2092">
        <f t="shared" si="261"/>
        <v>93584.5</v>
      </c>
      <c r="D2092" s="1">
        <v>4.1999999999999997E-3</v>
      </c>
      <c r="E2092">
        <f t="shared" si="256"/>
        <v>4.3675799999999994E-3</v>
      </c>
      <c r="F2092">
        <f t="shared" si="257"/>
        <v>3.3087727272727269E-2</v>
      </c>
      <c r="G2092">
        <f t="shared" si="258"/>
        <v>3.3087727272727267E-5</v>
      </c>
      <c r="H2092">
        <f t="shared" si="259"/>
        <v>1.7331666666666662E-5</v>
      </c>
      <c r="I2092">
        <f t="shared" si="260"/>
        <v>5.8927666666666656E-9</v>
      </c>
      <c r="J2092">
        <f>I2092*flux_issue!$F$14</f>
        <v>7.0207896291023361E-5</v>
      </c>
      <c r="L2092" s="1">
        <f t="shared" si="262"/>
        <v>4.0995842590418545E-15</v>
      </c>
      <c r="M2092" s="1">
        <f t="shared" si="263"/>
        <v>3.00386669302339E-10</v>
      </c>
    </row>
    <row r="2093" spans="2:13" x14ac:dyDescent="0.25">
      <c r="B2093">
        <v>60613.4</v>
      </c>
      <c r="C2093">
        <f t="shared" si="261"/>
        <v>93613.4</v>
      </c>
      <c r="D2093" s="1">
        <v>5.5999999999999999E-3</v>
      </c>
      <c r="E2093">
        <f t="shared" si="256"/>
        <v>5.82344E-3</v>
      </c>
      <c r="F2093">
        <f t="shared" si="257"/>
        <v>4.4116969696969689E-2</v>
      </c>
      <c r="G2093">
        <f t="shared" si="258"/>
        <v>4.411696969696969E-5</v>
      </c>
      <c r="H2093">
        <f t="shared" si="259"/>
        <v>2.8360909090909084E-5</v>
      </c>
      <c r="I2093">
        <f t="shared" si="260"/>
        <v>9.6427090909090888E-9</v>
      </c>
      <c r="J2093">
        <f>I2093*flux_issue!$F$14</f>
        <v>1.1488564847622005E-4</v>
      </c>
      <c r="L2093" s="1">
        <f t="shared" si="262"/>
        <v>3.9445461157096195E-15</v>
      </c>
      <c r="M2093" s="1">
        <f t="shared" si="263"/>
        <v>8.0434116423906762E-10</v>
      </c>
    </row>
    <row r="2094" spans="2:13" x14ac:dyDescent="0.25">
      <c r="B2094">
        <v>60642.400000000001</v>
      </c>
      <c r="C2094">
        <f t="shared" si="261"/>
        <v>93642.4</v>
      </c>
      <c r="D2094" s="1">
        <v>4.5999999999999999E-3</v>
      </c>
      <c r="E2094">
        <f t="shared" si="256"/>
        <v>4.7835400000000002E-3</v>
      </c>
      <c r="F2094">
        <f t="shared" si="257"/>
        <v>3.6238939393939393E-2</v>
      </c>
      <c r="G2094">
        <f t="shared" si="258"/>
        <v>3.6238939393939394E-5</v>
      </c>
      <c r="H2094">
        <f t="shared" si="259"/>
        <v>2.0482878787878788E-5</v>
      </c>
      <c r="I2094">
        <f t="shared" si="260"/>
        <v>6.9641787878787884E-9</v>
      </c>
      <c r="J2094">
        <f>I2094*flux_issue!$F$14</f>
        <v>8.2972968343936724E-5</v>
      </c>
      <c r="L2094" s="1">
        <f t="shared" si="262"/>
        <v>3.7948039168143424E-15</v>
      </c>
      <c r="M2094" s="1">
        <f t="shared" si="263"/>
        <v>4.1954832328347786E-10</v>
      </c>
    </row>
    <row r="2095" spans="2:13" x14ac:dyDescent="0.25">
      <c r="B2095">
        <v>60671.3</v>
      </c>
      <c r="C2095">
        <f t="shared" si="261"/>
        <v>93671.3</v>
      </c>
      <c r="D2095" s="1">
        <v>5.0000000000000001E-3</v>
      </c>
      <c r="E2095">
        <f t="shared" si="256"/>
        <v>5.1995000000000001E-3</v>
      </c>
      <c r="F2095">
        <f t="shared" si="257"/>
        <v>3.939015151515151E-2</v>
      </c>
      <c r="G2095">
        <f t="shared" si="258"/>
        <v>3.9390151515151507E-5</v>
      </c>
      <c r="H2095">
        <f t="shared" si="259"/>
        <v>2.3634090909090901E-5</v>
      </c>
      <c r="I2095">
        <f t="shared" si="260"/>
        <v>8.0355909090909071E-9</v>
      </c>
      <c r="J2095">
        <f>I2095*flux_issue!$F$14</f>
        <v>9.5738040396850033E-5</v>
      </c>
      <c r="L2095" s="1">
        <f t="shared" si="262"/>
        <v>3.6511749718902981E-15</v>
      </c>
      <c r="M2095" s="1">
        <f t="shared" si="263"/>
        <v>5.5857025292658873E-10</v>
      </c>
    </row>
    <row r="2096" spans="2:13" x14ac:dyDescent="0.25">
      <c r="B2096">
        <v>60700.2</v>
      </c>
      <c r="C2096">
        <f t="shared" si="261"/>
        <v>93700.2</v>
      </c>
      <c r="D2096" s="1">
        <v>4.1999999999999997E-3</v>
      </c>
      <c r="E2096">
        <f t="shared" si="256"/>
        <v>4.3675799999999994E-3</v>
      </c>
      <c r="F2096">
        <f t="shared" si="257"/>
        <v>3.3087727272727269E-2</v>
      </c>
      <c r="G2096">
        <f t="shared" si="258"/>
        <v>3.3087727272727267E-5</v>
      </c>
      <c r="H2096">
        <f t="shared" si="259"/>
        <v>1.7331666666666662E-5</v>
      </c>
      <c r="I2096">
        <f t="shared" si="260"/>
        <v>5.8927666666666656E-9</v>
      </c>
      <c r="J2096">
        <f>I2096*flux_issue!$F$14</f>
        <v>7.0207896291023361E-5</v>
      </c>
      <c r="L2096" s="1">
        <f t="shared" si="262"/>
        <v>3.5129261125449678E-15</v>
      </c>
      <c r="M2096" s="1">
        <f t="shared" si="263"/>
        <v>3.0038666932267452E-10</v>
      </c>
    </row>
    <row r="2097" spans="2:13" x14ac:dyDescent="0.25">
      <c r="B2097">
        <v>60729.2</v>
      </c>
      <c r="C2097">
        <f t="shared" si="261"/>
        <v>93729.2</v>
      </c>
      <c r="D2097" s="1">
        <v>3.8E-3</v>
      </c>
      <c r="E2097">
        <f t="shared" si="256"/>
        <v>3.9516200000000003E-3</v>
      </c>
      <c r="F2097">
        <f t="shared" si="257"/>
        <v>2.9936515151515151E-2</v>
      </c>
      <c r="G2097">
        <f t="shared" si="258"/>
        <v>2.9936515151515151E-5</v>
      </c>
      <c r="H2097">
        <f t="shared" si="259"/>
        <v>1.4180454545454546E-5</v>
      </c>
      <c r="I2097">
        <f t="shared" si="260"/>
        <v>4.8213545454545461E-9</v>
      </c>
      <c r="J2097">
        <f>I2097*flux_issue!$F$14</f>
        <v>5.7442824238110046E-5</v>
      </c>
      <c r="L2097" s="1">
        <f t="shared" si="262"/>
        <v>3.3794063345588379E-15</v>
      </c>
      <c r="M2097" s="1">
        <f t="shared" si="263"/>
        <v>2.0108529101985947E-10</v>
      </c>
    </row>
    <row r="2098" spans="2:13" x14ac:dyDescent="0.25">
      <c r="B2098">
        <v>60758.1</v>
      </c>
      <c r="C2098">
        <f t="shared" si="261"/>
        <v>93758.1</v>
      </c>
      <c r="D2098" s="1">
        <v>4.4000000000000003E-3</v>
      </c>
      <c r="E2098">
        <f t="shared" si="256"/>
        <v>4.5755600000000002E-3</v>
      </c>
      <c r="F2098">
        <f t="shared" si="257"/>
        <v>3.4663333333333338E-2</v>
      </c>
      <c r="G2098">
        <f t="shared" si="258"/>
        <v>3.4663333333333337E-5</v>
      </c>
      <c r="H2098">
        <f t="shared" si="259"/>
        <v>1.8907272727272732E-5</v>
      </c>
      <c r="I2098">
        <f t="shared" si="260"/>
        <v>6.4284727272727295E-9</v>
      </c>
      <c r="J2098">
        <f>I2098*flux_issue!$F$14</f>
        <v>7.659043231748007E-5</v>
      </c>
      <c r="L2098" s="1">
        <f t="shared" si="262"/>
        <v>3.2513438914821168E-15</v>
      </c>
      <c r="M2098" s="1">
        <f t="shared" si="263"/>
        <v>3.5748496186052318E-10</v>
      </c>
    </row>
    <row r="2099" spans="2:13" x14ac:dyDescent="0.25">
      <c r="B2099">
        <v>60787</v>
      </c>
      <c r="C2099">
        <f t="shared" si="261"/>
        <v>93787</v>
      </c>
      <c r="D2099" s="1">
        <v>4.5999999999999999E-3</v>
      </c>
      <c r="E2099">
        <f t="shared" si="256"/>
        <v>4.7835400000000002E-3</v>
      </c>
      <c r="F2099">
        <f t="shared" si="257"/>
        <v>3.6238939393939393E-2</v>
      </c>
      <c r="G2099">
        <f t="shared" si="258"/>
        <v>3.6238939393939394E-5</v>
      </c>
      <c r="H2099">
        <f t="shared" si="259"/>
        <v>2.0482878787878788E-5</v>
      </c>
      <c r="I2099">
        <f t="shared" si="260"/>
        <v>6.9641787878787884E-9</v>
      </c>
      <c r="J2099">
        <f>I2099*flux_issue!$F$14</f>
        <v>8.2972968343936724E-5</v>
      </c>
      <c r="L2099" s="1">
        <f t="shared" si="262"/>
        <v>3.1280845495125783E-15</v>
      </c>
      <c r="M2099" s="1">
        <f t="shared" si="263"/>
        <v>4.1954832331079043E-10</v>
      </c>
    </row>
    <row r="2100" spans="2:13" x14ac:dyDescent="0.25">
      <c r="B2100">
        <v>60816</v>
      </c>
      <c r="C2100">
        <f t="shared" si="261"/>
        <v>93816</v>
      </c>
      <c r="D2100" s="1">
        <v>4.7999999999999996E-3</v>
      </c>
      <c r="E2100">
        <f t="shared" si="256"/>
        <v>4.9915199999999993E-3</v>
      </c>
      <c r="F2100">
        <f t="shared" si="257"/>
        <v>3.7814545454545448E-2</v>
      </c>
      <c r="G2100">
        <f t="shared" si="258"/>
        <v>3.781454545454545E-5</v>
      </c>
      <c r="H2100">
        <f t="shared" si="259"/>
        <v>2.2058484848484845E-5</v>
      </c>
      <c r="I2100">
        <f t="shared" si="260"/>
        <v>7.4998848484848482E-9</v>
      </c>
      <c r="J2100">
        <f>I2100*flux_issue!$F$14</f>
        <v>8.9355504370393379E-5</v>
      </c>
      <c r="L2100" s="1">
        <f t="shared" si="262"/>
        <v>3.0090474464094975E-15</v>
      </c>
      <c r="M2100" s="1">
        <f t="shared" si="263"/>
        <v>4.8657675367808546E-10</v>
      </c>
    </row>
    <row r="2101" spans="2:13" x14ac:dyDescent="0.25">
      <c r="B2101">
        <v>60844.9</v>
      </c>
      <c r="C2101">
        <f t="shared" si="261"/>
        <v>93844.9</v>
      </c>
      <c r="D2101" s="1">
        <v>4.4000000000000003E-3</v>
      </c>
      <c r="E2101">
        <f t="shared" si="256"/>
        <v>4.5755600000000002E-3</v>
      </c>
      <c r="F2101">
        <f t="shared" si="257"/>
        <v>3.4663333333333338E-2</v>
      </c>
      <c r="G2101">
        <f t="shared" si="258"/>
        <v>3.4663333333333337E-5</v>
      </c>
      <c r="H2101">
        <f t="shared" si="259"/>
        <v>1.8907272727272732E-5</v>
      </c>
      <c r="I2101">
        <f t="shared" si="260"/>
        <v>6.4284727272727295E-9</v>
      </c>
      <c r="J2101">
        <f>I2101*flux_issue!$F$14</f>
        <v>7.659043231748007E-5</v>
      </c>
      <c r="L2101" s="1">
        <f t="shared" si="262"/>
        <v>2.8948813873214658E-15</v>
      </c>
      <c r="M2101" s="1">
        <f t="shared" si="263"/>
        <v>3.5748496187400266E-10</v>
      </c>
    </row>
    <row r="2102" spans="2:13" x14ac:dyDescent="0.25">
      <c r="B2102">
        <v>60873.8</v>
      </c>
      <c r="C2102">
        <f t="shared" si="261"/>
        <v>93873.8</v>
      </c>
      <c r="D2102" s="1">
        <v>4.0000000000000001E-3</v>
      </c>
      <c r="E2102">
        <f t="shared" si="256"/>
        <v>4.1596000000000003E-3</v>
      </c>
      <c r="F2102">
        <f t="shared" si="257"/>
        <v>3.1512121212121214E-2</v>
      </c>
      <c r="G2102">
        <f t="shared" si="258"/>
        <v>3.1512121212121211E-5</v>
      </c>
      <c r="H2102">
        <f t="shared" si="259"/>
        <v>1.5756060606060605E-5</v>
      </c>
      <c r="I2102">
        <f t="shared" si="260"/>
        <v>5.3570606060606067E-9</v>
      </c>
      <c r="J2102">
        <f>I2102*flux_issue!$F$14</f>
        <v>6.3825360264566707E-5</v>
      </c>
      <c r="L2102" s="1">
        <f t="shared" si="262"/>
        <v>2.7850026627426674E-15</v>
      </c>
      <c r="M2102" s="1">
        <f t="shared" si="263"/>
        <v>2.4825344573409352E-10</v>
      </c>
    </row>
    <row r="2103" spans="2:13" x14ac:dyDescent="0.25">
      <c r="B2103">
        <v>60902.8</v>
      </c>
      <c r="C2103">
        <f t="shared" si="261"/>
        <v>93902.8</v>
      </c>
      <c r="D2103" s="1">
        <v>5.4000000000000003E-3</v>
      </c>
      <c r="E2103">
        <f t="shared" si="256"/>
        <v>5.6154600000000001E-3</v>
      </c>
      <c r="F2103">
        <f t="shared" si="257"/>
        <v>4.2541363636363634E-2</v>
      </c>
      <c r="G2103">
        <f t="shared" si="258"/>
        <v>4.2541363636363633E-5</v>
      </c>
      <c r="H2103">
        <f t="shared" si="259"/>
        <v>2.6785303030303028E-5</v>
      </c>
      <c r="I2103">
        <f t="shared" si="260"/>
        <v>9.1070030303030299E-9</v>
      </c>
      <c r="J2103">
        <f>I2103*flux_issue!$F$14</f>
        <v>1.085031124497634E-4</v>
      </c>
      <c r="L2103" s="1">
        <f t="shared" si="262"/>
        <v>2.6788930729132131E-15</v>
      </c>
      <c r="M2103" s="1">
        <f t="shared" si="263"/>
        <v>7.174524582816506E-10</v>
      </c>
    </row>
    <row r="2104" spans="2:13" x14ac:dyDescent="0.25">
      <c r="B2104">
        <v>60931.7</v>
      </c>
      <c r="C2104">
        <f t="shared" si="261"/>
        <v>93931.7</v>
      </c>
      <c r="D2104" s="1">
        <v>4.4000000000000003E-3</v>
      </c>
      <c r="E2104">
        <f t="shared" si="256"/>
        <v>4.5755600000000002E-3</v>
      </c>
      <c r="F2104">
        <f t="shared" si="257"/>
        <v>3.4663333333333338E-2</v>
      </c>
      <c r="G2104">
        <f t="shared" si="258"/>
        <v>3.4663333333333337E-5</v>
      </c>
      <c r="H2104">
        <f t="shared" si="259"/>
        <v>1.8907272727272732E-5</v>
      </c>
      <c r="I2104">
        <f t="shared" si="260"/>
        <v>6.4284727272727295E-9</v>
      </c>
      <c r="J2104">
        <f>I2104*flux_issue!$F$14</f>
        <v>7.659043231748007E-5</v>
      </c>
      <c r="L2104" s="1">
        <f t="shared" si="262"/>
        <v>2.5771305565418847E-15</v>
      </c>
      <c r="M2104" s="1">
        <f t="shared" si="263"/>
        <v>3.5748496188601818E-10</v>
      </c>
    </row>
    <row r="2105" spans="2:13" x14ac:dyDescent="0.25">
      <c r="B2105">
        <v>60960.6</v>
      </c>
      <c r="C2105">
        <f t="shared" si="261"/>
        <v>93960.6</v>
      </c>
      <c r="D2105" s="1">
        <v>4.7999999999999996E-3</v>
      </c>
      <c r="E2105">
        <f t="shared" si="256"/>
        <v>4.9915199999999993E-3</v>
      </c>
      <c r="F2105">
        <f t="shared" si="257"/>
        <v>3.7814545454545448E-2</v>
      </c>
      <c r="G2105">
        <f t="shared" si="258"/>
        <v>3.781454545454545E-5</v>
      </c>
      <c r="H2105">
        <f t="shared" si="259"/>
        <v>2.2058484848484845E-5</v>
      </c>
      <c r="I2105">
        <f t="shared" si="260"/>
        <v>7.4998848484848482E-9</v>
      </c>
      <c r="J2105">
        <f>I2105*flux_issue!$F$14</f>
        <v>8.9355504370393379E-5</v>
      </c>
      <c r="L2105" s="1">
        <f t="shared" si="262"/>
        <v>2.4791944043905726E-15</v>
      </c>
      <c r="M2105" s="1">
        <f t="shared" si="263"/>
        <v>4.8657675370146097E-10</v>
      </c>
    </row>
    <row r="2106" spans="2:13" x14ac:dyDescent="0.25">
      <c r="B2106">
        <v>60989.599999999999</v>
      </c>
      <c r="C2106">
        <f t="shared" si="261"/>
        <v>93989.6</v>
      </c>
      <c r="D2106" s="1">
        <v>4.5999999999999999E-3</v>
      </c>
      <c r="E2106">
        <f t="shared" si="256"/>
        <v>4.7835400000000002E-3</v>
      </c>
      <c r="F2106">
        <f t="shared" si="257"/>
        <v>3.6238939393939393E-2</v>
      </c>
      <c r="G2106">
        <f t="shared" si="258"/>
        <v>3.6238939393939394E-5</v>
      </c>
      <c r="H2106">
        <f t="shared" si="259"/>
        <v>2.0482878787878788E-5</v>
      </c>
      <c r="I2106">
        <f t="shared" si="260"/>
        <v>6.9641787878787884E-9</v>
      </c>
      <c r="J2106">
        <f>I2106*flux_issue!$F$14</f>
        <v>8.2972968343936724E-5</v>
      </c>
      <c r="L2106" s="1">
        <f t="shared" si="262"/>
        <v>2.3846223885382073E-15</v>
      </c>
      <c r="M2106" s="1">
        <f t="shared" si="263"/>
        <v>4.1954832334124701E-10</v>
      </c>
    </row>
    <row r="2107" spans="2:13" x14ac:dyDescent="0.25">
      <c r="B2107">
        <v>61018.5</v>
      </c>
      <c r="C2107">
        <f t="shared" si="261"/>
        <v>94018.5</v>
      </c>
      <c r="D2107" s="1">
        <v>4.5999999999999999E-3</v>
      </c>
      <c r="E2107">
        <f t="shared" si="256"/>
        <v>4.7835400000000002E-3</v>
      </c>
      <c r="F2107">
        <f t="shared" si="257"/>
        <v>3.6238939393939393E-2</v>
      </c>
      <c r="G2107">
        <f t="shared" si="258"/>
        <v>3.6238939393939394E-5</v>
      </c>
      <c r="H2107">
        <f t="shared" si="259"/>
        <v>2.0482878787878788E-5</v>
      </c>
      <c r="I2107">
        <f t="shared" si="260"/>
        <v>6.9641787878787884E-9</v>
      </c>
      <c r="J2107">
        <f>I2107*flux_issue!$F$14</f>
        <v>8.2972968343936724E-5</v>
      </c>
      <c r="L2107" s="1">
        <f t="shared" si="262"/>
        <v>2.2939292458621965E-15</v>
      </c>
      <c r="M2107" s="1">
        <f t="shared" si="263"/>
        <v>4.1954832334496235E-10</v>
      </c>
    </row>
    <row r="2108" spans="2:13" x14ac:dyDescent="0.25">
      <c r="B2108">
        <v>61047.5</v>
      </c>
      <c r="C2108">
        <f t="shared" si="261"/>
        <v>94047.5</v>
      </c>
      <c r="D2108" s="1">
        <v>3.2000000000000002E-3</v>
      </c>
      <c r="E2108">
        <f t="shared" si="256"/>
        <v>3.3276800000000004E-3</v>
      </c>
      <c r="F2108">
        <f t="shared" si="257"/>
        <v>2.5209696969696972E-2</v>
      </c>
      <c r="G2108">
        <f t="shared" si="258"/>
        <v>2.5209696969696971E-5</v>
      </c>
      <c r="H2108">
        <f t="shared" si="259"/>
        <v>9.453636363636366E-6</v>
      </c>
      <c r="I2108">
        <f t="shared" si="260"/>
        <v>3.2142363636363647E-9</v>
      </c>
      <c r="J2108">
        <f>I2108*flux_issue!$F$14</f>
        <v>3.8295216158740035E-5</v>
      </c>
      <c r="L2108" s="1">
        <f t="shared" si="262"/>
        <v>2.2063543138188047E-15</v>
      </c>
      <c r="M2108" s="1">
        <f t="shared" si="263"/>
        <v>8.9371240454151666E-11</v>
      </c>
    </row>
    <row r="2109" spans="2:13" x14ac:dyDescent="0.25">
      <c r="B2109">
        <v>61076.4</v>
      </c>
      <c r="C2109">
        <f t="shared" si="261"/>
        <v>94076.4</v>
      </c>
      <c r="D2109" s="1">
        <v>4.1999999999999997E-3</v>
      </c>
      <c r="E2109">
        <f t="shared" si="256"/>
        <v>4.3675799999999994E-3</v>
      </c>
      <c r="F2109">
        <f t="shared" si="257"/>
        <v>3.3087727272727269E-2</v>
      </c>
      <c r="G2109">
        <f t="shared" si="258"/>
        <v>3.3087727272727267E-5</v>
      </c>
      <c r="H2109">
        <f t="shared" si="259"/>
        <v>1.7331666666666662E-5</v>
      </c>
      <c r="I2109">
        <f t="shared" si="260"/>
        <v>5.8927666666666656E-9</v>
      </c>
      <c r="J2109">
        <f>I2109*flux_issue!$F$14</f>
        <v>7.0207896291023361E-5</v>
      </c>
      <c r="L2109" s="1">
        <f t="shared" si="262"/>
        <v>2.1223740228229501E-15</v>
      </c>
      <c r="M2109" s="1">
        <f t="shared" si="263"/>
        <v>3.0038666937087573E-10</v>
      </c>
    </row>
    <row r="2110" spans="2:13" x14ac:dyDescent="0.25">
      <c r="B2110">
        <v>61105.3</v>
      </c>
      <c r="C2110">
        <f t="shared" si="261"/>
        <v>94105.3</v>
      </c>
      <c r="D2110" s="1">
        <v>4.1999999999999997E-3</v>
      </c>
      <c r="E2110">
        <f t="shared" si="256"/>
        <v>4.3675799999999994E-3</v>
      </c>
      <c r="F2110">
        <f t="shared" si="257"/>
        <v>3.3087727272727269E-2</v>
      </c>
      <c r="G2110">
        <f t="shared" si="258"/>
        <v>3.3087727272727267E-5</v>
      </c>
      <c r="H2110">
        <f t="shared" si="259"/>
        <v>1.7331666666666662E-5</v>
      </c>
      <c r="I2110">
        <f t="shared" si="260"/>
        <v>5.8927666666666656E-9</v>
      </c>
      <c r="J2110">
        <f>I2110*flux_issue!$F$14</f>
        <v>7.0207896291023361E-5</v>
      </c>
      <c r="L2110" s="1">
        <f t="shared" si="262"/>
        <v>2.0415580816331613E-15</v>
      </c>
      <c r="M2110" s="1">
        <f t="shared" si="263"/>
        <v>3.0038666937367702E-10</v>
      </c>
    </row>
    <row r="2111" spans="2:13" x14ac:dyDescent="0.25">
      <c r="B2111">
        <v>61134.3</v>
      </c>
      <c r="C2111">
        <f t="shared" si="261"/>
        <v>94134.3</v>
      </c>
      <c r="D2111" s="1">
        <v>4.1999999999999997E-3</v>
      </c>
      <c r="E2111">
        <f t="shared" si="256"/>
        <v>4.3675799999999994E-3</v>
      </c>
      <c r="F2111">
        <f t="shared" si="257"/>
        <v>3.3087727272727269E-2</v>
      </c>
      <c r="G2111">
        <f t="shared" si="258"/>
        <v>3.3087727272727267E-5</v>
      </c>
      <c r="H2111">
        <f t="shared" si="259"/>
        <v>1.7331666666666662E-5</v>
      </c>
      <c r="I2111">
        <f t="shared" si="260"/>
        <v>5.8927666666666656E-9</v>
      </c>
      <c r="J2111">
        <f>I2111*flux_issue!$F$14</f>
        <v>7.0207896291023361E-5</v>
      </c>
      <c r="L2111" s="1">
        <f t="shared" si="262"/>
        <v>1.9635245830378363E-15</v>
      </c>
      <c r="M2111" s="1">
        <f t="shared" si="263"/>
        <v>3.0038666937638201E-10</v>
      </c>
    </row>
    <row r="2112" spans="2:13" x14ac:dyDescent="0.25">
      <c r="B2112">
        <v>61163.199999999997</v>
      </c>
      <c r="C2112">
        <f t="shared" si="261"/>
        <v>94163.199999999997</v>
      </c>
      <c r="D2112" s="1">
        <v>4.0000000000000001E-3</v>
      </c>
      <c r="E2112">
        <f t="shared" ref="E2112:E2175" si="264">D2112+D2112*(-0.0035*(8.6-20))</f>
        <v>4.1596000000000003E-3</v>
      </c>
      <c r="F2112">
        <f t="shared" ref="F2112:F2175" si="265">(E2112/0.0044)/30</f>
        <v>3.1512121212121214E-2</v>
      </c>
      <c r="G2112">
        <f t="shared" ref="G2112:G2175" si="266">F2112/10^3</f>
        <v>3.1512121212121211E-5</v>
      </c>
      <c r="H2112">
        <f t="shared" ref="H2112:H2175" si="267">(G2112-$G$4)</f>
        <v>1.5756060606060605E-5</v>
      </c>
      <c r="I2112">
        <f t="shared" ref="I2112:I2175" si="268">H2112*(340/10^6)</f>
        <v>5.3570606060606067E-9</v>
      </c>
      <c r="J2112">
        <f>I2112*flux_issue!$F$14</f>
        <v>6.3825360264566707E-5</v>
      </c>
      <c r="L2112" s="1">
        <f t="shared" si="262"/>
        <v>1.8886977524750816E-15</v>
      </c>
      <c r="M2112" s="1">
        <f t="shared" si="263"/>
        <v>2.4825344576233807E-10</v>
      </c>
    </row>
    <row r="2113" spans="2:13" x14ac:dyDescent="0.25">
      <c r="B2113">
        <v>61192.1</v>
      </c>
      <c r="C2113">
        <f t="shared" si="261"/>
        <v>94192.1</v>
      </c>
      <c r="D2113" s="1">
        <v>4.5999999999999999E-3</v>
      </c>
      <c r="E2113">
        <f t="shared" si="264"/>
        <v>4.7835400000000002E-3</v>
      </c>
      <c r="F2113">
        <f t="shared" si="265"/>
        <v>3.6238939393939393E-2</v>
      </c>
      <c r="G2113">
        <f t="shared" si="266"/>
        <v>3.6238939393939394E-5</v>
      </c>
      <c r="H2113">
        <f t="shared" si="267"/>
        <v>2.0482878787878788E-5</v>
      </c>
      <c r="I2113">
        <f t="shared" si="268"/>
        <v>6.9641787878787884E-9</v>
      </c>
      <c r="J2113">
        <f>I2113*flux_issue!$F$14</f>
        <v>8.2972968343936724E-5</v>
      </c>
      <c r="L2113" s="1">
        <f t="shared" si="262"/>
        <v>1.8166938934256656E-15</v>
      </c>
      <c r="M2113" s="1">
        <f t="shared" si="263"/>
        <v>4.1954832336451266E-10</v>
      </c>
    </row>
    <row r="2114" spans="2:13" x14ac:dyDescent="0.25">
      <c r="B2114">
        <v>61221.1</v>
      </c>
      <c r="C2114">
        <f t="shared" si="261"/>
        <v>94221.1</v>
      </c>
      <c r="D2114" s="1">
        <v>4.4000000000000003E-3</v>
      </c>
      <c r="E2114">
        <f t="shared" si="264"/>
        <v>4.5755600000000002E-3</v>
      </c>
      <c r="F2114">
        <f t="shared" si="265"/>
        <v>3.4663333333333338E-2</v>
      </c>
      <c r="G2114">
        <f t="shared" si="266"/>
        <v>3.4663333333333337E-5</v>
      </c>
      <c r="H2114">
        <f t="shared" si="267"/>
        <v>1.8907272727272732E-5</v>
      </c>
      <c r="I2114">
        <f t="shared" si="268"/>
        <v>6.4284727272727295E-9</v>
      </c>
      <c r="J2114">
        <f>I2114*flux_issue!$F$14</f>
        <v>7.659043231748007E-5</v>
      </c>
      <c r="L2114" s="1">
        <f t="shared" si="262"/>
        <v>1.747172484709717E-15</v>
      </c>
      <c r="M2114" s="1">
        <f t="shared" si="263"/>
        <v>3.5748496191740276E-10</v>
      </c>
    </row>
    <row r="2115" spans="2:13" x14ac:dyDescent="0.25">
      <c r="B2115">
        <v>61250</v>
      </c>
      <c r="C2115">
        <f t="shared" si="261"/>
        <v>94250</v>
      </c>
      <c r="D2115" s="1">
        <v>5.0000000000000001E-3</v>
      </c>
      <c r="E2115">
        <f t="shared" si="264"/>
        <v>5.1995000000000001E-3</v>
      </c>
      <c r="F2115">
        <f t="shared" si="265"/>
        <v>3.939015151515151E-2</v>
      </c>
      <c r="G2115">
        <f t="shared" si="266"/>
        <v>3.9390151515151507E-5</v>
      </c>
      <c r="H2115">
        <f t="shared" si="267"/>
        <v>2.3634090909090901E-5</v>
      </c>
      <c r="I2115">
        <f t="shared" si="268"/>
        <v>8.0355909090909071E-9</v>
      </c>
      <c r="J2115">
        <f>I2115*flux_issue!$F$14</f>
        <v>9.5738040396850033E-5</v>
      </c>
      <c r="L2115" s="1">
        <f t="shared" si="262"/>
        <v>1.6805112119317286E-15</v>
      </c>
      <c r="M2115" s="1">
        <f t="shared" si="263"/>
        <v>5.5857025301973857E-10</v>
      </c>
    </row>
    <row r="2116" spans="2:13" x14ac:dyDescent="0.25">
      <c r="B2116">
        <v>61278.9</v>
      </c>
      <c r="C2116">
        <f t="shared" si="261"/>
        <v>94278.9</v>
      </c>
      <c r="D2116" s="1">
        <v>4.4000000000000003E-3</v>
      </c>
      <c r="E2116">
        <f t="shared" si="264"/>
        <v>4.5755600000000002E-3</v>
      </c>
      <c r="F2116">
        <f t="shared" si="265"/>
        <v>3.4663333333333338E-2</v>
      </c>
      <c r="G2116">
        <f t="shared" si="266"/>
        <v>3.4663333333333337E-5</v>
      </c>
      <c r="H2116">
        <f t="shared" si="267"/>
        <v>1.8907272727272732E-5</v>
      </c>
      <c r="I2116">
        <f t="shared" si="268"/>
        <v>6.4284727272727295E-9</v>
      </c>
      <c r="J2116">
        <f>I2116*flux_issue!$F$14</f>
        <v>7.659043231748007E-5</v>
      </c>
      <c r="L2116" s="1">
        <f t="shared" si="262"/>
        <v>1.6163679785950804E-15</v>
      </c>
      <c r="M2116" s="1">
        <f t="shared" si="263"/>
        <v>3.5748496192234899E-10</v>
      </c>
    </row>
    <row r="2117" spans="2:13" x14ac:dyDescent="0.25">
      <c r="B2117">
        <v>61307.9</v>
      </c>
      <c r="C2117">
        <f t="shared" ref="C2117:C2180" si="269">B2117+$F$1</f>
        <v>94307.9</v>
      </c>
      <c r="D2117" s="1">
        <v>4.1999999999999997E-3</v>
      </c>
      <c r="E2117">
        <f t="shared" si="264"/>
        <v>4.3675799999999994E-3</v>
      </c>
      <c r="F2117">
        <f t="shared" si="265"/>
        <v>3.3087727272727269E-2</v>
      </c>
      <c r="G2117">
        <f t="shared" si="266"/>
        <v>3.3087727272727267E-5</v>
      </c>
      <c r="H2117">
        <f t="shared" si="267"/>
        <v>1.7331666666666662E-5</v>
      </c>
      <c r="I2117">
        <f t="shared" si="268"/>
        <v>5.8927666666666656E-9</v>
      </c>
      <c r="J2117">
        <f>I2117*flux_issue!$F$14</f>
        <v>7.0207896291023361E-5</v>
      </c>
      <c r="L2117" s="1">
        <f t="shared" ref="L2117:L2180" si="270">($W$7/2)*1/SQRT(4*PI()*$W$6*$W$4*C2117)*EXP(-1*($W$3-$W$4*C2117)^2/(4*$W$6*$W$4*C2117))</f>
        <v>1.5544392097116828E-15</v>
      </c>
      <c r="M2117" s="1">
        <f t="shared" ref="M2117:M2180" si="271">(H2117-L2117)^2</f>
        <v>3.0038666939056231E-10</v>
      </c>
    </row>
    <row r="2118" spans="2:13" x14ac:dyDescent="0.25">
      <c r="B2118">
        <v>61336.800000000003</v>
      </c>
      <c r="C2118">
        <f t="shared" si="269"/>
        <v>94336.8</v>
      </c>
      <c r="D2118" s="1">
        <v>5.0000000000000001E-3</v>
      </c>
      <c r="E2118">
        <f t="shared" si="264"/>
        <v>5.1995000000000001E-3</v>
      </c>
      <c r="F2118">
        <f t="shared" si="265"/>
        <v>3.939015151515151E-2</v>
      </c>
      <c r="G2118">
        <f t="shared" si="266"/>
        <v>3.9390151515151507E-5</v>
      </c>
      <c r="H2118">
        <f t="shared" si="267"/>
        <v>2.3634090909090901E-5</v>
      </c>
      <c r="I2118">
        <f t="shared" si="268"/>
        <v>8.0355909090909071E-9</v>
      </c>
      <c r="J2118">
        <f>I2118*flux_issue!$F$14</f>
        <v>9.5738040396850033E-5</v>
      </c>
      <c r="L2118" s="1">
        <f t="shared" si="270"/>
        <v>1.4950611077033558E-15</v>
      </c>
      <c r="M2118" s="1">
        <f t="shared" si="271"/>
        <v>5.5857025302850441E-10</v>
      </c>
    </row>
    <row r="2119" spans="2:13" x14ac:dyDescent="0.25">
      <c r="B2119">
        <v>61365.7</v>
      </c>
      <c r="C2119">
        <f t="shared" si="269"/>
        <v>94365.7</v>
      </c>
      <c r="D2119" s="1">
        <v>4.1999999999999997E-3</v>
      </c>
      <c r="E2119">
        <f t="shared" si="264"/>
        <v>4.3675799999999994E-3</v>
      </c>
      <c r="F2119">
        <f t="shared" si="265"/>
        <v>3.3087727272727269E-2</v>
      </c>
      <c r="G2119">
        <f t="shared" si="266"/>
        <v>3.3087727272727267E-5</v>
      </c>
      <c r="H2119">
        <f t="shared" si="267"/>
        <v>1.7331666666666662E-5</v>
      </c>
      <c r="I2119">
        <f t="shared" si="268"/>
        <v>5.8927666666666656E-9</v>
      </c>
      <c r="J2119">
        <f>I2119*flux_issue!$F$14</f>
        <v>7.0207896291023361E-5</v>
      </c>
      <c r="L2119" s="1">
        <f t="shared" si="270"/>
        <v>1.4379287110858573E-15</v>
      </c>
      <c r="M2119" s="1">
        <f t="shared" si="271"/>
        <v>3.0038666939460082E-10</v>
      </c>
    </row>
    <row r="2120" spans="2:13" x14ac:dyDescent="0.25">
      <c r="B2120">
        <v>61394.7</v>
      </c>
      <c r="C2120">
        <f t="shared" si="269"/>
        <v>94394.7</v>
      </c>
      <c r="D2120" s="1">
        <v>4.4000000000000003E-3</v>
      </c>
      <c r="E2120">
        <f t="shared" si="264"/>
        <v>4.5755600000000002E-3</v>
      </c>
      <c r="F2120">
        <f t="shared" si="265"/>
        <v>3.4663333333333338E-2</v>
      </c>
      <c r="G2120">
        <f t="shared" si="266"/>
        <v>3.4663333333333337E-5</v>
      </c>
      <c r="H2120">
        <f t="shared" si="267"/>
        <v>1.8907272727272732E-5</v>
      </c>
      <c r="I2120">
        <f t="shared" si="268"/>
        <v>6.4284727272727295E-9</v>
      </c>
      <c r="J2120">
        <f>I2120*flux_issue!$F$14</f>
        <v>7.659043231748007E-5</v>
      </c>
      <c r="L2120" s="1">
        <f t="shared" si="270"/>
        <v>1.3827714224624748E-15</v>
      </c>
      <c r="M2120" s="1">
        <f t="shared" si="271"/>
        <v>3.574849619311824E-10</v>
      </c>
    </row>
    <row r="2121" spans="2:13" x14ac:dyDescent="0.25">
      <c r="B2121">
        <v>61423.6</v>
      </c>
      <c r="C2121">
        <f t="shared" si="269"/>
        <v>94423.6</v>
      </c>
      <c r="D2121" s="1">
        <v>4.4000000000000003E-3</v>
      </c>
      <c r="E2121">
        <f t="shared" si="264"/>
        <v>4.5755600000000002E-3</v>
      </c>
      <c r="F2121">
        <f t="shared" si="265"/>
        <v>3.4663333333333338E-2</v>
      </c>
      <c r="G2121">
        <f t="shared" si="266"/>
        <v>3.4663333333333337E-5</v>
      </c>
      <c r="H2121">
        <f t="shared" si="267"/>
        <v>1.8907272727272732E-5</v>
      </c>
      <c r="I2121">
        <f t="shared" si="268"/>
        <v>6.4284727272727295E-9</v>
      </c>
      <c r="J2121">
        <f>I2121*flux_issue!$F$14</f>
        <v>7.659043231748007E-5</v>
      </c>
      <c r="L2121" s="1">
        <f t="shared" si="270"/>
        <v>1.3298884738818501E-15</v>
      </c>
      <c r="M2121" s="1">
        <f t="shared" si="271"/>
        <v>3.5748496193318211E-10</v>
      </c>
    </row>
    <row r="2122" spans="2:13" x14ac:dyDescent="0.25">
      <c r="B2122">
        <v>61452.5</v>
      </c>
      <c r="C2122">
        <f t="shared" si="269"/>
        <v>94452.5</v>
      </c>
      <c r="D2122" s="1">
        <v>4.4000000000000003E-3</v>
      </c>
      <c r="E2122">
        <f t="shared" si="264"/>
        <v>4.5755600000000002E-3</v>
      </c>
      <c r="F2122">
        <f t="shared" si="265"/>
        <v>3.4663333333333338E-2</v>
      </c>
      <c r="G2122">
        <f t="shared" si="266"/>
        <v>3.4663333333333337E-5</v>
      </c>
      <c r="H2122">
        <f t="shared" si="267"/>
        <v>1.8907272727272732E-5</v>
      </c>
      <c r="I2122">
        <f t="shared" si="268"/>
        <v>6.4284727272727295E-9</v>
      </c>
      <c r="J2122">
        <f>I2122*flux_issue!$F$14</f>
        <v>7.659043231748007E-5</v>
      </c>
      <c r="L2122" s="1">
        <f t="shared" si="270"/>
        <v>1.2790080480142801E-15</v>
      </c>
      <c r="M2122" s="1">
        <f t="shared" si="271"/>
        <v>3.5748496193510608E-10</v>
      </c>
    </row>
    <row r="2123" spans="2:13" x14ac:dyDescent="0.25">
      <c r="B2123">
        <v>61481.5</v>
      </c>
      <c r="C2123">
        <f t="shared" si="269"/>
        <v>94481.5</v>
      </c>
      <c r="D2123" s="1">
        <v>4.5999999999999999E-3</v>
      </c>
      <c r="E2123">
        <f t="shared" si="264"/>
        <v>4.7835400000000002E-3</v>
      </c>
      <c r="F2123">
        <f t="shared" si="265"/>
        <v>3.6238939393939393E-2</v>
      </c>
      <c r="G2123">
        <f t="shared" si="266"/>
        <v>3.6238939393939394E-5</v>
      </c>
      <c r="H2123">
        <f t="shared" si="267"/>
        <v>2.0482878787878788E-5</v>
      </c>
      <c r="I2123">
        <f t="shared" si="268"/>
        <v>6.9641787878787884E-9</v>
      </c>
      <c r="J2123">
        <f>I2123*flux_issue!$F$14</f>
        <v>8.2972968343936724E-5</v>
      </c>
      <c r="L2123" s="1">
        <f t="shared" si="270"/>
        <v>1.2298889782406281E-15</v>
      </c>
      <c r="M2123" s="1">
        <f t="shared" si="271"/>
        <v>4.1954832338855151E-10</v>
      </c>
    </row>
    <row r="2124" spans="2:13" x14ac:dyDescent="0.25">
      <c r="B2124">
        <v>61510.400000000001</v>
      </c>
      <c r="C2124">
        <f t="shared" si="269"/>
        <v>94510.399999999994</v>
      </c>
      <c r="D2124" s="1">
        <v>3.5999999999999999E-3</v>
      </c>
      <c r="E2124">
        <f t="shared" si="264"/>
        <v>3.7436399999999999E-3</v>
      </c>
      <c r="F2124">
        <f t="shared" si="265"/>
        <v>2.8360909090909089E-2</v>
      </c>
      <c r="G2124">
        <f t="shared" si="266"/>
        <v>2.8360909090909088E-5</v>
      </c>
      <c r="H2124">
        <f t="shared" si="267"/>
        <v>1.2604848484848482E-5</v>
      </c>
      <c r="I2124">
        <f t="shared" si="268"/>
        <v>4.2856484848484847E-9</v>
      </c>
      <c r="J2124">
        <f>I2124*flux_issue!$F$14</f>
        <v>5.1060288211653364E-5</v>
      </c>
      <c r="L2124" s="1">
        <f t="shared" si="270"/>
        <v>1.1827975530656405E-15</v>
      </c>
      <c r="M2124" s="1">
        <f t="shared" si="271"/>
        <v>1.5888220529616912E-10</v>
      </c>
    </row>
    <row r="2125" spans="2:13" x14ac:dyDescent="0.25">
      <c r="B2125">
        <v>61539.4</v>
      </c>
      <c r="C2125">
        <f t="shared" si="269"/>
        <v>94539.4</v>
      </c>
      <c r="D2125" s="1">
        <v>4.4000000000000003E-3</v>
      </c>
      <c r="E2125">
        <f t="shared" si="264"/>
        <v>4.5755600000000002E-3</v>
      </c>
      <c r="F2125">
        <f t="shared" si="265"/>
        <v>3.4663333333333338E-2</v>
      </c>
      <c r="G2125">
        <f t="shared" si="266"/>
        <v>3.4663333333333337E-5</v>
      </c>
      <c r="H2125">
        <f t="shared" si="267"/>
        <v>1.8907272727272732E-5</v>
      </c>
      <c r="I2125">
        <f t="shared" si="268"/>
        <v>6.4284727272727295E-9</v>
      </c>
      <c r="J2125">
        <f>I2125*flux_issue!$F$14</f>
        <v>7.659043231748007E-5</v>
      </c>
      <c r="L2125" s="1">
        <f t="shared" si="270"/>
        <v>1.1373377858146518E-15</v>
      </c>
      <c r="M2125" s="1">
        <f t="shared" si="271"/>
        <v>3.5748496194046331E-10</v>
      </c>
    </row>
    <row r="2126" spans="2:13" x14ac:dyDescent="0.25">
      <c r="B2126">
        <v>61568.3</v>
      </c>
      <c r="C2126">
        <f t="shared" si="269"/>
        <v>94568.3</v>
      </c>
      <c r="D2126" s="1">
        <v>5.5999999999999999E-3</v>
      </c>
      <c r="E2126">
        <f t="shared" si="264"/>
        <v>5.82344E-3</v>
      </c>
      <c r="F2126">
        <f t="shared" si="265"/>
        <v>4.4116969696969689E-2</v>
      </c>
      <c r="G2126">
        <f t="shared" si="266"/>
        <v>4.411696969696969E-5</v>
      </c>
      <c r="H2126">
        <f t="shared" si="267"/>
        <v>2.8360909090909084E-5</v>
      </c>
      <c r="I2126">
        <f t="shared" si="268"/>
        <v>9.6427090909090888E-9</v>
      </c>
      <c r="J2126">
        <f>I2126*flux_issue!$F$14</f>
        <v>1.1488564847622005E-4</v>
      </c>
      <c r="L2126" s="1">
        <f t="shared" si="270"/>
        <v>1.0937560123226461E-15</v>
      </c>
      <c r="M2126" s="1">
        <f t="shared" si="271"/>
        <v>8.0434116440076964E-10</v>
      </c>
    </row>
    <row r="2127" spans="2:13" x14ac:dyDescent="0.25">
      <c r="B2127">
        <v>61597.2</v>
      </c>
      <c r="C2127">
        <f t="shared" si="269"/>
        <v>94597.2</v>
      </c>
      <c r="D2127" s="1">
        <v>5.0000000000000001E-3</v>
      </c>
      <c r="E2127">
        <f t="shared" si="264"/>
        <v>5.1995000000000001E-3</v>
      </c>
      <c r="F2127">
        <f t="shared" si="265"/>
        <v>3.939015151515151E-2</v>
      </c>
      <c r="G2127">
        <f t="shared" si="266"/>
        <v>3.9390151515151507E-5</v>
      </c>
      <c r="H2127">
        <f t="shared" si="267"/>
        <v>2.3634090909090901E-5</v>
      </c>
      <c r="I2127">
        <f t="shared" si="268"/>
        <v>8.0355909090909071E-9</v>
      </c>
      <c r="J2127">
        <f>I2127*flux_issue!$F$14</f>
        <v>9.5738040396850033E-5</v>
      </c>
      <c r="L2127" s="1">
        <f t="shared" si="270"/>
        <v>1.0518279291459093E-15</v>
      </c>
      <c r="M2127" s="1">
        <f t="shared" si="271"/>
        <v>5.5857025304945514E-10</v>
      </c>
    </row>
    <row r="2128" spans="2:13" x14ac:dyDescent="0.25">
      <c r="B2128">
        <v>61626.2</v>
      </c>
      <c r="C2128">
        <f t="shared" si="269"/>
        <v>94626.2</v>
      </c>
      <c r="D2128" s="1">
        <v>4.7999999999999996E-3</v>
      </c>
      <c r="E2128">
        <f t="shared" si="264"/>
        <v>4.9915199999999993E-3</v>
      </c>
      <c r="F2128">
        <f t="shared" si="265"/>
        <v>3.7814545454545448E-2</v>
      </c>
      <c r="G2128">
        <f t="shared" si="266"/>
        <v>3.781454545454545E-5</v>
      </c>
      <c r="H2128">
        <f t="shared" si="267"/>
        <v>2.2058484848484845E-5</v>
      </c>
      <c r="I2128">
        <f t="shared" si="268"/>
        <v>7.4998848484848482E-9</v>
      </c>
      <c r="J2128">
        <f>I2128*flux_issue!$F$14</f>
        <v>8.9355504370393379E-5</v>
      </c>
      <c r="L2128" s="1">
        <f t="shared" si="270"/>
        <v>1.0113545550705081E-15</v>
      </c>
      <c r="M2128" s="1">
        <f t="shared" si="271"/>
        <v>4.8657675376621763E-10</v>
      </c>
    </row>
    <row r="2129" spans="2:13" x14ac:dyDescent="0.25">
      <c r="B2129">
        <v>61655.1</v>
      </c>
      <c r="C2129">
        <f t="shared" si="269"/>
        <v>94655.1</v>
      </c>
      <c r="D2129" s="1">
        <v>4.1999999999999997E-3</v>
      </c>
      <c r="E2129">
        <f t="shared" si="264"/>
        <v>4.3675799999999994E-3</v>
      </c>
      <c r="F2129">
        <f t="shared" si="265"/>
        <v>3.3087727272727269E-2</v>
      </c>
      <c r="G2129">
        <f t="shared" si="266"/>
        <v>3.3087727272727267E-5</v>
      </c>
      <c r="H2129">
        <f t="shared" si="267"/>
        <v>1.7331666666666662E-5</v>
      </c>
      <c r="I2129">
        <f t="shared" si="268"/>
        <v>5.8927666666666656E-9</v>
      </c>
      <c r="J2129">
        <f>I2129*flux_issue!$F$14</f>
        <v>7.0207896291023361E-5</v>
      </c>
      <c r="L2129" s="1">
        <f t="shared" si="270"/>
        <v>9.7255505315858336E-16</v>
      </c>
      <c r="M2129" s="1">
        <f t="shared" si="271"/>
        <v>3.0038666941073223E-10</v>
      </c>
    </row>
    <row r="2130" spans="2:13" x14ac:dyDescent="0.25">
      <c r="B2130">
        <v>61684</v>
      </c>
      <c r="C2130">
        <f t="shared" si="269"/>
        <v>94684</v>
      </c>
      <c r="D2130" s="1">
        <v>4.4000000000000003E-3</v>
      </c>
      <c r="E2130">
        <f t="shared" si="264"/>
        <v>4.5755600000000002E-3</v>
      </c>
      <c r="F2130">
        <f t="shared" si="265"/>
        <v>3.4663333333333338E-2</v>
      </c>
      <c r="G2130">
        <f t="shared" si="266"/>
        <v>3.4663333333333337E-5</v>
      </c>
      <c r="H2130">
        <f t="shared" si="267"/>
        <v>1.8907272727272732E-5</v>
      </c>
      <c r="I2130">
        <f t="shared" si="268"/>
        <v>6.4284727272727295E-9</v>
      </c>
      <c r="J2130">
        <f>I2130*flux_issue!$F$14</f>
        <v>7.659043231748007E-5</v>
      </c>
      <c r="L2130" s="1">
        <f t="shared" si="270"/>
        <v>9.3522957637243367E-16</v>
      </c>
      <c r="M2130" s="1">
        <f t="shared" si="271"/>
        <v>3.5748496194810599E-10</v>
      </c>
    </row>
    <row r="2131" spans="2:13" x14ac:dyDescent="0.25">
      <c r="B2131">
        <v>61713</v>
      </c>
      <c r="C2131">
        <f t="shared" si="269"/>
        <v>94713</v>
      </c>
      <c r="D2131" s="1">
        <v>4.0000000000000001E-3</v>
      </c>
      <c r="E2131">
        <f t="shared" si="264"/>
        <v>4.1596000000000003E-3</v>
      </c>
      <c r="F2131">
        <f t="shared" si="265"/>
        <v>3.1512121212121214E-2</v>
      </c>
      <c r="G2131">
        <f t="shared" si="266"/>
        <v>3.1512121212121211E-5</v>
      </c>
      <c r="H2131">
        <f t="shared" si="267"/>
        <v>1.5756060606060605E-5</v>
      </c>
      <c r="I2131">
        <f t="shared" si="268"/>
        <v>5.3570606060606067E-9</v>
      </c>
      <c r="J2131">
        <f>I2131*flux_issue!$F$14</f>
        <v>6.3825360264566707E-5</v>
      </c>
      <c r="L2131" s="1">
        <f t="shared" si="270"/>
        <v>8.9920085451330018E-16</v>
      </c>
      <c r="M2131" s="1">
        <f t="shared" si="271"/>
        <v>2.4825344579351921E-10</v>
      </c>
    </row>
    <row r="2132" spans="2:13" x14ac:dyDescent="0.25">
      <c r="B2132">
        <v>61741.9</v>
      </c>
      <c r="C2132">
        <f t="shared" si="269"/>
        <v>94741.9</v>
      </c>
      <c r="D2132" s="1">
        <v>5.1999999999999998E-3</v>
      </c>
      <c r="E2132">
        <f t="shared" si="264"/>
        <v>5.4074800000000001E-3</v>
      </c>
      <c r="F2132">
        <f t="shared" si="265"/>
        <v>4.0965757575757579E-2</v>
      </c>
      <c r="G2132">
        <f t="shared" si="266"/>
        <v>4.0965757575757577E-5</v>
      </c>
      <c r="H2132">
        <f t="shared" si="267"/>
        <v>2.5209696969696971E-5</v>
      </c>
      <c r="I2132">
        <f t="shared" si="268"/>
        <v>8.571296969696971E-9</v>
      </c>
      <c r="J2132">
        <f>I2132*flux_issue!$F$14</f>
        <v>1.0212057642330674E-4</v>
      </c>
      <c r="L2132" s="1">
        <f t="shared" si="270"/>
        <v>8.6466384719308403E-16</v>
      </c>
      <c r="M2132" s="1">
        <f t="shared" si="271"/>
        <v>6.3552882126035276E-10</v>
      </c>
    </row>
    <row r="2133" spans="2:13" x14ac:dyDescent="0.25">
      <c r="B2133">
        <v>61770.8</v>
      </c>
      <c r="C2133">
        <f t="shared" si="269"/>
        <v>94770.8</v>
      </c>
      <c r="D2133" s="1">
        <v>3.5999999999999999E-3</v>
      </c>
      <c r="E2133">
        <f t="shared" si="264"/>
        <v>3.7436399999999999E-3</v>
      </c>
      <c r="F2133">
        <f t="shared" si="265"/>
        <v>2.8360909090909089E-2</v>
      </c>
      <c r="G2133">
        <f t="shared" si="266"/>
        <v>2.8360909090909088E-5</v>
      </c>
      <c r="H2133">
        <f t="shared" si="267"/>
        <v>1.2604848484848482E-5</v>
      </c>
      <c r="I2133">
        <f t="shared" si="268"/>
        <v>4.2856484848484847E-9</v>
      </c>
      <c r="J2133">
        <f>I2133*flux_issue!$F$14</f>
        <v>5.1060288211653364E-5</v>
      </c>
      <c r="L2133" s="1">
        <f t="shared" si="270"/>
        <v>8.3144052328474617E-16</v>
      </c>
      <c r="M2133" s="1">
        <f t="shared" si="271"/>
        <v>1.588822053050267E-10</v>
      </c>
    </row>
    <row r="2134" spans="2:13" x14ac:dyDescent="0.25">
      <c r="B2134">
        <v>61799.8</v>
      </c>
      <c r="C2134">
        <f t="shared" si="269"/>
        <v>94799.8</v>
      </c>
      <c r="D2134" s="1">
        <v>4.1999999999999997E-3</v>
      </c>
      <c r="E2134">
        <f t="shared" si="264"/>
        <v>4.3675799999999994E-3</v>
      </c>
      <c r="F2134">
        <f t="shared" si="265"/>
        <v>3.3087727272727269E-2</v>
      </c>
      <c r="G2134">
        <f t="shared" si="266"/>
        <v>3.3087727272727267E-5</v>
      </c>
      <c r="H2134">
        <f t="shared" si="267"/>
        <v>1.7331666666666662E-5</v>
      </c>
      <c r="I2134">
        <f t="shared" si="268"/>
        <v>5.8927666666666656E-9</v>
      </c>
      <c r="J2134">
        <f>I2134*flux_issue!$F$14</f>
        <v>7.0207896291023361E-5</v>
      </c>
      <c r="L2134" s="1">
        <f t="shared" si="270"/>
        <v>7.9937297774325036E-16</v>
      </c>
      <c r="M2134" s="1">
        <f t="shared" si="271"/>
        <v>3.0038666941673539E-10</v>
      </c>
    </row>
    <row r="2135" spans="2:13" x14ac:dyDescent="0.25">
      <c r="B2135">
        <v>61828.7</v>
      </c>
      <c r="C2135">
        <f t="shared" si="269"/>
        <v>94828.7</v>
      </c>
      <c r="D2135" s="1">
        <v>4.1999999999999997E-3</v>
      </c>
      <c r="E2135">
        <f t="shared" si="264"/>
        <v>4.3675799999999994E-3</v>
      </c>
      <c r="F2135">
        <f t="shared" si="265"/>
        <v>3.3087727272727269E-2</v>
      </c>
      <c r="G2135">
        <f t="shared" si="266"/>
        <v>3.3087727272727267E-5</v>
      </c>
      <c r="H2135">
        <f t="shared" si="267"/>
        <v>1.7331666666666662E-5</v>
      </c>
      <c r="I2135">
        <f t="shared" si="268"/>
        <v>5.8927666666666656E-9</v>
      </c>
      <c r="J2135">
        <f>I2135*flux_issue!$F$14</f>
        <v>7.0207896291023361E-5</v>
      </c>
      <c r="L2135" s="1">
        <f t="shared" si="270"/>
        <v>7.6863461478314469E-16</v>
      </c>
      <c r="M2135" s="1">
        <f t="shared" si="271"/>
        <v>3.0038666941780085E-10</v>
      </c>
    </row>
    <row r="2136" spans="2:13" x14ac:dyDescent="0.25">
      <c r="B2136">
        <v>61857.599999999999</v>
      </c>
      <c r="C2136">
        <f t="shared" si="269"/>
        <v>94857.600000000006</v>
      </c>
      <c r="D2136" s="1">
        <v>4.1999999999999997E-3</v>
      </c>
      <c r="E2136">
        <f t="shared" si="264"/>
        <v>4.3675799999999994E-3</v>
      </c>
      <c r="F2136">
        <f t="shared" si="265"/>
        <v>3.3087727272727269E-2</v>
      </c>
      <c r="G2136">
        <f t="shared" si="266"/>
        <v>3.3087727272727267E-5</v>
      </c>
      <c r="H2136">
        <f t="shared" si="267"/>
        <v>1.7331666666666662E-5</v>
      </c>
      <c r="I2136">
        <f t="shared" si="268"/>
        <v>5.8927666666666656E-9</v>
      </c>
      <c r="J2136">
        <f>I2136*flux_issue!$F$14</f>
        <v>7.0207896291023361E-5</v>
      </c>
      <c r="L2136" s="1">
        <f t="shared" si="270"/>
        <v>7.3906686083583547E-16</v>
      </c>
      <c r="M2136" s="1">
        <f t="shared" si="271"/>
        <v>3.0038666941882578E-10</v>
      </c>
    </row>
    <row r="2137" spans="2:13" x14ac:dyDescent="0.25">
      <c r="B2137">
        <v>61886.6</v>
      </c>
      <c r="C2137">
        <f t="shared" si="269"/>
        <v>94886.6</v>
      </c>
      <c r="D2137" s="1">
        <v>4.4000000000000003E-3</v>
      </c>
      <c r="E2137">
        <f t="shared" si="264"/>
        <v>4.5755600000000002E-3</v>
      </c>
      <c r="F2137">
        <f t="shared" si="265"/>
        <v>3.4663333333333338E-2</v>
      </c>
      <c r="G2137">
        <f t="shared" si="266"/>
        <v>3.4663333333333337E-5</v>
      </c>
      <c r="H2137">
        <f t="shared" si="267"/>
        <v>1.8907272727272732E-5</v>
      </c>
      <c r="I2137">
        <f t="shared" si="268"/>
        <v>6.4284727272727295E-9</v>
      </c>
      <c r="J2137">
        <f>I2137*flux_issue!$F$14</f>
        <v>7.659043231748007E-5</v>
      </c>
      <c r="L2137" s="1">
        <f t="shared" si="270"/>
        <v>7.1052908101107513E-16</v>
      </c>
      <c r="M2137" s="1">
        <f t="shared" si="271"/>
        <v>3.5748496195660295E-10</v>
      </c>
    </row>
    <row r="2138" spans="2:13" x14ac:dyDescent="0.25">
      <c r="B2138">
        <v>61915.5</v>
      </c>
      <c r="C2138">
        <f t="shared" si="269"/>
        <v>94915.5</v>
      </c>
      <c r="D2138" s="1">
        <v>5.0000000000000001E-3</v>
      </c>
      <c r="E2138">
        <f t="shared" si="264"/>
        <v>5.1995000000000001E-3</v>
      </c>
      <c r="F2138">
        <f t="shared" si="265"/>
        <v>3.939015151515151E-2</v>
      </c>
      <c r="G2138">
        <f t="shared" si="266"/>
        <v>3.9390151515151507E-5</v>
      </c>
      <c r="H2138">
        <f t="shared" si="267"/>
        <v>2.3634090909090901E-5</v>
      </c>
      <c r="I2138">
        <f t="shared" si="268"/>
        <v>8.0355909090909071E-9</v>
      </c>
      <c r="J2138">
        <f>I2138*flux_issue!$F$14</f>
        <v>9.5738040396850033E-5</v>
      </c>
      <c r="L2138" s="1">
        <f t="shared" si="270"/>
        <v>6.8317548530611256E-16</v>
      </c>
      <c r="M2138" s="1">
        <f t="shared" si="271"/>
        <v>5.5857025306688073E-10</v>
      </c>
    </row>
    <row r="2139" spans="2:13" x14ac:dyDescent="0.25">
      <c r="B2139">
        <v>61944.4</v>
      </c>
      <c r="C2139">
        <f t="shared" si="269"/>
        <v>94944.4</v>
      </c>
      <c r="D2139" s="1">
        <v>3.5999999999999999E-3</v>
      </c>
      <c r="E2139">
        <f t="shared" si="264"/>
        <v>3.7436399999999999E-3</v>
      </c>
      <c r="F2139">
        <f t="shared" si="265"/>
        <v>2.8360909090909089E-2</v>
      </c>
      <c r="G2139">
        <f t="shared" si="266"/>
        <v>2.8360909090909088E-5</v>
      </c>
      <c r="H2139">
        <f t="shared" si="267"/>
        <v>1.2604848484848482E-5</v>
      </c>
      <c r="I2139">
        <f t="shared" si="268"/>
        <v>4.2856484848484847E-9</v>
      </c>
      <c r="J2139">
        <f>I2139*flux_issue!$F$14</f>
        <v>5.1060288211653364E-5</v>
      </c>
      <c r="L2139" s="1">
        <f t="shared" si="270"/>
        <v>6.5686485168407574E-16</v>
      </c>
      <c r="M2139" s="1">
        <f t="shared" si="271"/>
        <v>1.5888220530942769E-10</v>
      </c>
    </row>
    <row r="2140" spans="2:13" x14ac:dyDescent="0.25">
      <c r="B2140">
        <v>61973.4</v>
      </c>
      <c r="C2140">
        <f t="shared" si="269"/>
        <v>94973.4</v>
      </c>
      <c r="D2140" s="1">
        <v>4.7999999999999996E-3</v>
      </c>
      <c r="E2140">
        <f t="shared" si="264"/>
        <v>4.9915199999999993E-3</v>
      </c>
      <c r="F2140">
        <f t="shared" si="265"/>
        <v>3.7814545454545448E-2</v>
      </c>
      <c r="G2140">
        <f t="shared" si="266"/>
        <v>3.781454545454545E-5</v>
      </c>
      <c r="H2140">
        <f t="shared" si="267"/>
        <v>2.2058484848484845E-5</v>
      </c>
      <c r="I2140">
        <f t="shared" si="268"/>
        <v>7.4998848484848482E-9</v>
      </c>
      <c r="J2140">
        <f>I2140*flux_issue!$F$14</f>
        <v>8.9355504370393379E-5</v>
      </c>
      <c r="L2140" s="1">
        <f t="shared" si="270"/>
        <v>6.3147194473864114E-16</v>
      </c>
      <c r="M2140" s="1">
        <f t="shared" si="271"/>
        <v>4.8657675378297682E-10</v>
      </c>
    </row>
    <row r="2141" spans="2:13" x14ac:dyDescent="0.25">
      <c r="B2141">
        <v>62002.3</v>
      </c>
      <c r="C2141">
        <f t="shared" si="269"/>
        <v>95002.3</v>
      </c>
      <c r="D2141" s="1">
        <v>4.5999999999999999E-3</v>
      </c>
      <c r="E2141">
        <f t="shared" si="264"/>
        <v>4.7835400000000002E-3</v>
      </c>
      <c r="F2141">
        <f t="shared" si="265"/>
        <v>3.6238939393939393E-2</v>
      </c>
      <c r="G2141">
        <f t="shared" si="266"/>
        <v>3.6238939393939394E-5</v>
      </c>
      <c r="H2141">
        <f t="shared" si="267"/>
        <v>2.0482878787878788E-5</v>
      </c>
      <c r="I2141">
        <f t="shared" si="268"/>
        <v>6.9641787878787884E-9</v>
      </c>
      <c r="J2141">
        <f>I2141*flux_issue!$F$14</f>
        <v>8.2972968343936724E-5</v>
      </c>
      <c r="L2141" s="1">
        <f t="shared" si="270"/>
        <v>6.0713388531194465E-16</v>
      </c>
      <c r="M2141" s="1">
        <f t="shared" si="271"/>
        <v>4.1954832341406315E-10</v>
      </c>
    </row>
    <row r="2142" spans="2:13" x14ac:dyDescent="0.25">
      <c r="B2142">
        <v>62031.3</v>
      </c>
      <c r="C2142">
        <f t="shared" si="269"/>
        <v>95031.3</v>
      </c>
      <c r="D2142" s="1">
        <v>5.0000000000000001E-3</v>
      </c>
      <c r="E2142">
        <f t="shared" si="264"/>
        <v>5.1995000000000001E-3</v>
      </c>
      <c r="F2142">
        <f t="shared" si="265"/>
        <v>3.939015151515151E-2</v>
      </c>
      <c r="G2142">
        <f t="shared" si="266"/>
        <v>3.9390151515151507E-5</v>
      </c>
      <c r="H2142">
        <f t="shared" si="267"/>
        <v>2.3634090909090901E-5</v>
      </c>
      <c r="I2142">
        <f t="shared" si="268"/>
        <v>8.0355909090909071E-9</v>
      </c>
      <c r="J2142">
        <f>I2142*flux_issue!$F$14</f>
        <v>9.5738040396850033E-5</v>
      </c>
      <c r="L2142" s="1">
        <f t="shared" si="270"/>
        <v>5.8364549452516554E-16</v>
      </c>
      <c r="M2142" s="1">
        <f t="shared" si="271"/>
        <v>5.5857025307158532E-10</v>
      </c>
    </row>
    <row r="2143" spans="2:13" x14ac:dyDescent="0.25">
      <c r="B2143">
        <v>62060.2</v>
      </c>
      <c r="C2143">
        <f t="shared" si="269"/>
        <v>95060.2</v>
      </c>
      <c r="D2143" s="1">
        <v>3.2000000000000002E-3</v>
      </c>
      <c r="E2143">
        <f t="shared" si="264"/>
        <v>3.3276800000000004E-3</v>
      </c>
      <c r="F2143">
        <f t="shared" si="265"/>
        <v>2.5209696969696972E-2</v>
      </c>
      <c r="G2143">
        <f t="shared" si="266"/>
        <v>2.5209696969696971E-5</v>
      </c>
      <c r="H2143">
        <f t="shared" si="267"/>
        <v>9.453636363636366E-6</v>
      </c>
      <c r="I2143">
        <f t="shared" si="268"/>
        <v>3.2142363636363647E-9</v>
      </c>
      <c r="J2143">
        <f>I2143*flux_issue!$F$14</f>
        <v>3.8295216158740035E-5</v>
      </c>
      <c r="L2143" s="1">
        <f t="shared" si="270"/>
        <v>5.6113355026098976E-16</v>
      </c>
      <c r="M2143" s="1">
        <f t="shared" si="271"/>
        <v>8.9371240485258297E-11</v>
      </c>
    </row>
    <row r="2144" spans="2:13" x14ac:dyDescent="0.25">
      <c r="B2144">
        <v>62089.1</v>
      </c>
      <c r="C2144">
        <f t="shared" si="269"/>
        <v>95089.1</v>
      </c>
      <c r="D2144" s="1">
        <v>4.5999999999999999E-3</v>
      </c>
      <c r="E2144">
        <f t="shared" si="264"/>
        <v>4.7835400000000002E-3</v>
      </c>
      <c r="F2144">
        <f t="shared" si="265"/>
        <v>3.6238939393939393E-2</v>
      </c>
      <c r="G2144">
        <f t="shared" si="266"/>
        <v>3.6238939393939394E-5</v>
      </c>
      <c r="H2144">
        <f t="shared" si="267"/>
        <v>2.0482878787878788E-5</v>
      </c>
      <c r="I2144">
        <f t="shared" si="268"/>
        <v>6.9641787878787884E-9</v>
      </c>
      <c r="J2144">
        <f>I2144*flux_issue!$F$14</f>
        <v>8.2972968343936724E-5</v>
      </c>
      <c r="L2144" s="1">
        <f t="shared" si="270"/>
        <v>5.3948167673671439E-16</v>
      </c>
      <c r="M2144" s="1">
        <f t="shared" si="271"/>
        <v>4.1954832341683452E-10</v>
      </c>
    </row>
    <row r="2145" spans="2:13" x14ac:dyDescent="0.25">
      <c r="B2145">
        <v>62118.1</v>
      </c>
      <c r="C2145">
        <f t="shared" si="269"/>
        <v>95118.1</v>
      </c>
      <c r="D2145" s="1">
        <v>4.0000000000000001E-3</v>
      </c>
      <c r="E2145">
        <f t="shared" si="264"/>
        <v>4.1596000000000003E-3</v>
      </c>
      <c r="F2145">
        <f t="shared" si="265"/>
        <v>3.1512121212121214E-2</v>
      </c>
      <c r="G2145">
        <f t="shared" si="266"/>
        <v>3.1512121212121211E-5</v>
      </c>
      <c r="H2145">
        <f t="shared" si="267"/>
        <v>1.5756060606060605E-5</v>
      </c>
      <c r="I2145">
        <f t="shared" si="268"/>
        <v>5.3570606060606067E-9</v>
      </c>
      <c r="J2145">
        <f>I2145*flux_issue!$F$14</f>
        <v>6.3825360264566707E-5</v>
      </c>
      <c r="L2145" s="1">
        <f t="shared" si="270"/>
        <v>5.1858668696799617E-16</v>
      </c>
      <c r="M2145" s="1">
        <f t="shared" si="271"/>
        <v>2.4825344580551312E-10</v>
      </c>
    </row>
    <row r="2146" spans="2:13" x14ac:dyDescent="0.25">
      <c r="B2146">
        <v>62147</v>
      </c>
      <c r="C2146">
        <f t="shared" si="269"/>
        <v>95147</v>
      </c>
      <c r="D2146" s="1">
        <v>4.1999999999999997E-3</v>
      </c>
      <c r="E2146">
        <f t="shared" si="264"/>
        <v>4.3675799999999994E-3</v>
      </c>
      <c r="F2146">
        <f t="shared" si="265"/>
        <v>3.3087727272727269E-2</v>
      </c>
      <c r="G2146">
        <f t="shared" si="266"/>
        <v>3.3087727272727267E-5</v>
      </c>
      <c r="H2146">
        <f t="shared" si="267"/>
        <v>1.7331666666666662E-5</v>
      </c>
      <c r="I2146">
        <f t="shared" si="268"/>
        <v>5.8927666666666656E-9</v>
      </c>
      <c r="J2146">
        <f>I2146*flux_issue!$F$14</f>
        <v>7.0207896291023361E-5</v>
      </c>
      <c r="L2146" s="1">
        <f t="shared" si="270"/>
        <v>4.9856128294249597E-16</v>
      </c>
      <c r="M2146" s="1">
        <f t="shared" si="271"/>
        <v>3.0038666942716252E-10</v>
      </c>
    </row>
    <row r="2147" spans="2:13" x14ac:dyDescent="0.25">
      <c r="B2147">
        <v>62175.9</v>
      </c>
      <c r="C2147">
        <f t="shared" si="269"/>
        <v>95175.9</v>
      </c>
      <c r="D2147" s="1">
        <v>3.8E-3</v>
      </c>
      <c r="E2147">
        <f t="shared" si="264"/>
        <v>3.9516200000000003E-3</v>
      </c>
      <c r="F2147">
        <f t="shared" si="265"/>
        <v>2.9936515151515151E-2</v>
      </c>
      <c r="G2147">
        <f t="shared" si="266"/>
        <v>2.9936515151515151E-5</v>
      </c>
      <c r="H2147">
        <f t="shared" si="267"/>
        <v>1.4180454545454546E-5</v>
      </c>
      <c r="I2147">
        <f t="shared" si="268"/>
        <v>4.8213545454545461E-9</v>
      </c>
      <c r="J2147">
        <f>I2147*flux_issue!$F$14</f>
        <v>5.7442824238110046E-5</v>
      </c>
      <c r="L2147" s="1">
        <f t="shared" si="270"/>
        <v>4.7930186301833494E-16</v>
      </c>
      <c r="M2147" s="1">
        <f t="shared" si="271"/>
        <v>2.0108529110210904E-10</v>
      </c>
    </row>
    <row r="2148" spans="2:13" x14ac:dyDescent="0.25">
      <c r="B2148">
        <v>62204.9</v>
      </c>
      <c r="C2148">
        <f t="shared" si="269"/>
        <v>95204.9</v>
      </c>
      <c r="D2148" s="1">
        <v>3.3999999999999998E-3</v>
      </c>
      <c r="E2148">
        <f t="shared" si="264"/>
        <v>3.5356599999999999E-3</v>
      </c>
      <c r="F2148">
        <f t="shared" si="265"/>
        <v>2.6785303030303027E-2</v>
      </c>
      <c r="G2148">
        <f t="shared" si="266"/>
        <v>2.6785303030303028E-5</v>
      </c>
      <c r="H2148">
        <f t="shared" si="267"/>
        <v>1.1029242424242422E-5</v>
      </c>
      <c r="I2148">
        <f t="shared" si="268"/>
        <v>3.7499424242424241E-9</v>
      </c>
      <c r="J2148">
        <f>I2148*flux_issue!$F$14</f>
        <v>4.4677752185196689E-5</v>
      </c>
      <c r="L2148" s="1">
        <f t="shared" si="270"/>
        <v>4.6071657453137003E-16</v>
      </c>
      <c r="M2148" s="1">
        <f t="shared" si="271"/>
        <v>1.2164418844254617E-10</v>
      </c>
    </row>
    <row r="2149" spans="2:13" x14ac:dyDescent="0.25">
      <c r="B2149">
        <v>62233.8</v>
      </c>
      <c r="C2149">
        <f t="shared" si="269"/>
        <v>95233.8</v>
      </c>
      <c r="D2149" s="1">
        <v>4.1999999999999997E-3</v>
      </c>
      <c r="E2149">
        <f t="shared" si="264"/>
        <v>4.3675799999999994E-3</v>
      </c>
      <c r="F2149">
        <f t="shared" si="265"/>
        <v>3.3087727272727269E-2</v>
      </c>
      <c r="G2149">
        <f t="shared" si="266"/>
        <v>3.3087727272727267E-5</v>
      </c>
      <c r="H2149">
        <f t="shared" si="267"/>
        <v>1.7331666666666662E-5</v>
      </c>
      <c r="I2149">
        <f t="shared" si="268"/>
        <v>5.8927666666666656E-9</v>
      </c>
      <c r="J2149">
        <f>I2149*flux_issue!$F$14</f>
        <v>7.0207896291023361E-5</v>
      </c>
      <c r="L2149" s="1">
        <f t="shared" si="270"/>
        <v>4.4290559221353289E-16</v>
      </c>
      <c r="M2149" s="1">
        <f t="shared" si="271"/>
        <v>3.0038666942909166E-10</v>
      </c>
    </row>
    <row r="2150" spans="2:13" x14ac:dyDescent="0.25">
      <c r="B2150">
        <v>62262.7</v>
      </c>
      <c r="C2150">
        <f t="shared" si="269"/>
        <v>95262.7</v>
      </c>
      <c r="D2150" s="1">
        <v>5.0000000000000001E-3</v>
      </c>
      <c r="E2150">
        <f t="shared" si="264"/>
        <v>5.1995000000000001E-3</v>
      </c>
      <c r="F2150">
        <f t="shared" si="265"/>
        <v>3.939015151515151E-2</v>
      </c>
      <c r="G2150">
        <f t="shared" si="266"/>
        <v>3.9390151515151507E-5</v>
      </c>
      <c r="H2150">
        <f t="shared" si="267"/>
        <v>2.3634090909090901E-5</v>
      </c>
      <c r="I2150">
        <f t="shared" si="268"/>
        <v>8.0355909090909071E-9</v>
      </c>
      <c r="J2150">
        <f>I2150*flux_issue!$F$14</f>
        <v>9.5738040396850033E-5</v>
      </c>
      <c r="L2150" s="1">
        <f t="shared" si="270"/>
        <v>4.2577669967233794E-16</v>
      </c>
      <c r="M2150" s="1">
        <f t="shared" si="271"/>
        <v>5.5857025307904753E-10</v>
      </c>
    </row>
    <row r="2151" spans="2:13" x14ac:dyDescent="0.25">
      <c r="B2151">
        <v>62291.7</v>
      </c>
      <c r="C2151">
        <f t="shared" si="269"/>
        <v>95291.7</v>
      </c>
      <c r="D2151" s="1">
        <v>3.8E-3</v>
      </c>
      <c r="E2151">
        <f t="shared" si="264"/>
        <v>3.9516200000000003E-3</v>
      </c>
      <c r="F2151">
        <f t="shared" si="265"/>
        <v>2.9936515151515151E-2</v>
      </c>
      <c r="G2151">
        <f t="shared" si="266"/>
        <v>2.9936515151515151E-5</v>
      </c>
      <c r="H2151">
        <f t="shared" si="267"/>
        <v>1.4180454545454546E-5</v>
      </c>
      <c r="I2151">
        <f t="shared" si="268"/>
        <v>4.8213545454545461E-9</v>
      </c>
      <c r="J2151">
        <f>I2151*flux_issue!$F$14</f>
        <v>5.7442824238110046E-5</v>
      </c>
      <c r="L2151" s="1">
        <f t="shared" si="270"/>
        <v>4.0924814531502168E-16</v>
      </c>
      <c r="M2151" s="1">
        <f t="shared" si="271"/>
        <v>2.0108529110409585E-10</v>
      </c>
    </row>
    <row r="2152" spans="2:13" x14ac:dyDescent="0.25">
      <c r="B2152">
        <v>62320.6</v>
      </c>
      <c r="C2152">
        <f t="shared" si="269"/>
        <v>95320.6</v>
      </c>
      <c r="D2152" s="1">
        <v>5.0000000000000001E-3</v>
      </c>
      <c r="E2152">
        <f t="shared" si="264"/>
        <v>5.1995000000000001E-3</v>
      </c>
      <c r="F2152">
        <f t="shared" si="265"/>
        <v>3.939015151515151E-2</v>
      </c>
      <c r="G2152">
        <f t="shared" si="266"/>
        <v>3.9390151515151507E-5</v>
      </c>
      <c r="H2152">
        <f t="shared" si="267"/>
        <v>2.3634090909090901E-5</v>
      </c>
      <c r="I2152">
        <f t="shared" si="268"/>
        <v>8.0355909090909071E-9</v>
      </c>
      <c r="J2152">
        <f>I2152*flux_issue!$F$14</f>
        <v>9.5738040396850033E-5</v>
      </c>
      <c r="L2152" s="1">
        <f t="shared" si="270"/>
        <v>3.9340895650460797E-16</v>
      </c>
      <c r="M2152" s="1">
        <f t="shared" si="271"/>
        <v>5.585702530805774E-10</v>
      </c>
    </row>
    <row r="2153" spans="2:13" x14ac:dyDescent="0.25">
      <c r="B2153">
        <v>62349.5</v>
      </c>
      <c r="C2153">
        <f t="shared" si="269"/>
        <v>95349.5</v>
      </c>
      <c r="D2153" s="1">
        <v>4.7999999999999996E-3</v>
      </c>
      <c r="E2153">
        <f t="shared" si="264"/>
        <v>4.9915199999999993E-3</v>
      </c>
      <c r="F2153">
        <f t="shared" si="265"/>
        <v>3.7814545454545448E-2</v>
      </c>
      <c r="G2153">
        <f t="shared" si="266"/>
        <v>3.781454545454545E-5</v>
      </c>
      <c r="H2153">
        <f t="shared" si="267"/>
        <v>2.2058484848484845E-5</v>
      </c>
      <c r="I2153">
        <f t="shared" si="268"/>
        <v>7.4998848484848482E-9</v>
      </c>
      <c r="J2153">
        <f>I2153*flux_issue!$F$14</f>
        <v>8.9355504370393379E-5</v>
      </c>
      <c r="L2153" s="1">
        <f t="shared" si="270"/>
        <v>3.7817706270637903E-16</v>
      </c>
      <c r="M2153" s="1">
        <f t="shared" si="271"/>
        <v>4.8657675379415152E-10</v>
      </c>
    </row>
    <row r="2154" spans="2:13" x14ac:dyDescent="0.25">
      <c r="B2154">
        <v>62378.5</v>
      </c>
      <c r="C2154">
        <f t="shared" si="269"/>
        <v>95378.5</v>
      </c>
      <c r="D2154" s="1">
        <v>4.4000000000000003E-3</v>
      </c>
      <c r="E2154">
        <f t="shared" si="264"/>
        <v>4.5755600000000002E-3</v>
      </c>
      <c r="F2154">
        <f t="shared" si="265"/>
        <v>3.4663333333333338E-2</v>
      </c>
      <c r="G2154">
        <f t="shared" si="266"/>
        <v>3.4663333333333337E-5</v>
      </c>
      <c r="H2154">
        <f t="shared" si="267"/>
        <v>1.8907272727272732E-5</v>
      </c>
      <c r="I2154">
        <f t="shared" si="268"/>
        <v>6.4284727272727295E-9</v>
      </c>
      <c r="J2154">
        <f>I2154*flux_issue!$F$14</f>
        <v>7.659043231748007E-5</v>
      </c>
      <c r="L2154" s="1">
        <f t="shared" si="270"/>
        <v>3.634797129998835E-16</v>
      </c>
      <c r="M2154" s="1">
        <f t="shared" si="271"/>
        <v>3.5748496196972648E-10</v>
      </c>
    </row>
    <row r="2155" spans="2:13" x14ac:dyDescent="0.25">
      <c r="B2155">
        <v>62407.4</v>
      </c>
      <c r="C2155">
        <f t="shared" si="269"/>
        <v>95407.4</v>
      </c>
      <c r="D2155" s="1">
        <v>4.4000000000000003E-3</v>
      </c>
      <c r="E2155">
        <f t="shared" si="264"/>
        <v>4.5755600000000002E-3</v>
      </c>
      <c r="F2155">
        <f t="shared" si="265"/>
        <v>3.4663333333333338E-2</v>
      </c>
      <c r="G2155">
        <f t="shared" si="266"/>
        <v>3.4663333333333337E-5</v>
      </c>
      <c r="H2155">
        <f t="shared" si="267"/>
        <v>1.8907272727272732E-5</v>
      </c>
      <c r="I2155">
        <f t="shared" si="268"/>
        <v>6.4284727272727295E-9</v>
      </c>
      <c r="J2155">
        <f>I2155*flux_issue!$F$14</f>
        <v>7.659043231748007E-5</v>
      </c>
      <c r="L2155" s="1">
        <f t="shared" si="270"/>
        <v>3.4939601671630125E-16</v>
      </c>
      <c r="M2155" s="1">
        <f t="shared" si="271"/>
        <v>3.5748496197025893E-10</v>
      </c>
    </row>
    <row r="2156" spans="2:13" x14ac:dyDescent="0.25">
      <c r="B2156">
        <v>62436.3</v>
      </c>
      <c r="C2156">
        <f t="shared" si="269"/>
        <v>95436.3</v>
      </c>
      <c r="D2156" s="1">
        <v>4.5999999999999999E-3</v>
      </c>
      <c r="E2156">
        <f t="shared" si="264"/>
        <v>4.7835400000000002E-3</v>
      </c>
      <c r="F2156">
        <f t="shared" si="265"/>
        <v>3.6238939393939393E-2</v>
      </c>
      <c r="G2156">
        <f t="shared" si="266"/>
        <v>3.6238939393939394E-5</v>
      </c>
      <c r="H2156">
        <f t="shared" si="267"/>
        <v>2.0482878787878788E-5</v>
      </c>
      <c r="I2156">
        <f t="shared" si="268"/>
        <v>6.9641787878787884E-9</v>
      </c>
      <c r="J2156">
        <f>I2156*flux_issue!$F$14</f>
        <v>8.2972968343936724E-5</v>
      </c>
      <c r="L2156" s="1">
        <f t="shared" si="270"/>
        <v>3.3585294336506229E-16</v>
      </c>
      <c r="M2156" s="1">
        <f t="shared" si="271"/>
        <v>4.1954832342517638E-10</v>
      </c>
    </row>
    <row r="2157" spans="2:13" x14ac:dyDescent="0.25">
      <c r="B2157">
        <v>62465.3</v>
      </c>
      <c r="C2157">
        <f t="shared" si="269"/>
        <v>95465.3</v>
      </c>
      <c r="D2157" s="1">
        <v>4.1999999999999997E-3</v>
      </c>
      <c r="E2157">
        <f t="shared" si="264"/>
        <v>4.3675799999999994E-3</v>
      </c>
      <c r="F2157">
        <f t="shared" si="265"/>
        <v>3.3087727272727269E-2</v>
      </c>
      <c r="G2157">
        <f t="shared" si="266"/>
        <v>3.3087727272727267E-5</v>
      </c>
      <c r="H2157">
        <f t="shared" si="267"/>
        <v>1.7331666666666662E-5</v>
      </c>
      <c r="I2157">
        <f t="shared" si="268"/>
        <v>5.8927666666666656E-9</v>
      </c>
      <c r="J2157">
        <f>I2157*flux_issue!$F$14</f>
        <v>7.0207896291023361E-5</v>
      </c>
      <c r="L2157" s="1">
        <f t="shared" si="270"/>
        <v>3.2278576098853697E-16</v>
      </c>
      <c r="M2157" s="1">
        <f t="shared" si="271"/>
        <v>3.0038666943325538E-10</v>
      </c>
    </row>
    <row r="2158" spans="2:13" x14ac:dyDescent="0.25">
      <c r="B2158">
        <v>62494.2</v>
      </c>
      <c r="C2158">
        <f t="shared" si="269"/>
        <v>95494.2</v>
      </c>
      <c r="D2158" s="1">
        <v>4.1999999999999997E-3</v>
      </c>
      <c r="E2158">
        <f t="shared" si="264"/>
        <v>4.3675799999999994E-3</v>
      </c>
      <c r="F2158">
        <f t="shared" si="265"/>
        <v>3.3087727272727269E-2</v>
      </c>
      <c r="G2158">
        <f t="shared" si="266"/>
        <v>3.3087727272727267E-5</v>
      </c>
      <c r="H2158">
        <f t="shared" si="267"/>
        <v>1.7331666666666662E-5</v>
      </c>
      <c r="I2158">
        <f t="shared" si="268"/>
        <v>5.8927666666666656E-9</v>
      </c>
      <c r="J2158">
        <f>I2158*flux_issue!$F$14</f>
        <v>7.0207896291023361E-5</v>
      </c>
      <c r="L2158" s="1">
        <f t="shared" si="270"/>
        <v>3.1026475593359466E-16</v>
      </c>
      <c r="M2158" s="1">
        <f t="shared" si="271"/>
        <v>3.0038666943368944E-10</v>
      </c>
    </row>
    <row r="2159" spans="2:13" x14ac:dyDescent="0.25">
      <c r="B2159">
        <v>62523.1</v>
      </c>
      <c r="C2159">
        <f t="shared" si="269"/>
        <v>95523.1</v>
      </c>
      <c r="D2159" s="1">
        <v>4.0000000000000001E-3</v>
      </c>
      <c r="E2159">
        <f t="shared" si="264"/>
        <v>4.1596000000000003E-3</v>
      </c>
      <c r="F2159">
        <f t="shared" si="265"/>
        <v>3.1512121212121214E-2</v>
      </c>
      <c r="G2159">
        <f t="shared" si="266"/>
        <v>3.1512121212121211E-5</v>
      </c>
      <c r="H2159">
        <f t="shared" si="267"/>
        <v>1.5756060606060605E-5</v>
      </c>
      <c r="I2159">
        <f t="shared" si="268"/>
        <v>5.3570606060606067E-9</v>
      </c>
      <c r="J2159">
        <f>I2159*flux_issue!$F$14</f>
        <v>6.3825360264566707E-5</v>
      </c>
      <c r="L2159" s="1">
        <f t="shared" si="270"/>
        <v>2.9822495127321005E-16</v>
      </c>
      <c r="M2159" s="1">
        <f t="shared" si="271"/>
        <v>2.4825344581245725E-10</v>
      </c>
    </row>
    <row r="2160" spans="2:13" x14ac:dyDescent="0.25">
      <c r="B2160">
        <v>62552.1</v>
      </c>
      <c r="C2160">
        <f t="shared" si="269"/>
        <v>95552.1</v>
      </c>
      <c r="D2160" s="1">
        <v>3.5999999999999999E-3</v>
      </c>
      <c r="E2160">
        <f t="shared" si="264"/>
        <v>3.7436399999999999E-3</v>
      </c>
      <c r="F2160">
        <f t="shared" si="265"/>
        <v>2.8360909090909089E-2</v>
      </c>
      <c r="G2160">
        <f t="shared" si="266"/>
        <v>2.8360909090909088E-5</v>
      </c>
      <c r="H2160">
        <f t="shared" si="267"/>
        <v>1.2604848484848482E-5</v>
      </c>
      <c r="I2160">
        <f t="shared" si="268"/>
        <v>4.2856484848484847E-9</v>
      </c>
      <c r="J2160">
        <f>I2160*flux_issue!$F$14</f>
        <v>5.1060288211653364E-5</v>
      </c>
      <c r="L2160" s="1">
        <f t="shared" si="270"/>
        <v>2.8660875832472214E-16</v>
      </c>
      <c r="M2160" s="1">
        <f t="shared" si="271"/>
        <v>1.5888220531876175E-10</v>
      </c>
    </row>
    <row r="2161" spans="2:13" x14ac:dyDescent="0.25">
      <c r="B2161">
        <v>62581</v>
      </c>
      <c r="C2161">
        <f t="shared" si="269"/>
        <v>95581</v>
      </c>
      <c r="D2161" s="1">
        <v>4.5999999999999999E-3</v>
      </c>
      <c r="E2161">
        <f t="shared" si="264"/>
        <v>4.7835400000000002E-3</v>
      </c>
      <c r="F2161">
        <f t="shared" si="265"/>
        <v>3.6238939393939393E-2</v>
      </c>
      <c r="G2161">
        <f t="shared" si="266"/>
        <v>3.6238939393939394E-5</v>
      </c>
      <c r="H2161">
        <f t="shared" si="267"/>
        <v>2.0482878787878788E-5</v>
      </c>
      <c r="I2161">
        <f t="shared" si="268"/>
        <v>6.9641787878787884E-9</v>
      </c>
      <c r="J2161">
        <f>I2161*flux_issue!$F$14</f>
        <v>8.2972968343936724E-5</v>
      </c>
      <c r="L2161" s="1">
        <f t="shared" si="270"/>
        <v>2.7547861573161578E-16</v>
      </c>
      <c r="M2161" s="1">
        <f t="shared" si="271"/>
        <v>4.1954832342764965E-10</v>
      </c>
    </row>
    <row r="2162" spans="2:13" x14ac:dyDescent="0.25">
      <c r="B2162">
        <v>62610</v>
      </c>
      <c r="C2162">
        <f t="shared" si="269"/>
        <v>95610</v>
      </c>
      <c r="D2162" s="1">
        <v>4.7999999999999996E-3</v>
      </c>
      <c r="E2162">
        <f t="shared" si="264"/>
        <v>4.9915199999999993E-3</v>
      </c>
      <c r="F2162">
        <f t="shared" si="265"/>
        <v>3.7814545454545448E-2</v>
      </c>
      <c r="G2162">
        <f t="shared" si="266"/>
        <v>3.781454545454545E-5</v>
      </c>
      <c r="H2162">
        <f t="shared" si="267"/>
        <v>2.2058484848484845E-5</v>
      </c>
      <c r="I2162">
        <f t="shared" si="268"/>
        <v>7.4998848484848482E-9</v>
      </c>
      <c r="J2162">
        <f>I2162*flux_issue!$F$14</f>
        <v>8.9355504370393379E-5</v>
      </c>
      <c r="L2162" s="1">
        <f t="shared" si="270"/>
        <v>2.6474041383588167E-16</v>
      </c>
      <c r="M2162" s="1">
        <f t="shared" si="271"/>
        <v>4.8657675379915586E-10</v>
      </c>
    </row>
    <row r="2163" spans="2:13" x14ac:dyDescent="0.25">
      <c r="B2163">
        <v>62638.9</v>
      </c>
      <c r="C2163">
        <f t="shared" si="269"/>
        <v>95638.9</v>
      </c>
      <c r="D2163" s="1">
        <v>4.5999999999999999E-3</v>
      </c>
      <c r="E2163">
        <f t="shared" si="264"/>
        <v>4.7835400000000002E-3</v>
      </c>
      <c r="F2163">
        <f t="shared" si="265"/>
        <v>3.6238939393939393E-2</v>
      </c>
      <c r="G2163">
        <f t="shared" si="266"/>
        <v>3.6238939393939394E-5</v>
      </c>
      <c r="H2163">
        <f t="shared" si="267"/>
        <v>2.0482878787878788E-5</v>
      </c>
      <c r="I2163">
        <f t="shared" si="268"/>
        <v>6.9641787878787884E-9</v>
      </c>
      <c r="J2163">
        <f>I2163*flux_issue!$F$14</f>
        <v>8.2972968343936724E-5</v>
      </c>
      <c r="L2163" s="1">
        <f t="shared" si="270"/>
        <v>2.544518454443605E-16</v>
      </c>
      <c r="M2163" s="1">
        <f t="shared" si="271"/>
        <v>4.19548323428511E-10</v>
      </c>
    </row>
    <row r="2164" spans="2:13" x14ac:dyDescent="0.25">
      <c r="B2164">
        <v>62667.8</v>
      </c>
      <c r="C2164">
        <f t="shared" si="269"/>
        <v>95667.8</v>
      </c>
      <c r="D2164" s="1">
        <v>4.1999999999999997E-3</v>
      </c>
      <c r="E2164">
        <f t="shared" si="264"/>
        <v>4.3675799999999994E-3</v>
      </c>
      <c r="F2164">
        <f t="shared" si="265"/>
        <v>3.3087727272727269E-2</v>
      </c>
      <c r="G2164">
        <f t="shared" si="266"/>
        <v>3.3087727272727267E-5</v>
      </c>
      <c r="H2164">
        <f t="shared" si="267"/>
        <v>1.7331666666666662E-5</v>
      </c>
      <c r="I2164">
        <f t="shared" si="268"/>
        <v>5.8927666666666656E-9</v>
      </c>
      <c r="J2164">
        <f>I2164*flux_issue!$F$14</f>
        <v>7.0207896291023361E-5</v>
      </c>
      <c r="L2164" s="1">
        <f t="shared" si="270"/>
        <v>2.4455945076884452E-16</v>
      </c>
      <c r="M2164" s="1">
        <f t="shared" si="271"/>
        <v>3.0038666943596709E-10</v>
      </c>
    </row>
    <row r="2165" spans="2:13" x14ac:dyDescent="0.25">
      <c r="B2165">
        <v>62696.800000000003</v>
      </c>
      <c r="C2165">
        <f t="shared" si="269"/>
        <v>95696.8</v>
      </c>
      <c r="D2165" s="1">
        <v>4.1999999999999997E-3</v>
      </c>
      <c r="E2165">
        <f t="shared" si="264"/>
        <v>4.3675799999999994E-3</v>
      </c>
      <c r="F2165">
        <f t="shared" si="265"/>
        <v>3.3087727272727269E-2</v>
      </c>
      <c r="G2165">
        <f t="shared" si="266"/>
        <v>3.3087727272727267E-5</v>
      </c>
      <c r="H2165">
        <f t="shared" si="267"/>
        <v>1.7331666666666662E-5</v>
      </c>
      <c r="I2165">
        <f t="shared" si="268"/>
        <v>5.8927666666666656E-9</v>
      </c>
      <c r="J2165">
        <f>I2165*flux_issue!$F$14</f>
        <v>7.0207896291023361E-5</v>
      </c>
      <c r="L2165" s="1">
        <f t="shared" si="270"/>
        <v>2.350158553100767E-16</v>
      </c>
      <c r="M2165" s="1">
        <f t="shared" si="271"/>
        <v>3.0038666943629791E-10</v>
      </c>
    </row>
    <row r="2166" spans="2:13" x14ac:dyDescent="0.25">
      <c r="B2166">
        <v>62725.7</v>
      </c>
      <c r="C2166">
        <f t="shared" si="269"/>
        <v>95725.7</v>
      </c>
      <c r="D2166" s="1">
        <v>3.0000000000000001E-3</v>
      </c>
      <c r="E2166">
        <f t="shared" si="264"/>
        <v>3.1197E-3</v>
      </c>
      <c r="F2166">
        <f t="shared" si="265"/>
        <v>2.3634090909090907E-2</v>
      </c>
      <c r="G2166">
        <f t="shared" si="266"/>
        <v>2.3634090909090908E-5</v>
      </c>
      <c r="H2166">
        <f t="shared" si="267"/>
        <v>7.8780303030303027E-6</v>
      </c>
      <c r="I2166">
        <f t="shared" si="268"/>
        <v>2.6785303030303033E-9</v>
      </c>
      <c r="J2166">
        <f>I2166*flux_issue!$F$14</f>
        <v>3.1912680132283353E-5</v>
      </c>
      <c r="L2166" s="1">
        <f t="shared" si="270"/>
        <v>2.258722983731001E-16</v>
      </c>
      <c r="M2166" s="1">
        <f t="shared" si="271"/>
        <v>6.2063361451904884E-11</v>
      </c>
    </row>
    <row r="2167" spans="2:13" x14ac:dyDescent="0.25">
      <c r="B2167">
        <v>62754.6</v>
      </c>
      <c r="C2167">
        <f t="shared" si="269"/>
        <v>95754.6</v>
      </c>
      <c r="D2167" s="1">
        <v>4.0000000000000001E-3</v>
      </c>
      <c r="E2167">
        <f t="shared" si="264"/>
        <v>4.1596000000000003E-3</v>
      </c>
      <c r="F2167">
        <f t="shared" si="265"/>
        <v>3.1512121212121214E-2</v>
      </c>
      <c r="G2167">
        <f t="shared" si="266"/>
        <v>3.1512121212121211E-5</v>
      </c>
      <c r="H2167">
        <f t="shared" si="267"/>
        <v>1.5756060606060605E-5</v>
      </c>
      <c r="I2167">
        <f t="shared" si="268"/>
        <v>5.3570606060606067E-9</v>
      </c>
      <c r="J2167">
        <f>I2167*flux_issue!$F$14</f>
        <v>6.3825360264566707E-5</v>
      </c>
      <c r="L2167" s="1">
        <f t="shared" si="270"/>
        <v>2.1708123355479133E-16</v>
      </c>
      <c r="M2167" s="1">
        <f t="shared" si="271"/>
        <v>2.4825344581501422E-10</v>
      </c>
    </row>
    <row r="2168" spans="2:13" x14ac:dyDescent="0.25">
      <c r="B2168">
        <v>62783.6</v>
      </c>
      <c r="C2168">
        <f t="shared" si="269"/>
        <v>95783.6</v>
      </c>
      <c r="D2168" s="1">
        <v>4.1999999999999997E-3</v>
      </c>
      <c r="E2168">
        <f t="shared" si="264"/>
        <v>4.3675799999999994E-3</v>
      </c>
      <c r="F2168">
        <f t="shared" si="265"/>
        <v>3.3087727272727269E-2</v>
      </c>
      <c r="G2168">
        <f t="shared" si="266"/>
        <v>3.3087727272727267E-5</v>
      </c>
      <c r="H2168">
        <f t="shared" si="267"/>
        <v>1.7331666666666662E-5</v>
      </c>
      <c r="I2168">
        <f t="shared" si="268"/>
        <v>5.8927666666666656E-9</v>
      </c>
      <c r="J2168">
        <f>I2168*flux_issue!$F$14</f>
        <v>7.0207896291023361E-5</v>
      </c>
      <c r="L2168" s="1">
        <f t="shared" si="270"/>
        <v>2.0860053012968635E-16</v>
      </c>
      <c r="M2168" s="1">
        <f t="shared" si="271"/>
        <v>3.0038666943721349E-10</v>
      </c>
    </row>
    <row r="2169" spans="2:13" x14ac:dyDescent="0.25">
      <c r="B2169">
        <v>62812.5</v>
      </c>
      <c r="C2169">
        <f t="shared" si="269"/>
        <v>95812.5</v>
      </c>
      <c r="D2169" s="1">
        <v>4.1999999999999997E-3</v>
      </c>
      <c r="E2169">
        <f t="shared" si="264"/>
        <v>4.3675799999999994E-3</v>
      </c>
      <c r="F2169">
        <f t="shared" si="265"/>
        <v>3.3087727272727269E-2</v>
      </c>
      <c r="G2169">
        <f t="shared" si="266"/>
        <v>3.3087727272727267E-5</v>
      </c>
      <c r="H2169">
        <f t="shared" si="267"/>
        <v>1.7331666666666662E-5</v>
      </c>
      <c r="I2169">
        <f t="shared" si="268"/>
        <v>5.8927666666666656E-9</v>
      </c>
      <c r="J2169">
        <f>I2169*flux_issue!$F$14</f>
        <v>7.0207896291023361E-5</v>
      </c>
      <c r="L2169" s="1">
        <f t="shared" si="270"/>
        <v>2.0047568946861027E-16</v>
      </c>
      <c r="M2169" s="1">
        <f t="shared" si="271"/>
        <v>3.0038666943749515E-10</v>
      </c>
    </row>
    <row r="2170" spans="2:13" x14ac:dyDescent="0.25">
      <c r="B2170">
        <v>62841.4</v>
      </c>
      <c r="C2170">
        <f t="shared" si="269"/>
        <v>95841.4</v>
      </c>
      <c r="D2170" s="1">
        <v>4.1999999999999997E-3</v>
      </c>
      <c r="E2170">
        <f t="shared" si="264"/>
        <v>4.3675799999999994E-3</v>
      </c>
      <c r="F2170">
        <f t="shared" si="265"/>
        <v>3.3087727272727269E-2</v>
      </c>
      <c r="G2170">
        <f t="shared" si="266"/>
        <v>3.3087727272727267E-5</v>
      </c>
      <c r="H2170">
        <f t="shared" si="267"/>
        <v>1.7331666666666662E-5</v>
      </c>
      <c r="I2170">
        <f t="shared" si="268"/>
        <v>5.8927666666666656E-9</v>
      </c>
      <c r="J2170">
        <f>I2170*flux_issue!$F$14</f>
        <v>7.0207896291023361E-5</v>
      </c>
      <c r="L2170" s="1">
        <f t="shared" si="270"/>
        <v>1.9266443042691579E-16</v>
      </c>
      <c r="M2170" s="1">
        <f t="shared" si="271"/>
        <v>3.0038666943776584E-10</v>
      </c>
    </row>
    <row r="2171" spans="2:13" x14ac:dyDescent="0.25">
      <c r="B2171">
        <v>62870.400000000001</v>
      </c>
      <c r="C2171">
        <f t="shared" si="269"/>
        <v>95870.399999999994</v>
      </c>
      <c r="D2171" s="1">
        <v>4.1999999999999997E-3</v>
      </c>
      <c r="E2171">
        <f t="shared" si="264"/>
        <v>4.3675799999999994E-3</v>
      </c>
      <c r="F2171">
        <f t="shared" si="265"/>
        <v>3.3087727272727269E-2</v>
      </c>
      <c r="G2171">
        <f t="shared" si="266"/>
        <v>3.3087727272727267E-5</v>
      </c>
      <c r="H2171">
        <f t="shared" si="267"/>
        <v>1.7331666666666662E-5</v>
      </c>
      <c r="I2171">
        <f t="shared" si="268"/>
        <v>5.8927666666666656E-9</v>
      </c>
      <c r="J2171">
        <f>I2171*flux_issue!$F$14</f>
        <v>7.0207896291023361E-5</v>
      </c>
      <c r="L2171" s="1">
        <f t="shared" si="270"/>
        <v>1.8512929091222726E-16</v>
      </c>
      <c r="M2171" s="1">
        <f t="shared" si="271"/>
        <v>3.0038666943802702E-10</v>
      </c>
    </row>
    <row r="2172" spans="2:13" x14ac:dyDescent="0.25">
      <c r="B2172">
        <v>62899.3</v>
      </c>
      <c r="C2172">
        <f t="shared" si="269"/>
        <v>95899.3</v>
      </c>
      <c r="D2172" s="1">
        <v>4.0000000000000001E-3</v>
      </c>
      <c r="E2172">
        <f t="shared" si="264"/>
        <v>4.1596000000000003E-3</v>
      </c>
      <c r="F2172">
        <f t="shared" si="265"/>
        <v>3.1512121212121214E-2</v>
      </c>
      <c r="G2172">
        <f t="shared" si="266"/>
        <v>3.1512121212121211E-5</v>
      </c>
      <c r="H2172">
        <f t="shared" si="267"/>
        <v>1.5756060606060605E-5</v>
      </c>
      <c r="I2172">
        <f t="shared" si="268"/>
        <v>5.3570606060606067E-9</v>
      </c>
      <c r="J2172">
        <f>I2172*flux_issue!$F$14</f>
        <v>6.3825360264566707E-5</v>
      </c>
      <c r="L2172" s="1">
        <f t="shared" si="270"/>
        <v>1.7791067131747494E-16</v>
      </c>
      <c r="M2172" s="1">
        <f t="shared" si="271"/>
        <v>2.4825344581624853E-10</v>
      </c>
    </row>
    <row r="2173" spans="2:13" x14ac:dyDescent="0.25">
      <c r="B2173">
        <v>62928.2</v>
      </c>
      <c r="C2173">
        <f t="shared" si="269"/>
        <v>95928.2</v>
      </c>
      <c r="D2173" s="1">
        <v>4.4000000000000003E-3</v>
      </c>
      <c r="E2173">
        <f t="shared" si="264"/>
        <v>4.5755600000000002E-3</v>
      </c>
      <c r="F2173">
        <f t="shared" si="265"/>
        <v>3.4663333333333338E-2</v>
      </c>
      <c r="G2173">
        <f t="shared" si="266"/>
        <v>3.4663333333333337E-5</v>
      </c>
      <c r="H2173">
        <f t="shared" si="267"/>
        <v>1.8907272727272732E-5</v>
      </c>
      <c r="I2173">
        <f t="shared" si="268"/>
        <v>6.4284727272727295E-9</v>
      </c>
      <c r="J2173">
        <f>I2173*flux_issue!$F$14</f>
        <v>7.659043231748007E-5</v>
      </c>
      <c r="L2173" s="1">
        <f t="shared" si="270"/>
        <v>1.7097097798263286E-16</v>
      </c>
      <c r="M2173" s="1">
        <f t="shared" si="271"/>
        <v>3.5748496197700603E-10</v>
      </c>
    </row>
    <row r="2174" spans="2:13" x14ac:dyDescent="0.25">
      <c r="B2174">
        <v>62957.2</v>
      </c>
      <c r="C2174">
        <f t="shared" si="269"/>
        <v>95957.2</v>
      </c>
      <c r="D2174" s="1">
        <v>4.1999999999999997E-3</v>
      </c>
      <c r="E2174">
        <f t="shared" si="264"/>
        <v>4.3675799999999994E-3</v>
      </c>
      <c r="F2174">
        <f t="shared" si="265"/>
        <v>3.3087727272727269E-2</v>
      </c>
      <c r="G2174">
        <f t="shared" si="266"/>
        <v>3.3087727272727267E-5</v>
      </c>
      <c r="H2174">
        <f t="shared" si="267"/>
        <v>1.7331666666666662E-5</v>
      </c>
      <c r="I2174">
        <f t="shared" si="268"/>
        <v>5.8927666666666656E-9</v>
      </c>
      <c r="J2174">
        <f>I2174*flux_issue!$F$14</f>
        <v>7.0207896291023361E-5</v>
      </c>
      <c r="L2174" s="1">
        <f t="shared" si="270"/>
        <v>1.6427690478459189E-16</v>
      </c>
      <c r="M2174" s="1">
        <f t="shared" si="271"/>
        <v>3.0038666943874988E-10</v>
      </c>
    </row>
    <row r="2175" spans="2:13" x14ac:dyDescent="0.25">
      <c r="B2175">
        <v>62986.1</v>
      </c>
      <c r="C2175">
        <f t="shared" si="269"/>
        <v>95986.1</v>
      </c>
      <c r="D2175" s="1">
        <v>4.4000000000000003E-3</v>
      </c>
      <c r="E2175">
        <f t="shared" si="264"/>
        <v>4.5755600000000002E-3</v>
      </c>
      <c r="F2175">
        <f t="shared" si="265"/>
        <v>3.4663333333333338E-2</v>
      </c>
      <c r="G2175">
        <f t="shared" si="266"/>
        <v>3.4663333333333337E-5</v>
      </c>
      <c r="H2175">
        <f t="shared" si="267"/>
        <v>1.8907272727272732E-5</v>
      </c>
      <c r="I2175">
        <f t="shared" si="268"/>
        <v>6.4284727272727295E-9</v>
      </c>
      <c r="J2175">
        <f>I2175*flux_issue!$F$14</f>
        <v>7.659043231748007E-5</v>
      </c>
      <c r="L2175" s="1">
        <f t="shared" si="270"/>
        <v>1.5786431803561962E-16</v>
      </c>
      <c r="M2175" s="1">
        <f t="shared" si="271"/>
        <v>3.5748496197750172E-10</v>
      </c>
    </row>
    <row r="2176" spans="2:13" x14ac:dyDescent="0.25">
      <c r="B2176">
        <v>63015</v>
      </c>
      <c r="C2176">
        <f t="shared" si="269"/>
        <v>96015</v>
      </c>
      <c r="D2176" s="1">
        <v>4.4000000000000003E-3</v>
      </c>
      <c r="E2176">
        <f t="shared" ref="E2176:E2239" si="272">D2176+D2176*(-0.0035*(8.6-20))</f>
        <v>4.5755600000000002E-3</v>
      </c>
      <c r="F2176">
        <f t="shared" ref="F2176:F2239" si="273">(E2176/0.0044)/30</f>
        <v>3.4663333333333338E-2</v>
      </c>
      <c r="G2176">
        <f t="shared" ref="G2176:G2239" si="274">F2176/10^3</f>
        <v>3.4663333333333337E-5</v>
      </c>
      <c r="H2176">
        <f t="shared" ref="H2176:H2239" si="275">(G2176-$G$4)</f>
        <v>1.8907272727272732E-5</v>
      </c>
      <c r="I2176">
        <f t="shared" ref="I2176:I2239" si="276">H2176*(340/10^6)</f>
        <v>6.4284727272727295E-9</v>
      </c>
      <c r="J2176">
        <f>I2176*flux_issue!$F$14</f>
        <v>7.659043231748007E-5</v>
      </c>
      <c r="L2176" s="1">
        <f t="shared" si="270"/>
        <v>1.5169979658027143E-16</v>
      </c>
      <c r="M2176" s="1">
        <f t="shared" si="271"/>
        <v>3.5748496197773478E-10</v>
      </c>
    </row>
    <row r="2177" spans="2:13" x14ac:dyDescent="0.25">
      <c r="B2177">
        <v>63044</v>
      </c>
      <c r="C2177">
        <f t="shared" si="269"/>
        <v>96044</v>
      </c>
      <c r="D2177" s="1">
        <v>5.0000000000000001E-3</v>
      </c>
      <c r="E2177">
        <f t="shared" si="272"/>
        <v>5.1995000000000001E-3</v>
      </c>
      <c r="F2177">
        <f t="shared" si="273"/>
        <v>3.939015151515151E-2</v>
      </c>
      <c r="G2177">
        <f t="shared" si="274"/>
        <v>3.9390151515151507E-5</v>
      </c>
      <c r="H2177">
        <f t="shared" si="275"/>
        <v>2.3634090909090901E-5</v>
      </c>
      <c r="I2177">
        <f t="shared" si="276"/>
        <v>8.0355909090909071E-9</v>
      </c>
      <c r="J2177">
        <f>I2177*flux_issue!$F$14</f>
        <v>9.5738040396850033E-5</v>
      </c>
      <c r="L2177" s="1">
        <f t="shared" si="270"/>
        <v>1.4575373335975876E-16</v>
      </c>
      <c r="M2177" s="1">
        <f t="shared" si="271"/>
        <v>5.5857025309228366E-10</v>
      </c>
    </row>
    <row r="2178" spans="2:13" x14ac:dyDescent="0.25">
      <c r="B2178">
        <v>63072.9</v>
      </c>
      <c r="C2178">
        <f t="shared" si="269"/>
        <v>96072.9</v>
      </c>
      <c r="D2178" s="1">
        <v>5.0000000000000001E-3</v>
      </c>
      <c r="E2178">
        <f t="shared" si="272"/>
        <v>5.1995000000000001E-3</v>
      </c>
      <c r="F2178">
        <f t="shared" si="273"/>
        <v>3.939015151515151E-2</v>
      </c>
      <c r="G2178">
        <f t="shared" si="274"/>
        <v>3.9390151515151507E-5</v>
      </c>
      <c r="H2178">
        <f t="shared" si="275"/>
        <v>2.3634090909090901E-5</v>
      </c>
      <c r="I2178">
        <f t="shared" si="276"/>
        <v>8.0355909090909071E-9</v>
      </c>
      <c r="J2178">
        <f>I2178*flux_issue!$F$14</f>
        <v>9.5738040396850033E-5</v>
      </c>
      <c r="L2178" s="1">
        <f t="shared" si="270"/>
        <v>1.4005796507512441E-16</v>
      </c>
      <c r="M2178" s="1">
        <f t="shared" si="271"/>
        <v>5.585702530925529E-10</v>
      </c>
    </row>
    <row r="2179" spans="2:13" x14ac:dyDescent="0.25">
      <c r="B2179">
        <v>63101.9</v>
      </c>
      <c r="C2179">
        <f t="shared" si="269"/>
        <v>96101.9</v>
      </c>
      <c r="D2179" s="1">
        <v>3.5999999999999999E-3</v>
      </c>
      <c r="E2179">
        <f t="shared" si="272"/>
        <v>3.7436399999999999E-3</v>
      </c>
      <c r="F2179">
        <f t="shared" si="273"/>
        <v>2.8360909090909089E-2</v>
      </c>
      <c r="G2179">
        <f t="shared" si="274"/>
        <v>2.8360909090909088E-5</v>
      </c>
      <c r="H2179">
        <f t="shared" si="275"/>
        <v>1.2604848484848482E-5</v>
      </c>
      <c r="I2179">
        <f t="shared" si="276"/>
        <v>4.2856484848484847E-9</v>
      </c>
      <c r="J2179">
        <f>I2179*flux_issue!$F$14</f>
        <v>5.1060288211653364E-5</v>
      </c>
      <c r="L2179" s="1">
        <f t="shared" si="270"/>
        <v>1.3456421192474963E-16</v>
      </c>
      <c r="M2179" s="1">
        <f t="shared" si="271"/>
        <v>1.5888220532259475E-10</v>
      </c>
    </row>
    <row r="2180" spans="2:13" x14ac:dyDescent="0.25">
      <c r="B2180">
        <v>63130.8</v>
      </c>
      <c r="C2180">
        <f t="shared" si="269"/>
        <v>96130.8</v>
      </c>
      <c r="D2180" s="1">
        <v>3.8E-3</v>
      </c>
      <c r="E2180">
        <f t="shared" si="272"/>
        <v>3.9516200000000003E-3</v>
      </c>
      <c r="F2180">
        <f t="shared" si="273"/>
        <v>2.9936515151515151E-2</v>
      </c>
      <c r="G2180">
        <f t="shared" si="274"/>
        <v>2.9936515151515151E-5</v>
      </c>
      <c r="H2180">
        <f t="shared" si="275"/>
        <v>1.4180454545454546E-5</v>
      </c>
      <c r="I2180">
        <f t="shared" si="276"/>
        <v>4.8213545454545461E-9</v>
      </c>
      <c r="J2180">
        <f>I2180*flux_issue!$F$14</f>
        <v>5.7442824238110046E-5</v>
      </c>
      <c r="L2180" s="1">
        <f t="shared" si="270"/>
        <v>1.2930187539174328E-16</v>
      </c>
      <c r="M2180" s="1">
        <f t="shared" si="271"/>
        <v>2.0108529111203539E-10</v>
      </c>
    </row>
    <row r="2181" spans="2:13" x14ac:dyDescent="0.25">
      <c r="B2181">
        <v>63159.7</v>
      </c>
      <c r="C2181">
        <f t="shared" ref="C2181:C2244" si="277">B2181+$F$1</f>
        <v>96159.7</v>
      </c>
      <c r="D2181" s="1">
        <v>4.5999999999999999E-3</v>
      </c>
      <c r="E2181">
        <f t="shared" si="272"/>
        <v>4.7835400000000002E-3</v>
      </c>
      <c r="F2181">
        <f t="shared" si="273"/>
        <v>3.6238939393939393E-2</v>
      </c>
      <c r="G2181">
        <f t="shared" si="274"/>
        <v>3.6238939393939394E-5</v>
      </c>
      <c r="H2181">
        <f t="shared" si="275"/>
        <v>2.0482878787878788E-5</v>
      </c>
      <c r="I2181">
        <f t="shared" si="276"/>
        <v>6.9641787878787884E-9</v>
      </c>
      <c r="J2181">
        <f>I2181*flux_issue!$F$14</f>
        <v>8.2972968343936724E-5</v>
      </c>
      <c r="L2181" s="1">
        <f t="shared" ref="L2181:L2244" si="278">($W$7/2)*1/SQRT(4*PI()*$W$6*$W$4*C2181)*EXP(-1*($W$3-$W$4*C2181)^2/(4*$W$6*$W$4*C2181))</f>
        <v>1.2424349478907332E-16</v>
      </c>
      <c r="M2181" s="1">
        <f t="shared" ref="M2181:M2244" si="279">(H2181-L2181)^2</f>
        <v>4.1954832343384513E-10</v>
      </c>
    </row>
    <row r="2182" spans="2:13" x14ac:dyDescent="0.25">
      <c r="B2182">
        <v>63188.7</v>
      </c>
      <c r="C2182">
        <f t="shared" si="277"/>
        <v>96188.7</v>
      </c>
      <c r="D2182" s="1">
        <v>3.8E-3</v>
      </c>
      <c r="E2182">
        <f t="shared" si="272"/>
        <v>3.9516200000000003E-3</v>
      </c>
      <c r="F2182">
        <f t="shared" si="273"/>
        <v>2.9936515151515151E-2</v>
      </c>
      <c r="G2182">
        <f t="shared" si="274"/>
        <v>2.9936515151515151E-5</v>
      </c>
      <c r="H2182">
        <f t="shared" si="275"/>
        <v>1.4180454545454546E-5</v>
      </c>
      <c r="I2182">
        <f t="shared" si="276"/>
        <v>4.8213545454545461E-9</v>
      </c>
      <c r="J2182">
        <f>I2182*flux_issue!$F$14</f>
        <v>5.7442824238110046E-5</v>
      </c>
      <c r="L2182" s="1">
        <f t="shared" si="278"/>
        <v>1.1936474661593309E-16</v>
      </c>
      <c r="M2182" s="1">
        <f t="shared" si="279"/>
        <v>2.0108529111231717E-10</v>
      </c>
    </row>
    <row r="2183" spans="2:13" x14ac:dyDescent="0.25">
      <c r="B2183">
        <v>63217.599999999999</v>
      </c>
      <c r="C2183">
        <f t="shared" si="277"/>
        <v>96217.600000000006</v>
      </c>
      <c r="D2183" s="1">
        <v>4.0000000000000001E-3</v>
      </c>
      <c r="E2183">
        <f t="shared" si="272"/>
        <v>4.1596000000000003E-3</v>
      </c>
      <c r="F2183">
        <f t="shared" si="273"/>
        <v>3.1512121212121214E-2</v>
      </c>
      <c r="G2183">
        <f t="shared" si="274"/>
        <v>3.1512121212121211E-5</v>
      </c>
      <c r="H2183">
        <f t="shared" si="275"/>
        <v>1.5756060606060605E-5</v>
      </c>
      <c r="I2183">
        <f t="shared" si="276"/>
        <v>5.3570606060606067E-9</v>
      </c>
      <c r="J2183">
        <f>I2183*flux_issue!$F$14</f>
        <v>6.3825360264566707E-5</v>
      </c>
      <c r="L2183" s="1">
        <f t="shared" si="278"/>
        <v>1.1469172310564089E-16</v>
      </c>
      <c r="M2183" s="1">
        <f t="shared" si="279"/>
        <v>2.4825344581824074E-10</v>
      </c>
    </row>
    <row r="2184" spans="2:13" x14ac:dyDescent="0.25">
      <c r="B2184">
        <v>63246.5</v>
      </c>
      <c r="C2184">
        <f t="shared" si="277"/>
        <v>96246.5</v>
      </c>
      <c r="D2184" s="1">
        <v>4.4000000000000003E-3</v>
      </c>
      <c r="E2184">
        <f t="shared" si="272"/>
        <v>4.5755600000000002E-3</v>
      </c>
      <c r="F2184">
        <f t="shared" si="273"/>
        <v>3.4663333333333338E-2</v>
      </c>
      <c r="G2184">
        <f t="shared" si="274"/>
        <v>3.4663333333333337E-5</v>
      </c>
      <c r="H2184">
        <f t="shared" si="275"/>
        <v>1.8907272727272732E-5</v>
      </c>
      <c r="I2184">
        <f t="shared" si="276"/>
        <v>6.4284727272727295E-9</v>
      </c>
      <c r="J2184">
        <f>I2184*flux_issue!$F$14</f>
        <v>7.659043231748007E-5</v>
      </c>
      <c r="L2184" s="1">
        <f t="shared" si="278"/>
        <v>1.1020002052133132E-16</v>
      </c>
      <c r="M2184" s="1">
        <f t="shared" si="279"/>
        <v>3.5748496197930415E-10</v>
      </c>
    </row>
    <row r="2185" spans="2:13" x14ac:dyDescent="0.25">
      <c r="B2185">
        <v>63275.5</v>
      </c>
      <c r="C2185">
        <f t="shared" si="277"/>
        <v>96275.5</v>
      </c>
      <c r="D2185" s="1">
        <v>4.4000000000000003E-3</v>
      </c>
      <c r="E2185">
        <f t="shared" si="272"/>
        <v>4.5755600000000002E-3</v>
      </c>
      <c r="F2185">
        <f t="shared" si="273"/>
        <v>3.4663333333333338E-2</v>
      </c>
      <c r="G2185">
        <f t="shared" si="274"/>
        <v>3.4663333333333337E-5</v>
      </c>
      <c r="H2185">
        <f t="shared" si="275"/>
        <v>1.8907272727272732E-5</v>
      </c>
      <c r="I2185">
        <f t="shared" si="276"/>
        <v>6.4284727272727295E-9</v>
      </c>
      <c r="J2185">
        <f>I2185*flux_issue!$F$14</f>
        <v>7.659043231748007E-5</v>
      </c>
      <c r="L2185" s="1">
        <f t="shared" si="278"/>
        <v>1.0586802483287555E-16</v>
      </c>
      <c r="M2185" s="1">
        <f t="shared" si="279"/>
        <v>3.5748496197946788E-10</v>
      </c>
    </row>
    <row r="2186" spans="2:13" x14ac:dyDescent="0.25">
      <c r="B2186">
        <v>63304.4</v>
      </c>
      <c r="C2186">
        <f t="shared" si="277"/>
        <v>96304.4</v>
      </c>
      <c r="D2186" s="1">
        <v>4.4000000000000003E-3</v>
      </c>
      <c r="E2186">
        <f t="shared" si="272"/>
        <v>4.5755600000000002E-3</v>
      </c>
      <c r="F2186">
        <f t="shared" si="273"/>
        <v>3.4663333333333338E-2</v>
      </c>
      <c r="G2186">
        <f t="shared" si="274"/>
        <v>3.4663333333333337E-5</v>
      </c>
      <c r="H2186">
        <f t="shared" si="275"/>
        <v>1.8907272727272732E-5</v>
      </c>
      <c r="I2186">
        <f t="shared" si="276"/>
        <v>6.4284727272727295E-9</v>
      </c>
      <c r="J2186">
        <f>I2186*flux_issue!$F$14</f>
        <v>7.659043231748007E-5</v>
      </c>
      <c r="L2186" s="1">
        <f t="shared" si="278"/>
        <v>1.0171888832817919E-16</v>
      </c>
      <c r="M2186" s="1">
        <f t="shared" si="279"/>
        <v>3.5748496197962483E-10</v>
      </c>
    </row>
    <row r="2187" spans="2:13" x14ac:dyDescent="0.25">
      <c r="B2187">
        <v>63333.3</v>
      </c>
      <c r="C2187">
        <f t="shared" si="277"/>
        <v>96333.3</v>
      </c>
      <c r="D2187" s="1">
        <v>4.0000000000000001E-3</v>
      </c>
      <c r="E2187">
        <f t="shared" si="272"/>
        <v>4.1596000000000003E-3</v>
      </c>
      <c r="F2187">
        <f t="shared" si="273"/>
        <v>3.1512121212121214E-2</v>
      </c>
      <c r="G2187">
        <f t="shared" si="274"/>
        <v>3.1512121212121211E-5</v>
      </c>
      <c r="H2187">
        <f t="shared" si="275"/>
        <v>1.5756060606060605E-5</v>
      </c>
      <c r="I2187">
        <f t="shared" si="276"/>
        <v>5.3570606060606067E-9</v>
      </c>
      <c r="J2187">
        <f>I2187*flux_issue!$F$14</f>
        <v>6.3825360264566707E-5</v>
      </c>
      <c r="L2187" s="1">
        <f t="shared" si="278"/>
        <v>9.7730926933783443E-17</v>
      </c>
      <c r="M2187" s="1">
        <f t="shared" si="279"/>
        <v>2.482534458187752E-10</v>
      </c>
    </row>
    <row r="2188" spans="2:13" x14ac:dyDescent="0.25">
      <c r="B2188">
        <v>63362.3</v>
      </c>
      <c r="C2188">
        <f t="shared" si="277"/>
        <v>96362.3</v>
      </c>
      <c r="D2188" s="1">
        <v>3.5999999999999999E-3</v>
      </c>
      <c r="E2188">
        <f t="shared" si="272"/>
        <v>3.7436399999999999E-3</v>
      </c>
      <c r="F2188">
        <f t="shared" si="273"/>
        <v>2.8360909090909089E-2</v>
      </c>
      <c r="G2188">
        <f t="shared" si="274"/>
        <v>2.8360909090909088E-5</v>
      </c>
      <c r="H2188">
        <f t="shared" si="275"/>
        <v>1.2604848484848482E-5</v>
      </c>
      <c r="I2188">
        <f t="shared" si="276"/>
        <v>4.2856484848484847E-9</v>
      </c>
      <c r="J2188">
        <f>I2188*flux_issue!$F$14</f>
        <v>5.1060288211653364E-5</v>
      </c>
      <c r="L2188" s="1">
        <f t="shared" si="278"/>
        <v>9.3884936938135972E-17</v>
      </c>
      <c r="M2188" s="1">
        <f t="shared" si="279"/>
        <v>1.5888220532362027E-10</v>
      </c>
    </row>
    <row r="2189" spans="2:13" x14ac:dyDescent="0.25">
      <c r="B2189">
        <v>63391.199999999997</v>
      </c>
      <c r="C2189">
        <f t="shared" si="277"/>
        <v>96391.2</v>
      </c>
      <c r="D2189" s="1">
        <v>4.0000000000000001E-3</v>
      </c>
      <c r="E2189">
        <f t="shared" si="272"/>
        <v>4.1596000000000003E-3</v>
      </c>
      <c r="F2189">
        <f t="shared" si="273"/>
        <v>3.1512121212121214E-2</v>
      </c>
      <c r="G2189">
        <f t="shared" si="274"/>
        <v>3.1512121212121211E-5</v>
      </c>
      <c r="H2189">
        <f t="shared" si="275"/>
        <v>1.5756060606060605E-5</v>
      </c>
      <c r="I2189">
        <f t="shared" si="276"/>
        <v>5.3570606060606067E-9</v>
      </c>
      <c r="J2189">
        <f>I2189*flux_issue!$F$14</f>
        <v>6.3825360264566707E-5</v>
      </c>
      <c r="L2189" s="1">
        <f t="shared" si="278"/>
        <v>9.0201459142855566E-17</v>
      </c>
      <c r="M2189" s="1">
        <f t="shared" si="279"/>
        <v>2.4825344581901245E-10</v>
      </c>
    </row>
    <row r="2190" spans="2:13" x14ac:dyDescent="0.25">
      <c r="B2190">
        <v>63420.1</v>
      </c>
      <c r="C2190">
        <f t="shared" si="277"/>
        <v>96420.1</v>
      </c>
      <c r="D2190" s="1">
        <v>4.1999999999999997E-3</v>
      </c>
      <c r="E2190">
        <f t="shared" si="272"/>
        <v>4.3675799999999994E-3</v>
      </c>
      <c r="F2190">
        <f t="shared" si="273"/>
        <v>3.3087727272727269E-2</v>
      </c>
      <c r="G2190">
        <f t="shared" si="274"/>
        <v>3.3087727272727267E-5</v>
      </c>
      <c r="H2190">
        <f t="shared" si="275"/>
        <v>1.7331666666666662E-5</v>
      </c>
      <c r="I2190">
        <f t="shared" si="276"/>
        <v>5.8927666666666656E-9</v>
      </c>
      <c r="J2190">
        <f>I2190*flux_issue!$F$14</f>
        <v>7.0207896291023361E-5</v>
      </c>
      <c r="L2190" s="1">
        <f t="shared" si="278"/>
        <v>8.6661228718165716E-17</v>
      </c>
      <c r="M2190" s="1">
        <f t="shared" si="279"/>
        <v>3.0038666944144028E-10</v>
      </c>
    </row>
    <row r="2191" spans="2:13" x14ac:dyDescent="0.25">
      <c r="B2191">
        <v>63449.1</v>
      </c>
      <c r="C2191">
        <f t="shared" si="277"/>
        <v>96449.1</v>
      </c>
      <c r="D2191" s="1">
        <v>4.1999999999999997E-3</v>
      </c>
      <c r="E2191">
        <f t="shared" si="272"/>
        <v>4.3675799999999994E-3</v>
      </c>
      <c r="F2191">
        <f t="shared" si="273"/>
        <v>3.3087727272727269E-2</v>
      </c>
      <c r="G2191">
        <f t="shared" si="274"/>
        <v>3.3087727272727267E-5</v>
      </c>
      <c r="H2191">
        <f t="shared" si="275"/>
        <v>1.7331666666666662E-5</v>
      </c>
      <c r="I2191">
        <f t="shared" si="276"/>
        <v>5.8927666666666656E-9</v>
      </c>
      <c r="J2191">
        <f>I2191*flux_issue!$F$14</f>
        <v>7.0207896291023361E-5</v>
      </c>
      <c r="L2191" s="1">
        <f t="shared" si="278"/>
        <v>8.3247185841312783E-17</v>
      </c>
      <c r="M2191" s="1">
        <f t="shared" si="279"/>
        <v>3.0038666944155867E-10</v>
      </c>
    </row>
    <row r="2192" spans="2:13" x14ac:dyDescent="0.25">
      <c r="B2192">
        <v>63478</v>
      </c>
      <c r="C2192">
        <f t="shared" si="277"/>
        <v>96478</v>
      </c>
      <c r="D2192" s="1">
        <v>3.5999999999999999E-3</v>
      </c>
      <c r="E2192">
        <f t="shared" si="272"/>
        <v>3.7436399999999999E-3</v>
      </c>
      <c r="F2192">
        <f t="shared" si="273"/>
        <v>2.8360909090909089E-2</v>
      </c>
      <c r="G2192">
        <f t="shared" si="274"/>
        <v>2.8360909090909088E-5</v>
      </c>
      <c r="H2192">
        <f t="shared" si="275"/>
        <v>1.2604848484848482E-5</v>
      </c>
      <c r="I2192">
        <f t="shared" si="276"/>
        <v>4.2856484848484847E-9</v>
      </c>
      <c r="J2192">
        <f>I2192*flux_issue!$F$14</f>
        <v>5.1060288211653364E-5</v>
      </c>
      <c r="L2192" s="1">
        <f t="shared" si="278"/>
        <v>7.9977551916476696E-17</v>
      </c>
      <c r="M2192" s="1">
        <f t="shared" si="279"/>
        <v>1.5888220532397089E-10</v>
      </c>
    </row>
    <row r="2193" spans="2:13" x14ac:dyDescent="0.25">
      <c r="B2193">
        <v>63506.9</v>
      </c>
      <c r="C2193">
        <f t="shared" si="277"/>
        <v>96506.9</v>
      </c>
      <c r="D2193" s="1">
        <v>4.1999999999999997E-3</v>
      </c>
      <c r="E2193">
        <f t="shared" si="272"/>
        <v>4.3675799999999994E-3</v>
      </c>
      <c r="F2193">
        <f t="shared" si="273"/>
        <v>3.3087727272727269E-2</v>
      </c>
      <c r="G2193">
        <f t="shared" si="274"/>
        <v>3.3087727272727267E-5</v>
      </c>
      <c r="H2193">
        <f t="shared" si="275"/>
        <v>1.7331666666666662E-5</v>
      </c>
      <c r="I2193">
        <f t="shared" si="276"/>
        <v>5.8927666666666656E-9</v>
      </c>
      <c r="J2193">
        <f>I2193*flux_issue!$F$14</f>
        <v>7.0207896291023361E-5</v>
      </c>
      <c r="L2193" s="1">
        <f t="shared" si="278"/>
        <v>7.683521381482279E-17</v>
      </c>
      <c r="M2193" s="1">
        <f t="shared" si="279"/>
        <v>3.0038666944178087E-10</v>
      </c>
    </row>
    <row r="2194" spans="2:13" x14ac:dyDescent="0.25">
      <c r="B2194">
        <v>63535.9</v>
      </c>
      <c r="C2194">
        <f t="shared" si="277"/>
        <v>96535.9</v>
      </c>
      <c r="D2194" s="1">
        <v>3.8E-3</v>
      </c>
      <c r="E2194">
        <f t="shared" si="272"/>
        <v>3.9516200000000003E-3</v>
      </c>
      <c r="F2194">
        <f t="shared" si="273"/>
        <v>2.9936515151515151E-2</v>
      </c>
      <c r="G2194">
        <f t="shared" si="274"/>
        <v>2.9936515151515151E-5</v>
      </c>
      <c r="H2194">
        <f t="shared" si="275"/>
        <v>1.4180454545454546E-5</v>
      </c>
      <c r="I2194">
        <f t="shared" si="276"/>
        <v>4.8213545454545461E-9</v>
      </c>
      <c r="J2194">
        <f>I2194*flux_issue!$F$14</f>
        <v>5.7442824238110046E-5</v>
      </c>
      <c r="L2194" s="1">
        <f t="shared" si="278"/>
        <v>7.38050183507931E-17</v>
      </c>
      <c r="M2194" s="1">
        <f t="shared" si="279"/>
        <v>2.010852911136093E-10</v>
      </c>
    </row>
    <row r="2195" spans="2:13" x14ac:dyDescent="0.25">
      <c r="B2195">
        <v>63564.800000000003</v>
      </c>
      <c r="C2195">
        <f t="shared" si="277"/>
        <v>96564.800000000003</v>
      </c>
      <c r="D2195" s="1">
        <v>4.0000000000000001E-3</v>
      </c>
      <c r="E2195">
        <f t="shared" si="272"/>
        <v>4.1596000000000003E-3</v>
      </c>
      <c r="F2195">
        <f t="shared" si="273"/>
        <v>3.1512121212121214E-2</v>
      </c>
      <c r="G2195">
        <f t="shared" si="274"/>
        <v>3.1512121212121211E-5</v>
      </c>
      <c r="H2195">
        <f t="shared" si="275"/>
        <v>1.5756060606060605E-5</v>
      </c>
      <c r="I2195">
        <f t="shared" si="276"/>
        <v>5.3570606060606067E-9</v>
      </c>
      <c r="J2195">
        <f>I2195*flux_issue!$F$14</f>
        <v>6.3825360264566707E-5</v>
      </c>
      <c r="L2195" s="1">
        <f t="shared" si="278"/>
        <v>7.0903127239234787E-17</v>
      </c>
      <c r="M2195" s="1">
        <f t="shared" si="279"/>
        <v>2.4825344581962058E-10</v>
      </c>
    </row>
    <row r="2196" spans="2:13" x14ac:dyDescent="0.25">
      <c r="B2196">
        <v>63593.8</v>
      </c>
      <c r="C2196">
        <f t="shared" si="277"/>
        <v>96593.8</v>
      </c>
      <c r="D2196" s="1">
        <v>5.0000000000000001E-3</v>
      </c>
      <c r="E2196">
        <f t="shared" si="272"/>
        <v>5.1995000000000001E-3</v>
      </c>
      <c r="F2196">
        <f t="shared" si="273"/>
        <v>3.939015151515151E-2</v>
      </c>
      <c r="G2196">
        <f t="shared" si="274"/>
        <v>3.9390151515151507E-5</v>
      </c>
      <c r="H2196">
        <f t="shared" si="275"/>
        <v>2.3634090909090901E-5</v>
      </c>
      <c r="I2196">
        <f t="shared" si="276"/>
        <v>8.0355909090909071E-9</v>
      </c>
      <c r="J2196">
        <f>I2196*flux_issue!$F$14</f>
        <v>9.5738040396850033E-5</v>
      </c>
      <c r="L2196" s="1">
        <f t="shared" si="278"/>
        <v>6.8104882290401724E-17</v>
      </c>
      <c r="M2196" s="1">
        <f t="shared" si="279"/>
        <v>5.5857025309595396E-10</v>
      </c>
    </row>
    <row r="2197" spans="2:13" x14ac:dyDescent="0.25">
      <c r="B2197">
        <v>63622.7</v>
      </c>
      <c r="C2197">
        <f t="shared" si="277"/>
        <v>96622.7</v>
      </c>
      <c r="D2197" s="1">
        <v>3.3999999999999998E-3</v>
      </c>
      <c r="E2197">
        <f t="shared" si="272"/>
        <v>3.5356599999999999E-3</v>
      </c>
      <c r="F2197">
        <f t="shared" si="273"/>
        <v>2.6785303030303027E-2</v>
      </c>
      <c r="G2197">
        <f t="shared" si="274"/>
        <v>2.6785303030303028E-5</v>
      </c>
      <c r="H2197">
        <f t="shared" si="275"/>
        <v>1.1029242424242422E-5</v>
      </c>
      <c r="I2197">
        <f t="shared" si="276"/>
        <v>3.7499424242424241E-9</v>
      </c>
      <c r="J2197">
        <f>I2197*flux_issue!$F$14</f>
        <v>4.4677752185196689E-5</v>
      </c>
      <c r="L2197" s="1">
        <f t="shared" si="278"/>
        <v>6.5425201318405604E-17</v>
      </c>
      <c r="M2197" s="1">
        <f t="shared" si="279"/>
        <v>1.2164418845126569E-10</v>
      </c>
    </row>
    <row r="2198" spans="2:13" x14ac:dyDescent="0.25">
      <c r="B2198">
        <v>63651.6</v>
      </c>
      <c r="C2198">
        <f t="shared" si="277"/>
        <v>96651.6</v>
      </c>
      <c r="D2198" s="1">
        <v>3.5999999999999999E-3</v>
      </c>
      <c r="E2198">
        <f t="shared" si="272"/>
        <v>3.7436399999999999E-3</v>
      </c>
      <c r="F2198">
        <f t="shared" si="273"/>
        <v>2.8360909090909089E-2</v>
      </c>
      <c r="G2198">
        <f t="shared" si="274"/>
        <v>2.8360909090909088E-5</v>
      </c>
      <c r="H2198">
        <f t="shared" si="275"/>
        <v>1.2604848484848482E-5</v>
      </c>
      <c r="I2198">
        <f t="shared" si="276"/>
        <v>4.2856484848484847E-9</v>
      </c>
      <c r="J2198">
        <f>I2198*flux_issue!$F$14</f>
        <v>5.1060288211653364E-5</v>
      </c>
      <c r="L2198" s="1">
        <f t="shared" si="278"/>
        <v>6.2850041632217264E-17</v>
      </c>
      <c r="M2198" s="1">
        <f t="shared" si="279"/>
        <v>1.5888220532440266E-10</v>
      </c>
    </row>
    <row r="2199" spans="2:13" x14ac:dyDescent="0.25">
      <c r="B2199">
        <v>63680.6</v>
      </c>
      <c r="C2199">
        <f t="shared" si="277"/>
        <v>96680.6</v>
      </c>
      <c r="D2199" s="1">
        <v>4.0000000000000001E-3</v>
      </c>
      <c r="E2199">
        <f t="shared" si="272"/>
        <v>4.1596000000000003E-3</v>
      </c>
      <c r="F2199">
        <f t="shared" si="273"/>
        <v>3.1512121212121214E-2</v>
      </c>
      <c r="G2199">
        <f t="shared" si="274"/>
        <v>3.1512121212121211E-5</v>
      </c>
      <c r="H2199">
        <f t="shared" si="275"/>
        <v>1.5756060606060605E-5</v>
      </c>
      <c r="I2199">
        <f t="shared" si="276"/>
        <v>5.3570606060606067E-9</v>
      </c>
      <c r="J2199">
        <f>I2199*flux_issue!$F$14</f>
        <v>6.3825360264566707E-5</v>
      </c>
      <c r="L2199" s="1">
        <f t="shared" si="278"/>
        <v>6.036697048340325E-17</v>
      </c>
      <c r="M2199" s="1">
        <f t="shared" si="279"/>
        <v>2.4825344581995264E-10</v>
      </c>
    </row>
    <row r="2200" spans="2:13" x14ac:dyDescent="0.25">
      <c r="B2200">
        <v>63709.5</v>
      </c>
      <c r="C2200">
        <f t="shared" si="277"/>
        <v>96709.5</v>
      </c>
      <c r="D2200" s="1">
        <v>4.1999999999999997E-3</v>
      </c>
      <c r="E2200">
        <f t="shared" si="272"/>
        <v>4.3675799999999994E-3</v>
      </c>
      <c r="F2200">
        <f t="shared" si="273"/>
        <v>3.3087727272727269E-2</v>
      </c>
      <c r="G2200">
        <f t="shared" si="274"/>
        <v>3.3087727272727267E-5</v>
      </c>
      <c r="H2200">
        <f t="shared" si="275"/>
        <v>1.7331666666666662E-5</v>
      </c>
      <c r="I2200">
        <f t="shared" si="276"/>
        <v>5.8927666666666656E-9</v>
      </c>
      <c r="J2200">
        <f>I2200*flux_issue!$F$14</f>
        <v>7.0207896291023361E-5</v>
      </c>
      <c r="L2200" s="1">
        <f t="shared" si="278"/>
        <v>5.7989216446289288E-17</v>
      </c>
      <c r="M2200" s="1">
        <f t="shared" si="279"/>
        <v>3.0038666944243424E-10</v>
      </c>
    </row>
    <row r="2201" spans="2:13" x14ac:dyDescent="0.25">
      <c r="B2201">
        <v>63738.400000000001</v>
      </c>
      <c r="C2201">
        <f t="shared" si="277"/>
        <v>96738.4</v>
      </c>
      <c r="D2201" s="1">
        <v>4.5999999999999999E-3</v>
      </c>
      <c r="E2201">
        <f t="shared" si="272"/>
        <v>4.7835400000000002E-3</v>
      </c>
      <c r="F2201">
        <f t="shared" si="273"/>
        <v>3.6238939393939393E-2</v>
      </c>
      <c r="G2201">
        <f t="shared" si="274"/>
        <v>3.6238939393939394E-5</v>
      </c>
      <c r="H2201">
        <f t="shared" si="275"/>
        <v>2.0482878787878788E-5</v>
      </c>
      <c r="I2201">
        <f t="shared" si="276"/>
        <v>6.9641787878787884E-9</v>
      </c>
      <c r="J2201">
        <f>I2201*flux_issue!$F$14</f>
        <v>8.2972968343936724E-5</v>
      </c>
      <c r="L2201" s="1">
        <f t="shared" si="278"/>
        <v>5.5704309843634911E-17</v>
      </c>
      <c r="M2201" s="1">
        <f t="shared" si="279"/>
        <v>4.1954832343665283E-10</v>
      </c>
    </row>
    <row r="2202" spans="2:13" x14ac:dyDescent="0.25">
      <c r="B2202">
        <v>63767.4</v>
      </c>
      <c r="C2202">
        <f t="shared" si="277"/>
        <v>96767.4</v>
      </c>
      <c r="D2202" s="1">
        <v>4.0000000000000001E-3</v>
      </c>
      <c r="E2202">
        <f t="shared" si="272"/>
        <v>4.1596000000000003E-3</v>
      </c>
      <c r="F2202">
        <f t="shared" si="273"/>
        <v>3.1512121212121214E-2</v>
      </c>
      <c r="G2202">
        <f t="shared" si="274"/>
        <v>3.1512121212121211E-5</v>
      </c>
      <c r="H2202">
        <f t="shared" si="275"/>
        <v>1.5756060606060605E-5</v>
      </c>
      <c r="I2202">
        <f t="shared" si="276"/>
        <v>5.3570606060606067E-9</v>
      </c>
      <c r="J2202">
        <f>I2202*flux_issue!$F$14</f>
        <v>6.3825360264566707E-5</v>
      </c>
      <c r="L2202" s="1">
        <f t="shared" si="278"/>
        <v>5.3501211475703136E-17</v>
      </c>
      <c r="M2202" s="1">
        <f t="shared" si="279"/>
        <v>2.4825344582016895E-10</v>
      </c>
    </row>
    <row r="2203" spans="2:13" x14ac:dyDescent="0.25">
      <c r="B2203">
        <v>63796.3</v>
      </c>
      <c r="C2203">
        <f t="shared" si="277"/>
        <v>96796.3</v>
      </c>
      <c r="D2203" s="1">
        <v>4.7999999999999996E-3</v>
      </c>
      <c r="E2203">
        <f t="shared" si="272"/>
        <v>4.9915199999999993E-3</v>
      </c>
      <c r="F2203">
        <f t="shared" si="273"/>
        <v>3.7814545454545448E-2</v>
      </c>
      <c r="G2203">
        <f t="shared" si="274"/>
        <v>3.781454545454545E-5</v>
      </c>
      <c r="H2203">
        <f t="shared" si="275"/>
        <v>2.2058484848484845E-5</v>
      </c>
      <c r="I2203">
        <f t="shared" si="276"/>
        <v>7.4998848484848482E-9</v>
      </c>
      <c r="J2203">
        <f>I2203*flux_issue!$F$14</f>
        <v>8.9355504370393379E-5</v>
      </c>
      <c r="L2203" s="1">
        <f t="shared" si="278"/>
        <v>5.1391650382729248E-17</v>
      </c>
      <c r="M2203" s="1">
        <f t="shared" si="279"/>
        <v>4.8657675380856824E-10</v>
      </c>
    </row>
    <row r="2204" spans="2:13" x14ac:dyDescent="0.25">
      <c r="B2204">
        <v>63825.2</v>
      </c>
      <c r="C2204">
        <f t="shared" si="277"/>
        <v>96825.2</v>
      </c>
      <c r="D2204" s="1">
        <v>4.7999999999999996E-3</v>
      </c>
      <c r="E2204">
        <f t="shared" si="272"/>
        <v>4.9915199999999993E-3</v>
      </c>
      <c r="F2204">
        <f t="shared" si="273"/>
        <v>3.7814545454545448E-2</v>
      </c>
      <c r="G2204">
        <f t="shared" si="274"/>
        <v>3.781454545454545E-5</v>
      </c>
      <c r="H2204">
        <f t="shared" si="275"/>
        <v>2.2058484848484845E-5</v>
      </c>
      <c r="I2204">
        <f t="shared" si="276"/>
        <v>7.4998848484848482E-9</v>
      </c>
      <c r="J2204">
        <f>I2204*flux_issue!$F$14</f>
        <v>8.9355504370393379E-5</v>
      </c>
      <c r="L2204" s="1">
        <f t="shared" si="278"/>
        <v>4.9364555213371408E-17</v>
      </c>
      <c r="M2204" s="1">
        <f t="shared" si="279"/>
        <v>4.8657675380865768E-10</v>
      </c>
    </row>
    <row r="2205" spans="2:13" x14ac:dyDescent="0.25">
      <c r="B2205">
        <v>63854.2</v>
      </c>
      <c r="C2205">
        <f t="shared" si="277"/>
        <v>96854.2</v>
      </c>
      <c r="D2205" s="1">
        <v>3.3999999999999998E-3</v>
      </c>
      <c r="E2205">
        <f t="shared" si="272"/>
        <v>3.5356599999999999E-3</v>
      </c>
      <c r="F2205">
        <f t="shared" si="273"/>
        <v>2.6785303030303027E-2</v>
      </c>
      <c r="G2205">
        <f t="shared" si="274"/>
        <v>2.6785303030303028E-5</v>
      </c>
      <c r="H2205">
        <f t="shared" si="275"/>
        <v>1.1029242424242422E-5</v>
      </c>
      <c r="I2205">
        <f t="shared" si="276"/>
        <v>3.7499424242424241E-9</v>
      </c>
      <c r="J2205">
        <f>I2205*flux_issue!$F$14</f>
        <v>4.4677752185196689E-5</v>
      </c>
      <c r="L2205" s="1">
        <f t="shared" si="278"/>
        <v>4.7410125456420583E-17</v>
      </c>
      <c r="M2205" s="1">
        <f t="shared" si="279"/>
        <v>1.2164418845166307E-10</v>
      </c>
    </row>
    <row r="2206" spans="2:13" x14ac:dyDescent="0.25">
      <c r="B2206">
        <v>63883.1</v>
      </c>
      <c r="C2206">
        <f t="shared" si="277"/>
        <v>96883.1</v>
      </c>
      <c r="D2206" s="1">
        <v>4.0000000000000001E-3</v>
      </c>
      <c r="E2206">
        <f t="shared" si="272"/>
        <v>4.1596000000000003E-3</v>
      </c>
      <c r="F2206">
        <f t="shared" si="273"/>
        <v>3.1512121212121214E-2</v>
      </c>
      <c r="G2206">
        <f t="shared" si="274"/>
        <v>3.1512121212121211E-5</v>
      </c>
      <c r="H2206">
        <f t="shared" si="275"/>
        <v>1.5756060606060605E-5</v>
      </c>
      <c r="I2206">
        <f t="shared" si="276"/>
        <v>5.3570606060606067E-9</v>
      </c>
      <c r="J2206">
        <f>I2206*flux_issue!$F$14</f>
        <v>6.3825360264566707E-5</v>
      </c>
      <c r="L2206" s="1">
        <f t="shared" si="278"/>
        <v>4.5538759203916393E-17</v>
      </c>
      <c r="M2206" s="1">
        <f t="shared" si="279"/>
        <v>2.4825344582041985E-10</v>
      </c>
    </row>
    <row r="2207" spans="2:13" x14ac:dyDescent="0.25">
      <c r="B2207">
        <v>63912</v>
      </c>
      <c r="C2207">
        <f t="shared" si="277"/>
        <v>96912</v>
      </c>
      <c r="D2207" s="1">
        <v>4.0000000000000001E-3</v>
      </c>
      <c r="E2207">
        <f t="shared" si="272"/>
        <v>4.1596000000000003E-3</v>
      </c>
      <c r="F2207">
        <f t="shared" si="273"/>
        <v>3.1512121212121214E-2</v>
      </c>
      <c r="G2207">
        <f t="shared" si="274"/>
        <v>3.1512121212121211E-5</v>
      </c>
      <c r="H2207">
        <f t="shared" si="275"/>
        <v>1.5756060606060605E-5</v>
      </c>
      <c r="I2207">
        <f t="shared" si="276"/>
        <v>5.3570606060606067E-9</v>
      </c>
      <c r="J2207">
        <f>I2207*flux_issue!$F$14</f>
        <v>6.3825360264566707E-5</v>
      </c>
      <c r="L2207" s="1">
        <f t="shared" si="278"/>
        <v>4.3740627966607288E-17</v>
      </c>
      <c r="M2207" s="1">
        <f t="shared" si="279"/>
        <v>2.4825344582047651E-10</v>
      </c>
    </row>
    <row r="2208" spans="2:13" x14ac:dyDescent="0.25">
      <c r="B2208">
        <v>63941</v>
      </c>
      <c r="C2208">
        <f t="shared" si="277"/>
        <v>96941</v>
      </c>
      <c r="D2208" s="1">
        <v>4.1999999999999997E-3</v>
      </c>
      <c r="E2208">
        <f t="shared" si="272"/>
        <v>4.3675799999999994E-3</v>
      </c>
      <c r="F2208">
        <f t="shared" si="273"/>
        <v>3.3087727272727269E-2</v>
      </c>
      <c r="G2208">
        <f t="shared" si="274"/>
        <v>3.3087727272727267E-5</v>
      </c>
      <c r="H2208">
        <f t="shared" si="275"/>
        <v>1.7331666666666662E-5</v>
      </c>
      <c r="I2208">
        <f t="shared" si="276"/>
        <v>5.8927666666666656E-9</v>
      </c>
      <c r="J2208">
        <f>I2208*flux_issue!$F$14</f>
        <v>7.0207896291023361E-5</v>
      </c>
      <c r="L2208" s="1">
        <f t="shared" si="278"/>
        <v>4.2007032115625036E-17</v>
      </c>
      <c r="M2208" s="1">
        <f t="shared" si="279"/>
        <v>3.0038666944298819E-10</v>
      </c>
    </row>
    <row r="2209" spans="2:13" x14ac:dyDescent="0.25">
      <c r="B2209">
        <v>63969.9</v>
      </c>
      <c r="C2209">
        <f t="shared" si="277"/>
        <v>96969.9</v>
      </c>
      <c r="D2209" s="1">
        <v>3.5999999999999999E-3</v>
      </c>
      <c r="E2209">
        <f t="shared" si="272"/>
        <v>3.7436399999999999E-3</v>
      </c>
      <c r="F2209">
        <f t="shared" si="273"/>
        <v>2.8360909090909089E-2</v>
      </c>
      <c r="G2209">
        <f t="shared" si="274"/>
        <v>2.8360909090909088E-5</v>
      </c>
      <c r="H2209">
        <f t="shared" si="275"/>
        <v>1.2604848484848482E-5</v>
      </c>
      <c r="I2209">
        <f t="shared" si="276"/>
        <v>4.2856484848484847E-9</v>
      </c>
      <c r="J2209">
        <f>I2209*flux_issue!$F$14</f>
        <v>5.1060288211653364E-5</v>
      </c>
      <c r="L2209" s="1">
        <f t="shared" si="278"/>
        <v>4.0347188590718499E-17</v>
      </c>
      <c r="M2209" s="1">
        <f t="shared" si="279"/>
        <v>1.5888220532496992E-10</v>
      </c>
    </row>
    <row r="2210" spans="2:13" x14ac:dyDescent="0.25">
      <c r="B2210">
        <v>63998.8</v>
      </c>
      <c r="C2210">
        <f t="shared" si="277"/>
        <v>96998.8</v>
      </c>
      <c r="D2210" s="1">
        <v>3.2000000000000002E-3</v>
      </c>
      <c r="E2210">
        <f t="shared" si="272"/>
        <v>3.3276800000000004E-3</v>
      </c>
      <c r="F2210">
        <f t="shared" si="273"/>
        <v>2.5209696969696972E-2</v>
      </c>
      <c r="G2210">
        <f t="shared" si="274"/>
        <v>2.5209696969696971E-5</v>
      </c>
      <c r="H2210">
        <f t="shared" si="275"/>
        <v>9.453636363636366E-6</v>
      </c>
      <c r="I2210">
        <f t="shared" si="276"/>
        <v>3.2142363636363647E-9</v>
      </c>
      <c r="J2210">
        <f>I2210*flux_issue!$F$14</f>
        <v>3.8295216158740035E-5</v>
      </c>
      <c r="L2210" s="1">
        <f t="shared" si="278"/>
        <v>3.8752373429605899E-17</v>
      </c>
      <c r="M2210" s="1">
        <f t="shared" si="279"/>
        <v>8.9371240495135118E-11</v>
      </c>
    </row>
    <row r="2211" spans="2:13" x14ac:dyDescent="0.25">
      <c r="B2211">
        <v>64027.8</v>
      </c>
      <c r="C2211">
        <f t="shared" si="277"/>
        <v>97027.8</v>
      </c>
      <c r="D2211" s="1">
        <v>3.8E-3</v>
      </c>
      <c r="E2211">
        <f t="shared" si="272"/>
        <v>3.9516200000000003E-3</v>
      </c>
      <c r="F2211">
        <f t="shared" si="273"/>
        <v>2.9936515151515151E-2</v>
      </c>
      <c r="G2211">
        <f t="shared" si="274"/>
        <v>2.9936515151515151E-5</v>
      </c>
      <c r="H2211">
        <f t="shared" si="275"/>
        <v>1.4180454545454546E-5</v>
      </c>
      <c r="I2211">
        <f t="shared" si="276"/>
        <v>4.8213545454545461E-9</v>
      </c>
      <c r="J2211">
        <f>I2211*flux_issue!$F$14</f>
        <v>5.7442824238110046E-5</v>
      </c>
      <c r="L2211" s="1">
        <f t="shared" si="278"/>
        <v>3.7214865273329775E-17</v>
      </c>
      <c r="M2211" s="1">
        <f t="shared" si="279"/>
        <v>2.0108529111464703E-10</v>
      </c>
    </row>
    <row r="2212" spans="2:13" x14ac:dyDescent="0.25">
      <c r="B2212">
        <v>64056.7</v>
      </c>
      <c r="C2212">
        <f t="shared" si="277"/>
        <v>97056.7</v>
      </c>
      <c r="D2212" s="1">
        <v>4.1999999999999997E-3</v>
      </c>
      <c r="E2212">
        <f t="shared" si="272"/>
        <v>4.3675799999999994E-3</v>
      </c>
      <c r="F2212">
        <f t="shared" si="273"/>
        <v>3.3087727272727269E-2</v>
      </c>
      <c r="G2212">
        <f t="shared" si="274"/>
        <v>3.3087727272727267E-5</v>
      </c>
      <c r="H2212">
        <f t="shared" si="275"/>
        <v>1.7331666666666662E-5</v>
      </c>
      <c r="I2212">
        <f t="shared" si="276"/>
        <v>5.8927666666666656E-9</v>
      </c>
      <c r="J2212">
        <f>I2212*flux_issue!$F$14</f>
        <v>7.0207896291023361E-5</v>
      </c>
      <c r="L2212" s="1">
        <f t="shared" si="278"/>
        <v>3.574283299051276E-17</v>
      </c>
      <c r="M2212" s="1">
        <f t="shared" si="279"/>
        <v>3.0038666944320538E-10</v>
      </c>
    </row>
    <row r="2213" spans="2:13" x14ac:dyDescent="0.25">
      <c r="B2213">
        <v>64085.599999999999</v>
      </c>
      <c r="C2213">
        <f t="shared" si="277"/>
        <v>97085.6</v>
      </c>
      <c r="D2213" s="1">
        <v>3.8E-3</v>
      </c>
      <c r="E2213">
        <f t="shared" si="272"/>
        <v>3.9516200000000003E-3</v>
      </c>
      <c r="F2213">
        <f t="shared" si="273"/>
        <v>2.9936515151515151E-2</v>
      </c>
      <c r="G2213">
        <f t="shared" si="274"/>
        <v>2.9936515151515151E-5</v>
      </c>
      <c r="H2213">
        <f t="shared" si="275"/>
        <v>1.4180454545454546E-5</v>
      </c>
      <c r="I2213">
        <f t="shared" si="276"/>
        <v>4.8213545454545461E-9</v>
      </c>
      <c r="J2213">
        <f>I2213*flux_issue!$F$14</f>
        <v>5.7442824238110046E-5</v>
      </c>
      <c r="L2213" s="1">
        <f t="shared" si="278"/>
        <v>3.4328534070118813E-17</v>
      </c>
      <c r="M2213" s="1">
        <f t="shared" si="279"/>
        <v>2.0108529111472889E-10</v>
      </c>
    </row>
    <row r="2214" spans="2:13" x14ac:dyDescent="0.25">
      <c r="B2214">
        <v>64114.6</v>
      </c>
      <c r="C2214">
        <f t="shared" si="277"/>
        <v>97114.6</v>
      </c>
      <c r="D2214" s="1">
        <v>4.0000000000000001E-3</v>
      </c>
      <c r="E2214">
        <f t="shared" si="272"/>
        <v>4.1596000000000003E-3</v>
      </c>
      <c r="F2214">
        <f t="shared" si="273"/>
        <v>3.1512121212121214E-2</v>
      </c>
      <c r="G2214">
        <f t="shared" si="274"/>
        <v>3.1512121212121211E-5</v>
      </c>
      <c r="H2214">
        <f t="shared" si="275"/>
        <v>1.5756060606060605E-5</v>
      </c>
      <c r="I2214">
        <f t="shared" si="276"/>
        <v>5.3570606060606067E-9</v>
      </c>
      <c r="J2214">
        <f>I2214*flux_issue!$F$14</f>
        <v>6.3825360264566707E-5</v>
      </c>
      <c r="L2214" s="1">
        <f t="shared" si="278"/>
        <v>3.2965116345070959E-17</v>
      </c>
      <c r="M2214" s="1">
        <f t="shared" si="279"/>
        <v>2.4825344582081607E-10</v>
      </c>
    </row>
    <row r="2215" spans="2:13" x14ac:dyDescent="0.25">
      <c r="B2215">
        <v>64143.5</v>
      </c>
      <c r="C2215">
        <f t="shared" si="277"/>
        <v>97143.5</v>
      </c>
      <c r="D2215" s="1">
        <v>4.5999999999999999E-3</v>
      </c>
      <c r="E2215">
        <f t="shared" si="272"/>
        <v>4.7835400000000002E-3</v>
      </c>
      <c r="F2215">
        <f t="shared" si="273"/>
        <v>3.6238939393939393E-2</v>
      </c>
      <c r="G2215">
        <f t="shared" si="274"/>
        <v>3.6238939393939394E-5</v>
      </c>
      <c r="H2215">
        <f t="shared" si="275"/>
        <v>2.0482878787878788E-5</v>
      </c>
      <c r="I2215">
        <f t="shared" si="276"/>
        <v>6.9641787878787884E-9</v>
      </c>
      <c r="J2215">
        <f>I2215*flux_issue!$F$14</f>
        <v>8.2972968343936724E-5</v>
      </c>
      <c r="L2215" s="1">
        <f t="shared" si="278"/>
        <v>3.16598188275537E-17</v>
      </c>
      <c r="M2215" s="1">
        <f t="shared" si="279"/>
        <v>4.195483234376379E-10</v>
      </c>
    </row>
    <row r="2216" spans="2:13" x14ac:dyDescent="0.25">
      <c r="B2216">
        <v>64172.5</v>
      </c>
      <c r="C2216">
        <f t="shared" si="277"/>
        <v>97172.5</v>
      </c>
      <c r="D2216" s="1">
        <v>4.0000000000000001E-3</v>
      </c>
      <c r="E2216">
        <f t="shared" si="272"/>
        <v>4.1596000000000003E-3</v>
      </c>
      <c r="F2216">
        <f t="shared" si="273"/>
        <v>3.1512121212121214E-2</v>
      </c>
      <c r="G2216">
        <f t="shared" si="274"/>
        <v>3.1512121212121211E-5</v>
      </c>
      <c r="H2216">
        <f t="shared" si="275"/>
        <v>1.5756060606060605E-5</v>
      </c>
      <c r="I2216">
        <f t="shared" si="276"/>
        <v>5.3570606060606067E-9</v>
      </c>
      <c r="J2216">
        <f>I2216*flux_issue!$F$14</f>
        <v>6.3825360264566707E-5</v>
      </c>
      <c r="L2216" s="1">
        <f t="shared" si="278"/>
        <v>3.0401518347324148E-17</v>
      </c>
      <c r="M2216" s="1">
        <f t="shared" si="279"/>
        <v>2.4825344582089687E-10</v>
      </c>
    </row>
    <row r="2217" spans="2:13" x14ac:dyDescent="0.25">
      <c r="B2217">
        <v>64201.4</v>
      </c>
      <c r="C2217">
        <f t="shared" si="277"/>
        <v>97201.4</v>
      </c>
      <c r="D2217" s="1">
        <v>3.5999999999999999E-3</v>
      </c>
      <c r="E2217">
        <f t="shared" si="272"/>
        <v>3.7436399999999999E-3</v>
      </c>
      <c r="F2217">
        <f t="shared" si="273"/>
        <v>2.8360909090909089E-2</v>
      </c>
      <c r="G2217">
        <f t="shared" si="274"/>
        <v>2.8360909090909088E-5</v>
      </c>
      <c r="H2217">
        <f t="shared" si="275"/>
        <v>1.2604848484848482E-5</v>
      </c>
      <c r="I2217">
        <f t="shared" si="276"/>
        <v>4.2856484848484847E-9</v>
      </c>
      <c r="J2217">
        <f>I2217*flux_issue!$F$14</f>
        <v>5.1060288211653364E-5</v>
      </c>
      <c r="L2217" s="1">
        <f t="shared" si="278"/>
        <v>2.9196892785936234E-17</v>
      </c>
      <c r="M2217" s="1">
        <f t="shared" si="279"/>
        <v>1.5888220532525103E-10</v>
      </c>
    </row>
    <row r="2218" spans="2:13" x14ac:dyDescent="0.25">
      <c r="B2218">
        <v>64230.3</v>
      </c>
      <c r="C2218">
        <f t="shared" si="277"/>
        <v>97230.3</v>
      </c>
      <c r="D2218" s="1">
        <v>3.3999999999999998E-3</v>
      </c>
      <c r="E2218">
        <f t="shared" si="272"/>
        <v>3.5356599999999999E-3</v>
      </c>
      <c r="F2218">
        <f t="shared" si="273"/>
        <v>2.6785303030303027E-2</v>
      </c>
      <c r="G2218">
        <f t="shared" si="274"/>
        <v>2.6785303030303028E-5</v>
      </c>
      <c r="H2218">
        <f t="shared" si="275"/>
        <v>1.1029242424242422E-5</v>
      </c>
      <c r="I2218">
        <f t="shared" si="276"/>
        <v>3.7499424242424241E-9</v>
      </c>
      <c r="J2218">
        <f>I2218*flux_issue!$F$14</f>
        <v>4.4677752185196689E-5</v>
      </c>
      <c r="L2218" s="1">
        <f t="shared" si="278"/>
        <v>2.8039598412856497E-17</v>
      </c>
      <c r="M2218" s="1">
        <f t="shared" si="279"/>
        <v>1.2164418845209034E-10</v>
      </c>
    </row>
    <row r="2219" spans="2:13" x14ac:dyDescent="0.25">
      <c r="B2219">
        <v>64259.3</v>
      </c>
      <c r="C2219">
        <f t="shared" si="277"/>
        <v>97259.3</v>
      </c>
      <c r="D2219" s="1">
        <v>4.7999999999999996E-3</v>
      </c>
      <c r="E2219">
        <f t="shared" si="272"/>
        <v>4.9915199999999993E-3</v>
      </c>
      <c r="F2219">
        <f t="shared" si="273"/>
        <v>3.7814545454545448E-2</v>
      </c>
      <c r="G2219">
        <f t="shared" si="274"/>
        <v>3.781454545454545E-5</v>
      </c>
      <c r="H2219">
        <f t="shared" si="275"/>
        <v>2.2058484848484845E-5</v>
      </c>
      <c r="I2219">
        <f t="shared" si="276"/>
        <v>7.4998848484848482E-9</v>
      </c>
      <c r="J2219">
        <f>I2219*flux_issue!$F$14</f>
        <v>8.9355504370393379E-5</v>
      </c>
      <c r="L2219" s="1">
        <f t="shared" si="278"/>
        <v>2.6924021715273837E-17</v>
      </c>
      <c r="M2219" s="1">
        <f t="shared" si="279"/>
        <v>4.8657675380964761E-10</v>
      </c>
    </row>
    <row r="2220" spans="2:13" x14ac:dyDescent="0.25">
      <c r="B2220">
        <v>64288.2</v>
      </c>
      <c r="C2220">
        <f t="shared" si="277"/>
        <v>97288.2</v>
      </c>
      <c r="D2220" s="1">
        <v>3.2000000000000002E-3</v>
      </c>
      <c r="E2220">
        <f t="shared" si="272"/>
        <v>3.3276800000000004E-3</v>
      </c>
      <c r="F2220">
        <f t="shared" si="273"/>
        <v>2.5209696969696972E-2</v>
      </c>
      <c r="G2220">
        <f t="shared" si="274"/>
        <v>2.5209696969696971E-5</v>
      </c>
      <c r="H2220">
        <f t="shared" si="275"/>
        <v>9.453636363636366E-6</v>
      </c>
      <c r="I2220">
        <f t="shared" si="276"/>
        <v>3.2142363636363647E-9</v>
      </c>
      <c r="J2220">
        <f>I2220*flux_issue!$F$14</f>
        <v>3.8295216158740035E-5</v>
      </c>
      <c r="L2220" s="1">
        <f t="shared" si="278"/>
        <v>2.5856079129111501E-17</v>
      </c>
      <c r="M2220" s="1">
        <f t="shared" si="279"/>
        <v>8.9371240495378942E-11</v>
      </c>
    </row>
    <row r="2221" spans="2:13" x14ac:dyDescent="0.25">
      <c r="B2221">
        <v>64317.1</v>
      </c>
      <c r="C2221">
        <f t="shared" si="277"/>
        <v>97317.1</v>
      </c>
      <c r="D2221" s="1">
        <v>4.5999999999999999E-3</v>
      </c>
      <c r="E2221">
        <f t="shared" si="272"/>
        <v>4.7835400000000002E-3</v>
      </c>
      <c r="F2221">
        <f t="shared" si="273"/>
        <v>3.6238939393939393E-2</v>
      </c>
      <c r="G2221">
        <f t="shared" si="274"/>
        <v>3.6238939393939394E-5</v>
      </c>
      <c r="H2221">
        <f t="shared" si="275"/>
        <v>2.0482878787878788E-5</v>
      </c>
      <c r="I2221">
        <f t="shared" si="276"/>
        <v>6.9641787878787884E-9</v>
      </c>
      <c r="J2221">
        <f>I2221*flux_issue!$F$14</f>
        <v>8.2972968343936724E-5</v>
      </c>
      <c r="L2221" s="1">
        <f t="shared" si="278"/>
        <v>2.4830142625295597E-17</v>
      </c>
      <c r="M2221" s="1">
        <f t="shared" si="279"/>
        <v>4.1954832343791759E-10</v>
      </c>
    </row>
    <row r="2222" spans="2:13" x14ac:dyDescent="0.25">
      <c r="B2222">
        <v>64346.1</v>
      </c>
      <c r="C2222">
        <f t="shared" si="277"/>
        <v>97346.1</v>
      </c>
      <c r="D2222" s="1">
        <v>3.5999999999999999E-3</v>
      </c>
      <c r="E2222">
        <f t="shared" si="272"/>
        <v>3.7436399999999999E-3</v>
      </c>
      <c r="F2222">
        <f t="shared" si="273"/>
        <v>2.8360909090909089E-2</v>
      </c>
      <c r="G2222">
        <f t="shared" si="274"/>
        <v>2.8360909090909088E-5</v>
      </c>
      <c r="H2222">
        <f t="shared" si="275"/>
        <v>1.2604848484848482E-5</v>
      </c>
      <c r="I2222">
        <f t="shared" si="276"/>
        <v>4.2856484848484847E-9</v>
      </c>
      <c r="J2222">
        <f>I2222*flux_issue!$F$14</f>
        <v>5.1060288211653364E-5</v>
      </c>
      <c r="L2222" s="1">
        <f t="shared" si="278"/>
        <v>2.3841232392981745E-17</v>
      </c>
      <c r="M2222" s="1">
        <f t="shared" si="279"/>
        <v>1.5888220532538607E-10</v>
      </c>
    </row>
    <row r="2223" spans="2:13" x14ac:dyDescent="0.25">
      <c r="B2223">
        <v>64375</v>
      </c>
      <c r="C2223">
        <f t="shared" si="277"/>
        <v>97375</v>
      </c>
      <c r="D2223" s="1">
        <v>3.2000000000000002E-3</v>
      </c>
      <c r="E2223">
        <f t="shared" si="272"/>
        <v>3.3276800000000004E-3</v>
      </c>
      <c r="F2223">
        <f t="shared" si="273"/>
        <v>2.5209696969696972E-2</v>
      </c>
      <c r="G2223">
        <f t="shared" si="274"/>
        <v>2.5209696969696971E-5</v>
      </c>
      <c r="H2223">
        <f t="shared" si="275"/>
        <v>9.453636363636366E-6</v>
      </c>
      <c r="I2223">
        <f t="shared" si="276"/>
        <v>3.2142363636363647E-9</v>
      </c>
      <c r="J2223">
        <f>I2223*flux_issue!$F$14</f>
        <v>3.8295216158740035E-5</v>
      </c>
      <c r="L2223" s="1">
        <f t="shared" si="278"/>
        <v>2.2894589554300679E-17</v>
      </c>
      <c r="M2223" s="1">
        <f t="shared" si="279"/>
        <v>8.9371240495434932E-11</v>
      </c>
    </row>
    <row r="2224" spans="2:13" x14ac:dyDescent="0.25">
      <c r="B2224">
        <v>64403.9</v>
      </c>
      <c r="C2224">
        <f t="shared" si="277"/>
        <v>97403.9</v>
      </c>
      <c r="D2224" s="1">
        <v>3.8E-3</v>
      </c>
      <c r="E2224">
        <f t="shared" si="272"/>
        <v>3.9516200000000003E-3</v>
      </c>
      <c r="F2224">
        <f t="shared" si="273"/>
        <v>2.9936515151515151E-2</v>
      </c>
      <c r="G2224">
        <f t="shared" si="274"/>
        <v>2.9936515151515151E-5</v>
      </c>
      <c r="H2224">
        <f t="shared" si="275"/>
        <v>1.4180454545454546E-5</v>
      </c>
      <c r="I2224">
        <f t="shared" si="276"/>
        <v>4.8213545454545461E-9</v>
      </c>
      <c r="J2224">
        <f>I2224*flux_issue!$F$14</f>
        <v>5.7442824238110046E-5</v>
      </c>
      <c r="L2224" s="1">
        <f t="shared" si="278"/>
        <v>2.1985221706951314E-17</v>
      </c>
      <c r="M2224" s="1">
        <f t="shared" si="279"/>
        <v>2.0108529111507895E-10</v>
      </c>
    </row>
    <row r="2225" spans="2:13" x14ac:dyDescent="0.25">
      <c r="B2225">
        <v>64432.9</v>
      </c>
      <c r="C2225">
        <f t="shared" si="277"/>
        <v>97432.9</v>
      </c>
      <c r="D2225" s="1">
        <v>4.1999999999999997E-3</v>
      </c>
      <c r="E2225">
        <f t="shared" si="272"/>
        <v>4.3675799999999994E-3</v>
      </c>
      <c r="F2225">
        <f t="shared" si="273"/>
        <v>3.3087727272727269E-2</v>
      </c>
      <c r="G2225">
        <f t="shared" si="274"/>
        <v>3.3087727272727267E-5</v>
      </c>
      <c r="H2225">
        <f t="shared" si="275"/>
        <v>1.7331666666666662E-5</v>
      </c>
      <c r="I2225">
        <f t="shared" si="276"/>
        <v>5.8927666666666656E-9</v>
      </c>
      <c r="J2225">
        <f>I2225*flux_issue!$F$14</f>
        <v>7.0207896291023361E-5</v>
      </c>
      <c r="L2225" s="1">
        <f t="shared" si="278"/>
        <v>2.1108711796497524E-17</v>
      </c>
      <c r="M2225" s="1">
        <f t="shared" si="279"/>
        <v>3.003866694437126E-10</v>
      </c>
    </row>
    <row r="2226" spans="2:13" x14ac:dyDescent="0.25">
      <c r="B2226">
        <v>64461.8</v>
      </c>
      <c r="C2226">
        <f t="shared" si="277"/>
        <v>97461.8</v>
      </c>
      <c r="D2226" s="1">
        <v>3.2000000000000002E-3</v>
      </c>
      <c r="E2226">
        <f t="shared" si="272"/>
        <v>3.3276800000000004E-3</v>
      </c>
      <c r="F2226">
        <f t="shared" si="273"/>
        <v>2.5209696969696972E-2</v>
      </c>
      <c r="G2226">
        <f t="shared" si="274"/>
        <v>2.5209696969696971E-5</v>
      </c>
      <c r="H2226">
        <f t="shared" si="275"/>
        <v>9.453636363636366E-6</v>
      </c>
      <c r="I2226">
        <f t="shared" si="276"/>
        <v>3.2142363636363647E-9</v>
      </c>
      <c r="J2226">
        <f>I2226*flux_issue!$F$14</f>
        <v>3.8295216158740035E-5</v>
      </c>
      <c r="L2226" s="1">
        <f t="shared" si="278"/>
        <v>2.0269702101690332E-17</v>
      </c>
      <c r="M2226" s="1">
        <f t="shared" si="279"/>
        <v>8.9371240495484576E-11</v>
      </c>
    </row>
    <row r="2227" spans="2:13" x14ac:dyDescent="0.25">
      <c r="B2227">
        <v>64490.7</v>
      </c>
      <c r="C2227">
        <f t="shared" si="277"/>
        <v>97490.7</v>
      </c>
      <c r="D2227" s="1">
        <v>4.1999999999999997E-3</v>
      </c>
      <c r="E2227">
        <f t="shared" si="272"/>
        <v>4.3675799999999994E-3</v>
      </c>
      <c r="F2227">
        <f t="shared" si="273"/>
        <v>3.3087727272727269E-2</v>
      </c>
      <c r="G2227">
        <f t="shared" si="274"/>
        <v>3.3087727272727267E-5</v>
      </c>
      <c r="H2227">
        <f t="shared" si="275"/>
        <v>1.7331666666666662E-5</v>
      </c>
      <c r="I2227">
        <f t="shared" si="276"/>
        <v>5.8927666666666656E-9</v>
      </c>
      <c r="J2227">
        <f>I2227*flux_issue!$F$14</f>
        <v>7.0207896291023361E-5</v>
      </c>
      <c r="L2227" s="1">
        <f t="shared" si="278"/>
        <v>1.9463764653087964E-17</v>
      </c>
      <c r="M2227" s="1">
        <f t="shared" si="279"/>
        <v>3.0038666944376957E-10</v>
      </c>
    </row>
    <row r="2228" spans="2:13" x14ac:dyDescent="0.25">
      <c r="B2228">
        <v>64519.7</v>
      </c>
      <c r="C2228">
        <f t="shared" si="277"/>
        <v>97519.7</v>
      </c>
      <c r="D2228" s="1">
        <v>4.1999999999999997E-3</v>
      </c>
      <c r="E2228">
        <f t="shared" si="272"/>
        <v>4.3675799999999994E-3</v>
      </c>
      <c r="F2228">
        <f t="shared" si="273"/>
        <v>3.3087727272727269E-2</v>
      </c>
      <c r="G2228">
        <f t="shared" si="274"/>
        <v>3.3087727272727267E-5</v>
      </c>
      <c r="H2228">
        <f t="shared" si="275"/>
        <v>1.7331666666666662E-5</v>
      </c>
      <c r="I2228">
        <f t="shared" si="276"/>
        <v>5.8927666666666656E-9</v>
      </c>
      <c r="J2228">
        <f>I2228*flux_issue!$F$14</f>
        <v>7.0207896291023361E-5</v>
      </c>
      <c r="L2228" s="1">
        <f t="shared" si="278"/>
        <v>1.8686982080691659E-17</v>
      </c>
      <c r="M2228" s="1">
        <f t="shared" si="279"/>
        <v>3.0038666944379656E-10</v>
      </c>
    </row>
    <row r="2229" spans="2:13" x14ac:dyDescent="0.25">
      <c r="B2229">
        <v>64548.6</v>
      </c>
      <c r="C2229">
        <f t="shared" si="277"/>
        <v>97548.6</v>
      </c>
      <c r="D2229" s="1">
        <v>4.4000000000000003E-3</v>
      </c>
      <c r="E2229">
        <f t="shared" si="272"/>
        <v>4.5755600000000002E-3</v>
      </c>
      <c r="F2229">
        <f t="shared" si="273"/>
        <v>3.4663333333333338E-2</v>
      </c>
      <c r="G2229">
        <f t="shared" si="274"/>
        <v>3.4663333333333337E-5</v>
      </c>
      <c r="H2229">
        <f t="shared" si="275"/>
        <v>1.8907272727272732E-5</v>
      </c>
      <c r="I2229">
        <f t="shared" si="276"/>
        <v>6.4284727272727295E-9</v>
      </c>
      <c r="J2229">
        <f>I2229*flux_issue!$F$14</f>
        <v>7.659043231748007E-5</v>
      </c>
      <c r="L2229" s="1">
        <f t="shared" si="278"/>
        <v>1.7943465703053584E-17</v>
      </c>
      <c r="M2229" s="1">
        <f t="shared" si="279"/>
        <v>3.5748496198279273E-10</v>
      </c>
    </row>
    <row r="2230" spans="2:13" x14ac:dyDescent="0.25">
      <c r="B2230">
        <v>64577.5</v>
      </c>
      <c r="C2230">
        <f t="shared" si="277"/>
        <v>97577.5</v>
      </c>
      <c r="D2230" s="1">
        <v>3.2000000000000002E-3</v>
      </c>
      <c r="E2230">
        <f t="shared" si="272"/>
        <v>3.3276800000000004E-3</v>
      </c>
      <c r="F2230">
        <f t="shared" si="273"/>
        <v>2.5209696969696972E-2</v>
      </c>
      <c r="G2230">
        <f t="shared" si="274"/>
        <v>2.5209696969696971E-5</v>
      </c>
      <c r="H2230">
        <f t="shared" si="275"/>
        <v>9.453636363636366E-6</v>
      </c>
      <c r="I2230">
        <f t="shared" si="276"/>
        <v>3.2142363636363647E-9</v>
      </c>
      <c r="J2230">
        <f>I2230*flux_issue!$F$14</f>
        <v>3.8295216158740035E-5</v>
      </c>
      <c r="L2230" s="1">
        <f t="shared" si="278"/>
        <v>1.7229288694572371E-17</v>
      </c>
      <c r="M2230" s="1">
        <f t="shared" si="279"/>
        <v>8.9371240495542065E-11</v>
      </c>
    </row>
    <row r="2231" spans="2:13" x14ac:dyDescent="0.25">
      <c r="B2231">
        <v>64606.5</v>
      </c>
      <c r="C2231">
        <f t="shared" si="277"/>
        <v>97606.5</v>
      </c>
      <c r="D2231" s="1">
        <v>4.0000000000000001E-3</v>
      </c>
      <c r="E2231">
        <f t="shared" si="272"/>
        <v>4.1596000000000003E-3</v>
      </c>
      <c r="F2231">
        <f t="shared" si="273"/>
        <v>3.1512121212121214E-2</v>
      </c>
      <c r="G2231">
        <f t="shared" si="274"/>
        <v>3.1512121212121211E-5</v>
      </c>
      <c r="H2231">
        <f t="shared" si="275"/>
        <v>1.5756060606060605E-5</v>
      </c>
      <c r="I2231">
        <f t="shared" si="276"/>
        <v>5.3570606060606067E-9</v>
      </c>
      <c r="J2231">
        <f>I2231*flux_issue!$F$14</f>
        <v>6.3825360264566707E-5</v>
      </c>
      <c r="L2231" s="1">
        <f t="shared" si="278"/>
        <v>1.6540977305481263E-17</v>
      </c>
      <c r="M2231" s="1">
        <f t="shared" si="279"/>
        <v>2.4825344582133367E-10</v>
      </c>
    </row>
    <row r="2232" spans="2:13" x14ac:dyDescent="0.25">
      <c r="B2232">
        <v>64635.4</v>
      </c>
      <c r="C2232">
        <f t="shared" si="277"/>
        <v>97635.4</v>
      </c>
      <c r="D2232" s="1">
        <v>4.1999999999999997E-3</v>
      </c>
      <c r="E2232">
        <f t="shared" si="272"/>
        <v>4.3675799999999994E-3</v>
      </c>
      <c r="F2232">
        <f t="shared" si="273"/>
        <v>3.3087727272727269E-2</v>
      </c>
      <c r="G2232">
        <f t="shared" si="274"/>
        <v>3.3087727272727267E-5</v>
      </c>
      <c r="H2232">
        <f t="shared" si="275"/>
        <v>1.7331666666666662E-5</v>
      </c>
      <c r="I2232">
        <f t="shared" si="276"/>
        <v>5.8927666666666656E-9</v>
      </c>
      <c r="J2232">
        <f>I2232*flux_issue!$F$14</f>
        <v>7.0207896291023361E-5</v>
      </c>
      <c r="L2232" s="1">
        <f t="shared" si="278"/>
        <v>1.5882172145954673E-17</v>
      </c>
      <c r="M2232" s="1">
        <f t="shared" si="279"/>
        <v>3.003866694438937E-10</v>
      </c>
    </row>
    <row r="2233" spans="2:13" x14ac:dyDescent="0.25">
      <c r="B2233">
        <v>64664.4</v>
      </c>
      <c r="C2233">
        <f t="shared" si="277"/>
        <v>97664.4</v>
      </c>
      <c r="D2233" s="1">
        <v>3.8E-3</v>
      </c>
      <c r="E2233">
        <f t="shared" si="272"/>
        <v>3.9516200000000003E-3</v>
      </c>
      <c r="F2233">
        <f t="shared" si="273"/>
        <v>2.9936515151515151E-2</v>
      </c>
      <c r="G2233">
        <f t="shared" si="274"/>
        <v>2.9936515151515151E-5</v>
      </c>
      <c r="H2233">
        <f t="shared" si="275"/>
        <v>1.4180454545454546E-5</v>
      </c>
      <c r="I2233">
        <f t="shared" si="276"/>
        <v>4.8213545454545461E-9</v>
      </c>
      <c r="J2233">
        <f>I2233*flux_issue!$F$14</f>
        <v>5.7442824238110046E-5</v>
      </c>
      <c r="L2233" s="1">
        <f t="shared" si="278"/>
        <v>1.5247245714526867E-17</v>
      </c>
      <c r="M2233" s="1">
        <f t="shared" si="279"/>
        <v>2.0108529111527008E-10</v>
      </c>
    </row>
    <row r="2234" spans="2:13" x14ac:dyDescent="0.25">
      <c r="B2234">
        <v>64693.3</v>
      </c>
      <c r="C2234">
        <f t="shared" si="277"/>
        <v>97693.3</v>
      </c>
      <c r="D2234" s="1">
        <v>4.1999999999999997E-3</v>
      </c>
      <c r="E2234">
        <f t="shared" si="272"/>
        <v>4.3675799999999994E-3</v>
      </c>
      <c r="F2234">
        <f t="shared" si="273"/>
        <v>3.3087727272727269E-2</v>
      </c>
      <c r="G2234">
        <f t="shared" si="274"/>
        <v>3.3087727272727267E-5</v>
      </c>
      <c r="H2234">
        <f t="shared" si="275"/>
        <v>1.7331666666666662E-5</v>
      </c>
      <c r="I2234">
        <f t="shared" si="276"/>
        <v>5.8927666666666656E-9</v>
      </c>
      <c r="J2234">
        <f>I2234*flux_issue!$F$14</f>
        <v>7.0207896291023361E-5</v>
      </c>
      <c r="L2234" s="1">
        <f t="shared" si="278"/>
        <v>1.4639554751383539E-17</v>
      </c>
      <c r="M2234" s="1">
        <f t="shared" si="279"/>
        <v>3.0038666944393682E-10</v>
      </c>
    </row>
    <row r="2235" spans="2:13" x14ac:dyDescent="0.25">
      <c r="B2235">
        <v>64722.2</v>
      </c>
      <c r="C2235">
        <f t="shared" si="277"/>
        <v>97722.2</v>
      </c>
      <c r="D2235" s="1">
        <v>4.0000000000000001E-3</v>
      </c>
      <c r="E2235">
        <f t="shared" si="272"/>
        <v>4.1596000000000003E-3</v>
      </c>
      <c r="F2235">
        <f t="shared" si="273"/>
        <v>3.1512121212121214E-2</v>
      </c>
      <c r="G2235">
        <f t="shared" si="274"/>
        <v>3.1512121212121211E-5</v>
      </c>
      <c r="H2235">
        <f t="shared" si="275"/>
        <v>1.5756060606060605E-5</v>
      </c>
      <c r="I2235">
        <f t="shared" si="276"/>
        <v>5.3570606060606067E-9</v>
      </c>
      <c r="J2235">
        <f>I2235*flux_issue!$F$14</f>
        <v>6.3825360264566707E-5</v>
      </c>
      <c r="L2235" s="1">
        <f t="shared" si="278"/>
        <v>1.4055885931540444E-17</v>
      </c>
      <c r="M2235" s="1">
        <f t="shared" si="279"/>
        <v>2.4825344582141189E-10</v>
      </c>
    </row>
    <row r="2236" spans="2:13" x14ac:dyDescent="0.25">
      <c r="B2236">
        <v>64751.199999999997</v>
      </c>
      <c r="C2236">
        <f t="shared" si="277"/>
        <v>97751.2</v>
      </c>
      <c r="D2236" s="1">
        <v>4.1999999999999997E-3</v>
      </c>
      <c r="E2236">
        <f t="shared" si="272"/>
        <v>4.3675799999999994E-3</v>
      </c>
      <c r="F2236">
        <f t="shared" si="273"/>
        <v>3.3087727272727269E-2</v>
      </c>
      <c r="G2236">
        <f t="shared" si="274"/>
        <v>3.3087727272727267E-5</v>
      </c>
      <c r="H2236">
        <f t="shared" si="275"/>
        <v>1.7331666666666662E-5</v>
      </c>
      <c r="I2236">
        <f t="shared" si="276"/>
        <v>5.8927666666666656E-9</v>
      </c>
      <c r="J2236">
        <f>I2236*flux_issue!$F$14</f>
        <v>7.0207896291023361E-5</v>
      </c>
      <c r="L2236" s="1">
        <f t="shared" si="278"/>
        <v>1.3493397041114307E-17</v>
      </c>
      <c r="M2236" s="1">
        <f t="shared" si="279"/>
        <v>3.0038666944397652E-10</v>
      </c>
    </row>
    <row r="2237" spans="2:13" x14ac:dyDescent="0.25">
      <c r="B2237">
        <v>64780.1</v>
      </c>
      <c r="C2237">
        <f t="shared" si="277"/>
        <v>97780.1</v>
      </c>
      <c r="D2237" s="1">
        <v>3.3999999999999998E-3</v>
      </c>
      <c r="E2237">
        <f t="shared" si="272"/>
        <v>3.5356599999999999E-3</v>
      </c>
      <c r="F2237">
        <f t="shared" si="273"/>
        <v>2.6785303030303027E-2</v>
      </c>
      <c r="G2237">
        <f t="shared" si="274"/>
        <v>2.6785303030303028E-5</v>
      </c>
      <c r="H2237">
        <f t="shared" si="275"/>
        <v>1.1029242424242422E-5</v>
      </c>
      <c r="I2237">
        <f t="shared" si="276"/>
        <v>3.7499424242424241E-9</v>
      </c>
      <c r="J2237">
        <f>I2237*flux_issue!$F$14</f>
        <v>4.4677752185196689E-5</v>
      </c>
      <c r="L2237" s="1">
        <f t="shared" si="278"/>
        <v>1.2955059857902917E-17</v>
      </c>
      <c r="M2237" s="1">
        <f t="shared" si="279"/>
        <v>1.2164418845242312E-10</v>
      </c>
    </row>
    <row r="2238" spans="2:13" x14ac:dyDescent="0.25">
      <c r="B2238">
        <v>64809</v>
      </c>
      <c r="C2238">
        <f t="shared" si="277"/>
        <v>97809</v>
      </c>
      <c r="D2238" s="1">
        <v>4.1999999999999997E-3</v>
      </c>
      <c r="E2238">
        <f t="shared" si="272"/>
        <v>4.3675799999999994E-3</v>
      </c>
      <c r="F2238">
        <f t="shared" si="273"/>
        <v>3.3087727272727269E-2</v>
      </c>
      <c r="G2238">
        <f t="shared" si="274"/>
        <v>3.3087727272727267E-5</v>
      </c>
      <c r="H2238">
        <f t="shared" si="275"/>
        <v>1.7331666666666662E-5</v>
      </c>
      <c r="I2238">
        <f t="shared" si="276"/>
        <v>5.8927666666666656E-9</v>
      </c>
      <c r="J2238">
        <f>I2238*flux_issue!$F$14</f>
        <v>7.0207896291023361E-5</v>
      </c>
      <c r="L2238" s="1">
        <f t="shared" si="278"/>
        <v>1.2438025741508036E-17</v>
      </c>
      <c r="M2238" s="1">
        <f t="shared" si="279"/>
        <v>3.0038666944401312E-10</v>
      </c>
    </row>
    <row r="2239" spans="2:13" x14ac:dyDescent="0.25">
      <c r="B2239">
        <v>64838</v>
      </c>
      <c r="C2239">
        <f t="shared" si="277"/>
        <v>97838</v>
      </c>
      <c r="D2239" s="1">
        <v>4.1999999999999997E-3</v>
      </c>
      <c r="E2239">
        <f t="shared" si="272"/>
        <v>4.3675799999999994E-3</v>
      </c>
      <c r="F2239">
        <f t="shared" si="273"/>
        <v>3.3087727272727269E-2</v>
      </c>
      <c r="G2239">
        <f t="shared" si="274"/>
        <v>3.3087727272727267E-5</v>
      </c>
      <c r="H2239">
        <f t="shared" si="275"/>
        <v>1.7331666666666662E-5</v>
      </c>
      <c r="I2239">
        <f t="shared" si="276"/>
        <v>5.8927666666666656E-9</v>
      </c>
      <c r="J2239">
        <f>I2239*flux_issue!$F$14</f>
        <v>7.0207896291023361E-5</v>
      </c>
      <c r="L2239" s="1">
        <f t="shared" si="278"/>
        <v>1.1939775234428664E-17</v>
      </c>
      <c r="M2239" s="1">
        <f t="shared" si="279"/>
        <v>3.0038666944403039E-10</v>
      </c>
    </row>
    <row r="2240" spans="2:13" x14ac:dyDescent="0.25">
      <c r="B2240">
        <v>64866.9</v>
      </c>
      <c r="C2240">
        <f t="shared" si="277"/>
        <v>97866.9</v>
      </c>
      <c r="D2240" s="1">
        <v>4.4000000000000003E-3</v>
      </c>
      <c r="E2240">
        <f t="shared" ref="E2240:E2303" si="280">D2240+D2240*(-0.0035*(8.6-20))</f>
        <v>4.5755600000000002E-3</v>
      </c>
      <c r="F2240">
        <f t="shared" ref="F2240:F2303" si="281">(E2240/0.0044)/30</f>
        <v>3.4663333333333338E-2</v>
      </c>
      <c r="G2240">
        <f t="shared" ref="G2240:G2303" si="282">F2240/10^3</f>
        <v>3.4663333333333337E-5</v>
      </c>
      <c r="H2240">
        <f t="shared" ref="H2240:H2303" si="283">(G2240-$G$4)</f>
        <v>1.8907272727272732E-5</v>
      </c>
      <c r="I2240">
        <f t="shared" ref="I2240:I2303" si="284">H2240*(340/10^6)</f>
        <v>6.4284727272727295E-9</v>
      </c>
      <c r="J2240">
        <f>I2240*flux_issue!$F$14</f>
        <v>7.659043231748007E-5</v>
      </c>
      <c r="L2240" s="1">
        <f t="shared" si="278"/>
        <v>1.1462938958950961E-17</v>
      </c>
      <c r="M2240" s="1">
        <f t="shared" si="279"/>
        <v>3.5748496198303783E-10</v>
      </c>
    </row>
    <row r="2241" spans="2:13" x14ac:dyDescent="0.25">
      <c r="B2241">
        <v>64895.8</v>
      </c>
      <c r="C2241">
        <f t="shared" si="277"/>
        <v>97895.8</v>
      </c>
      <c r="D2241" s="1">
        <v>3.2000000000000002E-3</v>
      </c>
      <c r="E2241">
        <f t="shared" si="280"/>
        <v>3.3276800000000004E-3</v>
      </c>
      <c r="F2241">
        <f t="shared" si="281"/>
        <v>2.5209696969696972E-2</v>
      </c>
      <c r="G2241">
        <f t="shared" si="282"/>
        <v>2.5209696969696971E-5</v>
      </c>
      <c r="H2241">
        <f t="shared" si="283"/>
        <v>9.453636363636366E-6</v>
      </c>
      <c r="I2241">
        <f t="shared" si="284"/>
        <v>3.2142363636363647E-9</v>
      </c>
      <c r="J2241">
        <f>I2241*flux_issue!$F$14</f>
        <v>3.8295216158740035E-5</v>
      </c>
      <c r="L2241" s="1">
        <f t="shared" si="278"/>
        <v>1.1004991904807705E-17</v>
      </c>
      <c r="M2241" s="1">
        <f t="shared" si="279"/>
        <v>8.9371240495659744E-11</v>
      </c>
    </row>
    <row r="2242" spans="2:13" x14ac:dyDescent="0.25">
      <c r="B2242">
        <v>64924.800000000003</v>
      </c>
      <c r="C2242">
        <f t="shared" si="277"/>
        <v>97924.800000000003</v>
      </c>
      <c r="D2242" s="1">
        <v>3.3999999999999998E-3</v>
      </c>
      <c r="E2242">
        <f t="shared" si="280"/>
        <v>3.5356599999999999E-3</v>
      </c>
      <c r="F2242">
        <f t="shared" si="281"/>
        <v>2.6785303030303027E-2</v>
      </c>
      <c r="G2242">
        <f t="shared" si="282"/>
        <v>2.6785303030303028E-5</v>
      </c>
      <c r="H2242">
        <f t="shared" si="283"/>
        <v>1.1029242424242422E-5</v>
      </c>
      <c r="I2242">
        <f t="shared" si="284"/>
        <v>3.7499424242424241E-9</v>
      </c>
      <c r="J2242">
        <f>I2242*flux_issue!$F$14</f>
        <v>4.4677752185196689E-5</v>
      </c>
      <c r="L2242" s="1">
        <f t="shared" si="278"/>
        <v>1.0563701014049636E-17</v>
      </c>
      <c r="M2242" s="1">
        <f t="shared" si="279"/>
        <v>1.2164418845247583E-10</v>
      </c>
    </row>
    <row r="2243" spans="2:13" x14ac:dyDescent="0.25">
      <c r="B2243">
        <v>64953.7</v>
      </c>
      <c r="C2243">
        <f t="shared" si="277"/>
        <v>97953.7</v>
      </c>
      <c r="D2243" s="1">
        <v>5.0000000000000001E-3</v>
      </c>
      <c r="E2243">
        <f t="shared" si="280"/>
        <v>5.1995000000000001E-3</v>
      </c>
      <c r="F2243">
        <f t="shared" si="281"/>
        <v>3.939015151515151E-2</v>
      </c>
      <c r="G2243">
        <f t="shared" si="282"/>
        <v>3.9390151515151507E-5</v>
      </c>
      <c r="H2243">
        <f t="shared" si="283"/>
        <v>2.3634090909090901E-5</v>
      </c>
      <c r="I2243">
        <f t="shared" si="284"/>
        <v>8.0355909090909071E-9</v>
      </c>
      <c r="J2243">
        <f>I2243*flux_issue!$F$14</f>
        <v>9.5738040396850033E-5</v>
      </c>
      <c r="L2243" s="1">
        <f t="shared" si="278"/>
        <v>1.014139461578396E-17</v>
      </c>
      <c r="M2243" s="1">
        <f t="shared" si="279"/>
        <v>5.5857025309869389E-10</v>
      </c>
    </row>
    <row r="2244" spans="2:13" x14ac:dyDescent="0.25">
      <c r="B2244">
        <v>64982.6</v>
      </c>
      <c r="C2244">
        <f t="shared" si="277"/>
        <v>97982.6</v>
      </c>
      <c r="D2244" s="1">
        <v>4.0000000000000001E-3</v>
      </c>
      <c r="E2244">
        <f t="shared" si="280"/>
        <v>4.1596000000000003E-3</v>
      </c>
      <c r="F2244">
        <f t="shared" si="281"/>
        <v>3.1512121212121214E-2</v>
      </c>
      <c r="G2244">
        <f t="shared" si="282"/>
        <v>3.1512121212121211E-5</v>
      </c>
      <c r="H2244">
        <f t="shared" si="283"/>
        <v>1.5756060606060605E-5</v>
      </c>
      <c r="I2244">
        <f t="shared" si="284"/>
        <v>5.3570606060606067E-9</v>
      </c>
      <c r="J2244">
        <f>I2244*flux_issue!$F$14</f>
        <v>6.3825360264566707E-5</v>
      </c>
      <c r="L2244" s="1">
        <f t="shared" si="278"/>
        <v>9.735834857983932E-18</v>
      </c>
      <c r="M2244" s="1">
        <f t="shared" si="279"/>
        <v>2.4825344582154807E-10</v>
      </c>
    </row>
    <row r="2245" spans="2:13" x14ac:dyDescent="0.25">
      <c r="B2245">
        <v>65011.6</v>
      </c>
      <c r="C2245">
        <f t="shared" ref="C2245:C2308" si="285">B2245+$F$1</f>
        <v>98011.6</v>
      </c>
      <c r="D2245" s="1">
        <v>3.5999999999999999E-3</v>
      </c>
      <c r="E2245">
        <f t="shared" si="280"/>
        <v>3.7436399999999999E-3</v>
      </c>
      <c r="F2245">
        <f t="shared" si="281"/>
        <v>2.8360909090909089E-2</v>
      </c>
      <c r="G2245">
        <f t="shared" si="282"/>
        <v>2.8360909090909088E-5</v>
      </c>
      <c r="H2245">
        <f t="shared" si="283"/>
        <v>1.2604848484848482E-5</v>
      </c>
      <c r="I2245">
        <f t="shared" si="284"/>
        <v>4.2856484848484847E-9</v>
      </c>
      <c r="J2245">
        <f>I2245*flux_issue!$F$14</f>
        <v>5.1060288211653364E-5</v>
      </c>
      <c r="L2245" s="1">
        <f t="shared" ref="L2245:L2308" si="286">($W$7/2)*1/SQRT(4*PI()*$W$6*$W$4*C2245)*EXP(-1*($W$3-$W$4*C2245)^2/(4*$W$6*$W$4*C2245))</f>
        <v>9.3450427862693695E-18</v>
      </c>
      <c r="M2245" s="1">
        <f t="shared" ref="M2245:M2308" si="287">(H2245-L2245)^2</f>
        <v>1.588822053257515E-10</v>
      </c>
    </row>
    <row r="2246" spans="2:13" x14ac:dyDescent="0.25">
      <c r="B2246">
        <v>65040.5</v>
      </c>
      <c r="C2246">
        <f t="shared" si="285"/>
        <v>98040.5</v>
      </c>
      <c r="D2246" s="1">
        <v>4.1999999999999997E-3</v>
      </c>
      <c r="E2246">
        <f t="shared" si="280"/>
        <v>4.3675799999999994E-3</v>
      </c>
      <c r="F2246">
        <f t="shared" si="281"/>
        <v>3.3087727272727269E-2</v>
      </c>
      <c r="G2246">
        <f t="shared" si="282"/>
        <v>3.3087727272727267E-5</v>
      </c>
      <c r="H2246">
        <f t="shared" si="283"/>
        <v>1.7331666666666662E-5</v>
      </c>
      <c r="I2246">
        <f t="shared" si="284"/>
        <v>5.8927666666666656E-9</v>
      </c>
      <c r="J2246">
        <f>I2246*flux_issue!$F$14</f>
        <v>7.0207896291023361E-5</v>
      </c>
      <c r="L2246" s="1">
        <f t="shared" si="286"/>
        <v>8.9710789076969257E-18</v>
      </c>
      <c r="M2246" s="1">
        <f t="shared" si="287"/>
        <v>3.0038666944413327E-10</v>
      </c>
    </row>
    <row r="2247" spans="2:13" x14ac:dyDescent="0.25">
      <c r="B2247">
        <v>65069.4</v>
      </c>
      <c r="C2247">
        <f t="shared" si="285"/>
        <v>98069.4</v>
      </c>
      <c r="D2247" s="1">
        <v>4.0000000000000001E-3</v>
      </c>
      <c r="E2247">
        <f t="shared" si="280"/>
        <v>4.1596000000000003E-3</v>
      </c>
      <c r="F2247">
        <f t="shared" si="281"/>
        <v>3.1512121212121214E-2</v>
      </c>
      <c r="G2247">
        <f t="shared" si="282"/>
        <v>3.1512121212121211E-5</v>
      </c>
      <c r="H2247">
        <f t="shared" si="283"/>
        <v>1.5756060606060605E-5</v>
      </c>
      <c r="I2247">
        <f t="shared" si="284"/>
        <v>5.3570606060606067E-9</v>
      </c>
      <c r="J2247">
        <f>I2247*flux_issue!$F$14</f>
        <v>6.3825360264566707E-5</v>
      </c>
      <c r="L2247" s="1">
        <f t="shared" si="286"/>
        <v>8.6119601321950098E-18</v>
      </c>
      <c r="M2247" s="1">
        <f t="shared" si="287"/>
        <v>2.4825344582158348E-10</v>
      </c>
    </row>
    <row r="2248" spans="2:13" x14ac:dyDescent="0.25">
      <c r="B2248">
        <v>65098.400000000001</v>
      </c>
      <c r="C2248">
        <f t="shared" si="285"/>
        <v>98098.4</v>
      </c>
      <c r="D2248" s="1">
        <v>4.5999999999999999E-3</v>
      </c>
      <c r="E2248">
        <f t="shared" si="280"/>
        <v>4.7835400000000002E-3</v>
      </c>
      <c r="F2248">
        <f t="shared" si="281"/>
        <v>3.6238939393939393E-2</v>
      </c>
      <c r="G2248">
        <f t="shared" si="282"/>
        <v>3.6238939393939394E-5</v>
      </c>
      <c r="H2248">
        <f t="shared" si="283"/>
        <v>2.0482878787878788E-5</v>
      </c>
      <c r="I2248">
        <f t="shared" si="284"/>
        <v>6.9641787878787884E-9</v>
      </c>
      <c r="J2248">
        <f>I2248*flux_issue!$F$14</f>
        <v>8.2972968343936724E-5</v>
      </c>
      <c r="L2248" s="1">
        <f t="shared" si="286"/>
        <v>8.2659329242706652E-18</v>
      </c>
      <c r="M2248" s="1">
        <f t="shared" si="287"/>
        <v>4.1954832343859614E-10</v>
      </c>
    </row>
    <row r="2249" spans="2:13" x14ac:dyDescent="0.25">
      <c r="B2249">
        <v>65127.3</v>
      </c>
      <c r="C2249">
        <f t="shared" si="285"/>
        <v>98127.3</v>
      </c>
      <c r="D2249" s="1">
        <v>3.2000000000000002E-3</v>
      </c>
      <c r="E2249">
        <f t="shared" si="280"/>
        <v>3.3276800000000004E-3</v>
      </c>
      <c r="F2249">
        <f t="shared" si="281"/>
        <v>2.5209696969696972E-2</v>
      </c>
      <c r="G2249">
        <f t="shared" si="282"/>
        <v>2.5209696969696971E-5</v>
      </c>
      <c r="H2249">
        <f t="shared" si="283"/>
        <v>9.453636363636366E-6</v>
      </c>
      <c r="I2249">
        <f t="shared" si="284"/>
        <v>3.2142363636363647E-9</v>
      </c>
      <c r="J2249">
        <f>I2249*flux_issue!$F$14</f>
        <v>3.8295216158740035E-5</v>
      </c>
      <c r="L2249" s="1">
        <f t="shared" si="286"/>
        <v>7.9348205408233303E-18</v>
      </c>
      <c r="M2249" s="1">
        <f t="shared" si="287"/>
        <v>8.9371240495717789E-11</v>
      </c>
    </row>
    <row r="2250" spans="2:13" x14ac:dyDescent="0.25">
      <c r="B2250">
        <v>65156.3</v>
      </c>
      <c r="C2250">
        <f t="shared" si="285"/>
        <v>98156.3</v>
      </c>
      <c r="D2250" s="1">
        <v>4.7999999999999996E-3</v>
      </c>
      <c r="E2250">
        <f t="shared" si="280"/>
        <v>4.9915199999999993E-3</v>
      </c>
      <c r="F2250">
        <f t="shared" si="281"/>
        <v>3.7814545454545448E-2</v>
      </c>
      <c r="G2250">
        <f t="shared" si="282"/>
        <v>3.781454545454545E-5</v>
      </c>
      <c r="H2250">
        <f t="shared" si="283"/>
        <v>2.2058484848484845E-5</v>
      </c>
      <c r="I2250">
        <f t="shared" si="284"/>
        <v>7.4998848484848482E-9</v>
      </c>
      <c r="J2250">
        <f>I2250*flux_issue!$F$14</f>
        <v>8.9355504370393379E-5</v>
      </c>
      <c r="L2250" s="1">
        <f t="shared" si="286"/>
        <v>7.6157879284455986E-18</v>
      </c>
      <c r="M2250" s="1">
        <f t="shared" si="287"/>
        <v>4.865767538104995E-10</v>
      </c>
    </row>
    <row r="2251" spans="2:13" x14ac:dyDescent="0.25">
      <c r="B2251">
        <v>65185.2</v>
      </c>
      <c r="C2251">
        <f t="shared" si="285"/>
        <v>98185.2</v>
      </c>
      <c r="D2251" s="1">
        <v>4.5999999999999999E-3</v>
      </c>
      <c r="E2251">
        <f t="shared" si="280"/>
        <v>4.7835400000000002E-3</v>
      </c>
      <c r="F2251">
        <f t="shared" si="281"/>
        <v>3.6238939393939393E-2</v>
      </c>
      <c r="G2251">
        <f t="shared" si="282"/>
        <v>3.6238939393939394E-5</v>
      </c>
      <c r="H2251">
        <f t="shared" si="283"/>
        <v>2.0482878787878788E-5</v>
      </c>
      <c r="I2251">
        <f t="shared" si="284"/>
        <v>6.9641787878787884E-9</v>
      </c>
      <c r="J2251">
        <f>I2251*flux_issue!$F$14</f>
        <v>8.2972968343936724E-5</v>
      </c>
      <c r="L2251" s="1">
        <f t="shared" si="286"/>
        <v>7.3105153565513335E-18</v>
      </c>
      <c r="M2251" s="1">
        <f t="shared" si="287"/>
        <v>4.1954832343863528E-10</v>
      </c>
    </row>
    <row r="2252" spans="2:13" x14ac:dyDescent="0.25">
      <c r="B2252">
        <v>65214.1</v>
      </c>
      <c r="C2252">
        <f t="shared" si="285"/>
        <v>98214.1</v>
      </c>
      <c r="D2252" s="1">
        <v>3.5999999999999999E-3</v>
      </c>
      <c r="E2252">
        <f t="shared" si="280"/>
        <v>3.7436399999999999E-3</v>
      </c>
      <c r="F2252">
        <f t="shared" si="281"/>
        <v>2.8360909090909089E-2</v>
      </c>
      <c r="G2252">
        <f t="shared" si="282"/>
        <v>2.8360909090909088E-5</v>
      </c>
      <c r="H2252">
        <f t="shared" si="283"/>
        <v>1.2604848484848482E-5</v>
      </c>
      <c r="I2252">
        <f t="shared" si="284"/>
        <v>4.2856484848484847E-9</v>
      </c>
      <c r="J2252">
        <f>I2252*flux_issue!$F$14</f>
        <v>5.1060288211653364E-5</v>
      </c>
      <c r="L2252" s="1">
        <f t="shared" si="286"/>
        <v>7.0173820822368485E-18</v>
      </c>
      <c r="M2252" s="1">
        <f t="shared" si="287"/>
        <v>1.5888220532581018E-10</v>
      </c>
    </row>
    <row r="2253" spans="2:13" x14ac:dyDescent="0.25">
      <c r="B2253">
        <v>65243.1</v>
      </c>
      <c r="C2253">
        <f t="shared" si="285"/>
        <v>98243.1</v>
      </c>
      <c r="D2253" s="1">
        <v>4.1999999999999997E-3</v>
      </c>
      <c r="E2253">
        <f t="shared" si="280"/>
        <v>4.3675799999999994E-3</v>
      </c>
      <c r="F2253">
        <f t="shared" si="281"/>
        <v>3.3087727272727269E-2</v>
      </c>
      <c r="G2253">
        <f t="shared" si="282"/>
        <v>3.3087727272727267E-5</v>
      </c>
      <c r="H2253">
        <f t="shared" si="283"/>
        <v>1.7331666666666662E-5</v>
      </c>
      <c r="I2253">
        <f t="shared" si="284"/>
        <v>5.8927666666666656E-9</v>
      </c>
      <c r="J2253">
        <f>I2253*flux_issue!$F$14</f>
        <v>7.0207896291023361E-5</v>
      </c>
      <c r="L2253" s="1">
        <f t="shared" si="286"/>
        <v>6.7349551499950768E-18</v>
      </c>
      <c r="M2253" s="1">
        <f t="shared" si="287"/>
        <v>3.0038666944421082E-10</v>
      </c>
    </row>
    <row r="2254" spans="2:13" x14ac:dyDescent="0.25">
      <c r="B2254">
        <v>65272</v>
      </c>
      <c r="C2254">
        <f t="shared" si="285"/>
        <v>98272</v>
      </c>
      <c r="D2254" s="1">
        <v>4.1999999999999997E-3</v>
      </c>
      <c r="E2254">
        <f t="shared" si="280"/>
        <v>4.3675799999999994E-3</v>
      </c>
      <c r="F2254">
        <f t="shared" si="281"/>
        <v>3.3087727272727269E-2</v>
      </c>
      <c r="G2254">
        <f t="shared" si="282"/>
        <v>3.3087727272727267E-5</v>
      </c>
      <c r="H2254">
        <f t="shared" si="283"/>
        <v>1.7331666666666662E-5</v>
      </c>
      <c r="I2254">
        <f t="shared" si="284"/>
        <v>5.8927666666666656E-9</v>
      </c>
      <c r="J2254">
        <f>I2254*flux_issue!$F$14</f>
        <v>7.0207896291023361E-5</v>
      </c>
      <c r="L2254" s="1">
        <f t="shared" si="286"/>
        <v>6.4647210419946741E-18</v>
      </c>
      <c r="M2254" s="1">
        <f t="shared" si="287"/>
        <v>3.0038666944422018E-10</v>
      </c>
    </row>
    <row r="2255" spans="2:13" x14ac:dyDescent="0.25">
      <c r="B2255">
        <v>65300.9</v>
      </c>
      <c r="C2255">
        <f t="shared" si="285"/>
        <v>98300.9</v>
      </c>
      <c r="D2255" s="1">
        <v>3.0000000000000001E-3</v>
      </c>
      <c r="E2255">
        <f t="shared" si="280"/>
        <v>3.1197E-3</v>
      </c>
      <c r="F2255">
        <f t="shared" si="281"/>
        <v>2.3634090909090907E-2</v>
      </c>
      <c r="G2255">
        <f t="shared" si="282"/>
        <v>2.3634090909090908E-5</v>
      </c>
      <c r="H2255">
        <f t="shared" si="283"/>
        <v>7.8780303030303027E-6</v>
      </c>
      <c r="I2255">
        <f t="shared" si="284"/>
        <v>2.6785303030303033E-9</v>
      </c>
      <c r="J2255">
        <f>I2255*flux_issue!$F$14</f>
        <v>3.1912680132283353E-5</v>
      </c>
      <c r="L2255" s="1">
        <f t="shared" si="286"/>
        <v>6.2052440256450969E-18</v>
      </c>
      <c r="M2255" s="1">
        <f t="shared" si="287"/>
        <v>6.206336145536595E-11</v>
      </c>
    </row>
    <row r="2256" spans="2:13" x14ac:dyDescent="0.25">
      <c r="B2256">
        <v>65329.9</v>
      </c>
      <c r="C2256">
        <f t="shared" si="285"/>
        <v>98329.9</v>
      </c>
      <c r="D2256" s="1">
        <v>3.8E-3</v>
      </c>
      <c r="E2256">
        <f t="shared" si="280"/>
        <v>3.9516200000000003E-3</v>
      </c>
      <c r="F2256">
        <f t="shared" si="281"/>
        <v>2.9936515151515151E-2</v>
      </c>
      <c r="G2256">
        <f t="shared" si="282"/>
        <v>2.9936515151515151E-5</v>
      </c>
      <c r="H2256">
        <f t="shared" si="283"/>
        <v>1.4180454545454546E-5</v>
      </c>
      <c r="I2256">
        <f t="shared" si="284"/>
        <v>4.8213545454545461E-9</v>
      </c>
      <c r="J2256">
        <f>I2256*flux_issue!$F$14</f>
        <v>5.7442824238110046E-5</v>
      </c>
      <c r="L2256" s="1">
        <f t="shared" si="286"/>
        <v>5.9552548128942664E-18</v>
      </c>
      <c r="M2256" s="1">
        <f t="shared" si="287"/>
        <v>2.0108529111553361E-10</v>
      </c>
    </row>
    <row r="2257" spans="2:13" x14ac:dyDescent="0.25">
      <c r="B2257">
        <v>65358.8</v>
      </c>
      <c r="C2257">
        <f t="shared" si="285"/>
        <v>98358.8</v>
      </c>
      <c r="D2257" s="1">
        <v>3.8E-3</v>
      </c>
      <c r="E2257">
        <f t="shared" si="280"/>
        <v>3.9516200000000003E-3</v>
      </c>
      <c r="F2257">
        <f t="shared" si="281"/>
        <v>2.9936515151515151E-2</v>
      </c>
      <c r="G2257">
        <f t="shared" si="282"/>
        <v>2.9936515151515151E-5</v>
      </c>
      <c r="H2257">
        <f t="shared" si="283"/>
        <v>1.4180454545454546E-5</v>
      </c>
      <c r="I2257">
        <f t="shared" si="284"/>
        <v>4.8213545454545461E-9</v>
      </c>
      <c r="J2257">
        <f>I2257*flux_issue!$F$14</f>
        <v>5.7442824238110046E-5</v>
      </c>
      <c r="L2257" s="1">
        <f t="shared" si="286"/>
        <v>5.7160682800987764E-18</v>
      </c>
      <c r="M2257" s="1">
        <f t="shared" si="287"/>
        <v>2.0108529111554038E-10</v>
      </c>
    </row>
    <row r="2258" spans="2:13" x14ac:dyDescent="0.25">
      <c r="B2258">
        <v>65387.7</v>
      </c>
      <c r="C2258">
        <f t="shared" si="285"/>
        <v>98387.7</v>
      </c>
      <c r="D2258" s="1">
        <v>4.1999999999999997E-3</v>
      </c>
      <c r="E2258">
        <f t="shared" si="280"/>
        <v>4.3675799999999994E-3</v>
      </c>
      <c r="F2258">
        <f t="shared" si="281"/>
        <v>3.3087727272727269E-2</v>
      </c>
      <c r="G2258">
        <f t="shared" si="282"/>
        <v>3.3087727272727267E-5</v>
      </c>
      <c r="H2258">
        <f t="shared" si="283"/>
        <v>1.7331666666666662E-5</v>
      </c>
      <c r="I2258">
        <f t="shared" si="284"/>
        <v>5.8927666666666656E-9</v>
      </c>
      <c r="J2258">
        <f>I2258*flux_issue!$F$14</f>
        <v>7.0207896291023361E-5</v>
      </c>
      <c r="L2258" s="1">
        <f t="shared" si="286"/>
        <v>5.4864127514355326E-18</v>
      </c>
      <c r="M2258" s="1">
        <f t="shared" si="287"/>
        <v>3.0038666944425414E-10</v>
      </c>
    </row>
    <row r="2259" spans="2:13" x14ac:dyDescent="0.25">
      <c r="B2259">
        <v>65416.7</v>
      </c>
      <c r="C2259">
        <f t="shared" si="285"/>
        <v>98416.7</v>
      </c>
      <c r="D2259" s="1">
        <v>4.0000000000000001E-3</v>
      </c>
      <c r="E2259">
        <f t="shared" si="280"/>
        <v>4.1596000000000003E-3</v>
      </c>
      <c r="F2259">
        <f t="shared" si="281"/>
        <v>3.1512121212121214E-2</v>
      </c>
      <c r="G2259">
        <f t="shared" si="282"/>
        <v>3.1512121212121211E-5</v>
      </c>
      <c r="H2259">
        <f t="shared" si="283"/>
        <v>1.5756060606060605E-5</v>
      </c>
      <c r="I2259">
        <f t="shared" si="284"/>
        <v>5.3570606060606067E-9</v>
      </c>
      <c r="J2259">
        <f>I2259*flux_issue!$F$14</f>
        <v>6.3825360264566707E-5</v>
      </c>
      <c r="L2259" s="1">
        <f t="shared" si="286"/>
        <v>5.2651640588614675E-18</v>
      </c>
      <c r="M2259" s="1">
        <f t="shared" si="287"/>
        <v>2.48253445821689E-10</v>
      </c>
    </row>
    <row r="2260" spans="2:13" x14ac:dyDescent="0.25">
      <c r="B2260">
        <v>65445.599999999999</v>
      </c>
      <c r="C2260">
        <f t="shared" si="285"/>
        <v>98445.6</v>
      </c>
      <c r="D2260" s="1">
        <v>3.3999999999999998E-3</v>
      </c>
      <c r="E2260">
        <f t="shared" si="280"/>
        <v>3.5356599999999999E-3</v>
      </c>
      <c r="F2260">
        <f t="shared" si="281"/>
        <v>2.6785303030303027E-2</v>
      </c>
      <c r="G2260">
        <f t="shared" si="282"/>
        <v>2.6785303030303028E-5</v>
      </c>
      <c r="H2260">
        <f t="shared" si="283"/>
        <v>1.1029242424242422E-5</v>
      </c>
      <c r="I2260">
        <f t="shared" si="284"/>
        <v>3.7499424242424241E-9</v>
      </c>
      <c r="J2260">
        <f>I2260*flux_issue!$F$14</f>
        <v>4.4677752185196689E-5</v>
      </c>
      <c r="L2260" s="1">
        <f t="shared" si="286"/>
        <v>5.053485135422461E-18</v>
      </c>
      <c r="M2260" s="1">
        <f t="shared" si="287"/>
        <v>1.216441884525974E-10</v>
      </c>
    </row>
    <row r="2261" spans="2:13" x14ac:dyDescent="0.25">
      <c r="B2261">
        <v>65474.5</v>
      </c>
      <c r="C2261">
        <f t="shared" si="285"/>
        <v>98474.5</v>
      </c>
      <c r="D2261" s="1">
        <v>3.2000000000000002E-3</v>
      </c>
      <c r="E2261">
        <f t="shared" si="280"/>
        <v>3.3276800000000004E-3</v>
      </c>
      <c r="F2261">
        <f t="shared" si="281"/>
        <v>2.5209696969696972E-2</v>
      </c>
      <c r="G2261">
        <f t="shared" si="282"/>
        <v>2.5209696969696971E-5</v>
      </c>
      <c r="H2261">
        <f t="shared" si="283"/>
        <v>9.453636363636366E-6</v>
      </c>
      <c r="I2261">
        <f t="shared" si="284"/>
        <v>3.2142363636363647E-9</v>
      </c>
      <c r="J2261">
        <f>I2261*flux_issue!$F$14</f>
        <v>3.8295216158740035E-5</v>
      </c>
      <c r="L2261" s="1">
        <f t="shared" si="286"/>
        <v>4.8502497621156653E-18</v>
      </c>
      <c r="M2261" s="1">
        <f t="shared" si="287"/>
        <v>8.9371240495776105E-11</v>
      </c>
    </row>
    <row r="2262" spans="2:13" x14ac:dyDescent="0.25">
      <c r="B2262">
        <v>65503.5</v>
      </c>
      <c r="C2262">
        <f t="shared" si="285"/>
        <v>98503.5</v>
      </c>
      <c r="D2262" s="1">
        <v>4.0000000000000001E-3</v>
      </c>
      <c r="E2262">
        <f t="shared" si="280"/>
        <v>4.1596000000000003E-3</v>
      </c>
      <c r="F2262">
        <f t="shared" si="281"/>
        <v>3.1512121212121214E-2</v>
      </c>
      <c r="G2262">
        <f t="shared" si="282"/>
        <v>3.1512121212121211E-5</v>
      </c>
      <c r="H2262">
        <f t="shared" si="283"/>
        <v>1.5756060606060605E-5</v>
      </c>
      <c r="I2262">
        <f t="shared" si="284"/>
        <v>5.3570606060606067E-9</v>
      </c>
      <c r="J2262">
        <f>I2262*flux_issue!$F$14</f>
        <v>6.3825360264566707E-5</v>
      </c>
      <c r="L2262" s="1">
        <f t="shared" si="286"/>
        <v>4.6544624281114708E-18</v>
      </c>
      <c r="M2262" s="1">
        <f t="shared" si="287"/>
        <v>2.4825344582170818E-10</v>
      </c>
    </row>
    <row r="2263" spans="2:13" x14ac:dyDescent="0.25">
      <c r="B2263">
        <v>65532.4</v>
      </c>
      <c r="C2263">
        <f t="shared" si="285"/>
        <v>98532.4</v>
      </c>
      <c r="D2263" s="1">
        <v>3.8E-3</v>
      </c>
      <c r="E2263">
        <f t="shared" si="280"/>
        <v>3.9516200000000003E-3</v>
      </c>
      <c r="F2263">
        <f t="shared" si="281"/>
        <v>2.9936515151515151E-2</v>
      </c>
      <c r="G2263">
        <f t="shared" si="282"/>
        <v>2.9936515151515151E-5</v>
      </c>
      <c r="H2263">
        <f t="shared" si="283"/>
        <v>1.4180454545454546E-5</v>
      </c>
      <c r="I2263">
        <f t="shared" si="284"/>
        <v>4.8213545454545461E-9</v>
      </c>
      <c r="J2263">
        <f>I2263*flux_issue!$F$14</f>
        <v>5.7442824238110046E-5</v>
      </c>
      <c r="L2263" s="1">
        <f t="shared" si="286"/>
        <v>4.4671515503980755E-18</v>
      </c>
      <c r="M2263" s="1">
        <f t="shared" si="287"/>
        <v>2.010852911155758E-10</v>
      </c>
    </row>
    <row r="2264" spans="2:13" x14ac:dyDescent="0.25">
      <c r="B2264">
        <v>65561.3</v>
      </c>
      <c r="C2264">
        <f t="shared" si="285"/>
        <v>98561.3</v>
      </c>
      <c r="D2264" s="1">
        <v>3.8E-3</v>
      </c>
      <c r="E2264">
        <f t="shared" si="280"/>
        <v>3.9516200000000003E-3</v>
      </c>
      <c r="F2264">
        <f t="shared" si="281"/>
        <v>2.9936515151515151E-2</v>
      </c>
      <c r="G2264">
        <f t="shared" si="282"/>
        <v>2.9936515151515151E-5</v>
      </c>
      <c r="H2264">
        <f t="shared" si="283"/>
        <v>1.4180454545454546E-5</v>
      </c>
      <c r="I2264">
        <f t="shared" si="284"/>
        <v>4.8213545454545461E-9</v>
      </c>
      <c r="J2264">
        <f>I2264*flux_issue!$F$14</f>
        <v>5.7442824238110046E-5</v>
      </c>
      <c r="L2264" s="1">
        <f t="shared" si="286"/>
        <v>4.2873198583620172E-18</v>
      </c>
      <c r="M2264" s="1">
        <f t="shared" si="287"/>
        <v>2.0108529111558089E-10</v>
      </c>
    </row>
    <row r="2265" spans="2:13" x14ac:dyDescent="0.25">
      <c r="B2265">
        <v>65590.3</v>
      </c>
      <c r="C2265">
        <f t="shared" si="285"/>
        <v>98590.3</v>
      </c>
      <c r="D2265" s="1">
        <v>4.7999999999999996E-3</v>
      </c>
      <c r="E2265">
        <f t="shared" si="280"/>
        <v>4.9915199999999993E-3</v>
      </c>
      <c r="F2265">
        <f t="shared" si="281"/>
        <v>3.7814545454545448E-2</v>
      </c>
      <c r="G2265">
        <f t="shared" si="282"/>
        <v>3.781454545454545E-5</v>
      </c>
      <c r="H2265">
        <f t="shared" si="283"/>
        <v>2.2058484848484845E-5</v>
      </c>
      <c r="I2265">
        <f t="shared" si="284"/>
        <v>7.4998848484848482E-9</v>
      </c>
      <c r="J2265">
        <f>I2265*flux_issue!$F$14</f>
        <v>8.9355504370393379E-5</v>
      </c>
      <c r="L2265" s="1">
        <f t="shared" si="286"/>
        <v>4.1140858879520053E-18</v>
      </c>
      <c r="M2265" s="1">
        <f t="shared" si="287"/>
        <v>4.8657675381065398E-10</v>
      </c>
    </row>
    <row r="2266" spans="2:13" x14ac:dyDescent="0.25">
      <c r="B2266">
        <v>65619.199999999997</v>
      </c>
      <c r="C2266">
        <f t="shared" si="285"/>
        <v>98619.199999999997</v>
      </c>
      <c r="D2266" s="1">
        <v>4.4000000000000003E-3</v>
      </c>
      <c r="E2266">
        <f t="shared" si="280"/>
        <v>4.5755600000000002E-3</v>
      </c>
      <c r="F2266">
        <f t="shared" si="281"/>
        <v>3.4663333333333338E-2</v>
      </c>
      <c r="G2266">
        <f t="shared" si="282"/>
        <v>3.4663333333333337E-5</v>
      </c>
      <c r="H2266">
        <f t="shared" si="283"/>
        <v>1.8907272727272732E-5</v>
      </c>
      <c r="I2266">
        <f t="shared" si="284"/>
        <v>6.4284727272727295E-9</v>
      </c>
      <c r="J2266">
        <f>I2266*flux_issue!$F$14</f>
        <v>7.659043231748007E-5</v>
      </c>
      <c r="L2266" s="1">
        <f t="shared" si="286"/>
        <v>3.9483589841169387E-18</v>
      </c>
      <c r="M2266" s="1">
        <f t="shared" si="287"/>
        <v>3.5748496198332197E-10</v>
      </c>
    </row>
    <row r="2267" spans="2:13" x14ac:dyDescent="0.25">
      <c r="B2267">
        <v>65648.100000000006</v>
      </c>
      <c r="C2267">
        <f t="shared" si="285"/>
        <v>98648.1</v>
      </c>
      <c r="D2267" s="1">
        <v>5.1999999999999998E-3</v>
      </c>
      <c r="E2267">
        <f t="shared" si="280"/>
        <v>5.4074800000000001E-3</v>
      </c>
      <c r="F2267">
        <f t="shared" si="281"/>
        <v>4.0965757575757579E-2</v>
      </c>
      <c r="G2267">
        <f t="shared" si="282"/>
        <v>4.0965757575757577E-5</v>
      </c>
      <c r="H2267">
        <f t="shared" si="283"/>
        <v>2.5209696969696971E-5</v>
      </c>
      <c r="I2267">
        <f t="shared" si="284"/>
        <v>8.571296969696971E-9</v>
      </c>
      <c r="J2267">
        <f>I2267*flux_issue!$F$14</f>
        <v>1.0212057642330674E-4</v>
      </c>
      <c r="L2267" s="1">
        <f t="shared" si="286"/>
        <v>3.7892561745556485E-18</v>
      </c>
      <c r="M2267" s="1">
        <f t="shared" si="287"/>
        <v>6.3552882130375772E-10</v>
      </c>
    </row>
    <row r="2268" spans="2:13" x14ac:dyDescent="0.25">
      <c r="B2268">
        <v>65677.100000000006</v>
      </c>
      <c r="C2268">
        <f t="shared" si="285"/>
        <v>98677.1</v>
      </c>
      <c r="D2268" s="1">
        <v>3.5999999999999999E-3</v>
      </c>
      <c r="E2268">
        <f t="shared" si="280"/>
        <v>3.7436399999999999E-3</v>
      </c>
      <c r="F2268">
        <f t="shared" si="281"/>
        <v>2.8360909090909089E-2</v>
      </c>
      <c r="G2268">
        <f t="shared" si="282"/>
        <v>2.8360909090909088E-5</v>
      </c>
      <c r="H2268">
        <f t="shared" si="283"/>
        <v>1.2604848484848482E-5</v>
      </c>
      <c r="I2268">
        <f t="shared" si="284"/>
        <v>4.2856484848484847E-9</v>
      </c>
      <c r="J2268">
        <f>I2268*flux_issue!$F$14</f>
        <v>5.1060288211653364E-5</v>
      </c>
      <c r="L2268" s="1">
        <f t="shared" si="286"/>
        <v>3.6359970772792345E-18</v>
      </c>
      <c r="M2268" s="1">
        <f t="shared" si="287"/>
        <v>1.5888220532589543E-10</v>
      </c>
    </row>
    <row r="2269" spans="2:13" x14ac:dyDescent="0.25">
      <c r="B2269">
        <v>65706</v>
      </c>
      <c r="C2269">
        <f t="shared" si="285"/>
        <v>98706</v>
      </c>
      <c r="D2269" s="1">
        <v>3.5999999999999999E-3</v>
      </c>
      <c r="E2269">
        <f t="shared" si="280"/>
        <v>3.7436399999999999E-3</v>
      </c>
      <c r="F2269">
        <f t="shared" si="281"/>
        <v>2.8360909090909089E-2</v>
      </c>
      <c r="G2269">
        <f t="shared" si="282"/>
        <v>2.8360909090909088E-5</v>
      </c>
      <c r="H2269">
        <f t="shared" si="283"/>
        <v>1.2604848484848482E-5</v>
      </c>
      <c r="I2269">
        <f t="shared" si="284"/>
        <v>4.2856484848484847E-9</v>
      </c>
      <c r="J2269">
        <f>I2269*flux_issue!$F$14</f>
        <v>5.1060288211653364E-5</v>
      </c>
      <c r="L2269" s="1">
        <f t="shared" si="286"/>
        <v>3.4893856498276702E-18</v>
      </c>
      <c r="M2269" s="1">
        <f t="shared" si="287"/>
        <v>1.588822053258991E-10</v>
      </c>
    </row>
    <row r="2270" spans="2:13" x14ac:dyDescent="0.25">
      <c r="B2270">
        <v>65735</v>
      </c>
      <c r="C2270">
        <f t="shared" si="285"/>
        <v>98735</v>
      </c>
      <c r="D2270" s="1">
        <v>4.4000000000000003E-3</v>
      </c>
      <c r="E2270">
        <f t="shared" si="280"/>
        <v>4.5755600000000002E-3</v>
      </c>
      <c r="F2270">
        <f t="shared" si="281"/>
        <v>3.4663333333333338E-2</v>
      </c>
      <c r="G2270">
        <f t="shared" si="282"/>
        <v>3.4663333333333337E-5</v>
      </c>
      <c r="H2270">
        <f t="shared" si="283"/>
        <v>1.8907272727272732E-5</v>
      </c>
      <c r="I2270">
        <f t="shared" si="284"/>
        <v>6.4284727272727295E-9</v>
      </c>
      <c r="J2270">
        <f>I2270*flux_issue!$F$14</f>
        <v>7.659043231748007E-5</v>
      </c>
      <c r="L2270" s="1">
        <f t="shared" si="286"/>
        <v>3.3481631219702924E-18</v>
      </c>
      <c r="M2270" s="1">
        <f t="shared" si="287"/>
        <v>3.5748496198334466E-10</v>
      </c>
    </row>
    <row r="2271" spans="2:13" x14ac:dyDescent="0.25">
      <c r="B2271">
        <v>65763.899999999994</v>
      </c>
      <c r="C2271">
        <f t="shared" si="285"/>
        <v>98763.9</v>
      </c>
      <c r="D2271" s="1">
        <v>4.1999999999999997E-3</v>
      </c>
      <c r="E2271">
        <f t="shared" si="280"/>
        <v>4.3675799999999994E-3</v>
      </c>
      <c r="F2271">
        <f t="shared" si="281"/>
        <v>3.3087727272727269E-2</v>
      </c>
      <c r="G2271">
        <f t="shared" si="282"/>
        <v>3.3087727272727267E-5</v>
      </c>
      <c r="H2271">
        <f t="shared" si="283"/>
        <v>1.7331666666666662E-5</v>
      </c>
      <c r="I2271">
        <f t="shared" si="284"/>
        <v>5.8927666666666656E-9</v>
      </c>
      <c r="J2271">
        <f>I2271*flux_issue!$F$14</f>
        <v>7.0207896291023361E-5</v>
      </c>
      <c r="L2271" s="1">
        <f t="shared" si="286"/>
        <v>3.2130699823233904E-18</v>
      </c>
      <c r="M2271" s="1">
        <f t="shared" si="287"/>
        <v>3.0038666944433293E-10</v>
      </c>
    </row>
    <row r="2272" spans="2:13" x14ac:dyDescent="0.25">
      <c r="B2272">
        <v>65792.800000000003</v>
      </c>
      <c r="C2272">
        <f t="shared" si="285"/>
        <v>98792.8</v>
      </c>
      <c r="D2272" s="1">
        <v>4.1999999999999997E-3</v>
      </c>
      <c r="E2272">
        <f t="shared" si="280"/>
        <v>4.3675799999999994E-3</v>
      </c>
      <c r="F2272">
        <f t="shared" si="281"/>
        <v>3.3087727272727269E-2</v>
      </c>
      <c r="G2272">
        <f t="shared" si="282"/>
        <v>3.3087727272727267E-5</v>
      </c>
      <c r="H2272">
        <f t="shared" si="283"/>
        <v>1.7331666666666662E-5</v>
      </c>
      <c r="I2272">
        <f t="shared" si="284"/>
        <v>5.8927666666666656E-9</v>
      </c>
      <c r="J2272">
        <f>I2272*flux_issue!$F$14</f>
        <v>7.0207896291023361E-5</v>
      </c>
      <c r="L2272" s="1">
        <f t="shared" si="286"/>
        <v>3.0833856337249938E-18</v>
      </c>
      <c r="M2272" s="1">
        <f t="shared" si="287"/>
        <v>3.0038666944433743E-10</v>
      </c>
    </row>
    <row r="2273" spans="2:13" x14ac:dyDescent="0.25">
      <c r="B2273">
        <v>65821.8</v>
      </c>
      <c r="C2273">
        <f t="shared" si="285"/>
        <v>98821.8</v>
      </c>
      <c r="D2273" s="1">
        <v>4.1999999999999997E-3</v>
      </c>
      <c r="E2273">
        <f t="shared" si="280"/>
        <v>4.3675799999999994E-3</v>
      </c>
      <c r="F2273">
        <f t="shared" si="281"/>
        <v>3.3087727272727269E-2</v>
      </c>
      <c r="G2273">
        <f t="shared" si="282"/>
        <v>3.3087727272727267E-5</v>
      </c>
      <c r="H2273">
        <f t="shared" si="283"/>
        <v>1.7331666666666662E-5</v>
      </c>
      <c r="I2273">
        <f t="shared" si="284"/>
        <v>5.8927666666666656E-9</v>
      </c>
      <c r="J2273">
        <f>I2273*flux_issue!$F$14</f>
        <v>7.0207896291023361E-5</v>
      </c>
      <c r="L2273" s="1">
        <f t="shared" si="286"/>
        <v>2.9584732797749429E-18</v>
      </c>
      <c r="M2273" s="1">
        <f t="shared" si="287"/>
        <v>3.0038666944434177E-10</v>
      </c>
    </row>
    <row r="2274" spans="2:13" x14ac:dyDescent="0.25">
      <c r="B2274">
        <v>65850.7</v>
      </c>
      <c r="C2274">
        <f t="shared" si="285"/>
        <v>98850.7</v>
      </c>
      <c r="D2274" s="1">
        <v>4.1999999999999997E-3</v>
      </c>
      <c r="E2274">
        <f t="shared" si="280"/>
        <v>4.3675799999999994E-3</v>
      </c>
      <c r="F2274">
        <f t="shared" si="281"/>
        <v>3.3087727272727269E-2</v>
      </c>
      <c r="G2274">
        <f t="shared" si="282"/>
        <v>3.3087727272727267E-5</v>
      </c>
      <c r="H2274">
        <f t="shared" si="283"/>
        <v>1.7331666666666662E-5</v>
      </c>
      <c r="I2274">
        <f t="shared" si="284"/>
        <v>5.8927666666666656E-9</v>
      </c>
      <c r="J2274">
        <f>I2274*flux_issue!$F$14</f>
        <v>7.0207896291023361E-5</v>
      </c>
      <c r="L2274" s="1">
        <f t="shared" si="286"/>
        <v>2.8389874534737222E-18</v>
      </c>
      <c r="M2274" s="1">
        <f t="shared" si="287"/>
        <v>3.0038666944434586E-10</v>
      </c>
    </row>
    <row r="2275" spans="2:13" x14ac:dyDescent="0.25">
      <c r="B2275">
        <v>65879.600000000006</v>
      </c>
      <c r="C2275">
        <f t="shared" si="285"/>
        <v>98879.6</v>
      </c>
      <c r="D2275" s="1">
        <v>4.1999999999999997E-3</v>
      </c>
      <c r="E2275">
        <f t="shared" si="280"/>
        <v>4.3675799999999994E-3</v>
      </c>
      <c r="F2275">
        <f t="shared" si="281"/>
        <v>3.3087727272727269E-2</v>
      </c>
      <c r="G2275">
        <f t="shared" si="282"/>
        <v>3.3087727272727267E-5</v>
      </c>
      <c r="H2275">
        <f t="shared" si="283"/>
        <v>1.7331666666666662E-5</v>
      </c>
      <c r="I2275">
        <f t="shared" si="284"/>
        <v>5.8927666666666656E-9</v>
      </c>
      <c r="J2275">
        <f>I2275*flux_issue!$F$14</f>
        <v>7.0207896291023361E-5</v>
      </c>
      <c r="L2275" s="1">
        <f t="shared" si="286"/>
        <v>2.72429036483861E-18</v>
      </c>
      <c r="M2275" s="1">
        <f t="shared" si="287"/>
        <v>3.0038666944434984E-10</v>
      </c>
    </row>
    <row r="2276" spans="2:13" x14ac:dyDescent="0.25">
      <c r="B2276">
        <v>65908.600000000006</v>
      </c>
      <c r="C2276">
        <f t="shared" si="285"/>
        <v>98908.6</v>
      </c>
      <c r="D2276" s="1">
        <v>4.4000000000000003E-3</v>
      </c>
      <c r="E2276">
        <f t="shared" si="280"/>
        <v>4.5755600000000002E-3</v>
      </c>
      <c r="F2276">
        <f t="shared" si="281"/>
        <v>3.4663333333333338E-2</v>
      </c>
      <c r="G2276">
        <f t="shared" si="282"/>
        <v>3.4663333333333337E-5</v>
      </c>
      <c r="H2276">
        <f t="shared" si="283"/>
        <v>1.8907272727272732E-5</v>
      </c>
      <c r="I2276">
        <f t="shared" si="284"/>
        <v>6.4284727272727295E-9</v>
      </c>
      <c r="J2276">
        <f>I2276*flux_issue!$F$14</f>
        <v>7.659043231748007E-5</v>
      </c>
      <c r="L2276" s="1">
        <f t="shared" si="286"/>
        <v>2.6138184350540752E-18</v>
      </c>
      <c r="M2276" s="1">
        <f t="shared" si="287"/>
        <v>3.5748496198337248E-10</v>
      </c>
    </row>
    <row r="2277" spans="2:13" x14ac:dyDescent="0.25">
      <c r="B2277">
        <v>65937.5</v>
      </c>
      <c r="C2277">
        <f t="shared" si="285"/>
        <v>98937.5</v>
      </c>
      <c r="D2277" s="1">
        <v>4.1999999999999997E-3</v>
      </c>
      <c r="E2277">
        <f t="shared" si="280"/>
        <v>4.3675799999999994E-3</v>
      </c>
      <c r="F2277">
        <f t="shared" si="281"/>
        <v>3.3087727272727269E-2</v>
      </c>
      <c r="G2277">
        <f t="shared" si="282"/>
        <v>3.3087727272727267E-5</v>
      </c>
      <c r="H2277">
        <f t="shared" si="283"/>
        <v>1.7331666666666662E-5</v>
      </c>
      <c r="I2277">
        <f t="shared" si="284"/>
        <v>5.8927666666666656E-9</v>
      </c>
      <c r="J2277">
        <f>I2277*flux_issue!$F$14</f>
        <v>7.0207896291023361E-5</v>
      </c>
      <c r="L2277" s="1">
        <f t="shared" si="286"/>
        <v>2.5081501465149572E-18</v>
      </c>
      <c r="M2277" s="1">
        <f t="shared" si="287"/>
        <v>3.0038666944435739E-10</v>
      </c>
    </row>
    <row r="2278" spans="2:13" x14ac:dyDescent="0.25">
      <c r="B2278">
        <v>65966.399999999994</v>
      </c>
      <c r="C2278">
        <f t="shared" si="285"/>
        <v>98966.399999999994</v>
      </c>
      <c r="D2278" s="1">
        <v>4.4000000000000003E-3</v>
      </c>
      <c r="E2278">
        <f t="shared" si="280"/>
        <v>4.5755600000000002E-3</v>
      </c>
      <c r="F2278">
        <f t="shared" si="281"/>
        <v>3.4663333333333338E-2</v>
      </c>
      <c r="G2278">
        <f t="shared" si="282"/>
        <v>3.4663333333333337E-5</v>
      </c>
      <c r="H2278">
        <f t="shared" si="283"/>
        <v>1.8907272727272732E-5</v>
      </c>
      <c r="I2278">
        <f t="shared" si="284"/>
        <v>6.4284727272727295E-9</v>
      </c>
      <c r="J2278">
        <f>I2278*flux_issue!$F$14</f>
        <v>7.659043231748007E-5</v>
      </c>
      <c r="L2278" s="1">
        <f t="shared" si="286"/>
        <v>2.4067210728657728E-18</v>
      </c>
      <c r="M2278" s="1">
        <f t="shared" si="287"/>
        <v>3.5748496198338028E-10</v>
      </c>
    </row>
    <row r="2279" spans="2:13" x14ac:dyDescent="0.25">
      <c r="B2279">
        <v>65995.399999999994</v>
      </c>
      <c r="C2279">
        <f t="shared" si="285"/>
        <v>98995.4</v>
      </c>
      <c r="D2279" s="1">
        <v>3.0000000000000001E-3</v>
      </c>
      <c r="E2279">
        <f t="shared" si="280"/>
        <v>3.1197E-3</v>
      </c>
      <c r="F2279">
        <f t="shared" si="281"/>
        <v>2.3634090909090907E-2</v>
      </c>
      <c r="G2279">
        <f t="shared" si="282"/>
        <v>2.3634090909090908E-5</v>
      </c>
      <c r="H2279">
        <f t="shared" si="283"/>
        <v>7.8780303030303027E-6</v>
      </c>
      <c r="I2279">
        <f t="shared" si="284"/>
        <v>2.6785303030303033E-9</v>
      </c>
      <c r="J2279">
        <f>I2279*flux_issue!$F$14</f>
        <v>3.1912680132283353E-5</v>
      </c>
      <c r="L2279" s="1">
        <f t="shared" si="286"/>
        <v>2.3090324981203557E-18</v>
      </c>
      <c r="M2279" s="1">
        <f t="shared" si="287"/>
        <v>6.2063361455427342E-11</v>
      </c>
    </row>
    <row r="2280" spans="2:13" x14ac:dyDescent="0.25">
      <c r="B2280">
        <v>66024.3</v>
      </c>
      <c r="C2280">
        <f t="shared" si="285"/>
        <v>99024.3</v>
      </c>
      <c r="D2280" s="1">
        <v>3.5999999999999999E-3</v>
      </c>
      <c r="E2280">
        <f t="shared" si="280"/>
        <v>3.7436399999999999E-3</v>
      </c>
      <c r="F2280">
        <f t="shared" si="281"/>
        <v>2.8360909090909089E-2</v>
      </c>
      <c r="G2280">
        <f t="shared" si="282"/>
        <v>2.8360909090909088E-5</v>
      </c>
      <c r="H2280">
        <f t="shared" si="283"/>
        <v>1.2604848484848482E-5</v>
      </c>
      <c r="I2280">
        <f t="shared" si="284"/>
        <v>4.2856484848484847E-9</v>
      </c>
      <c r="J2280">
        <f>I2280*flux_issue!$F$14</f>
        <v>5.1060288211653364E-5</v>
      </c>
      <c r="L2280" s="1">
        <f t="shared" si="286"/>
        <v>2.2155956263808663E-18</v>
      </c>
      <c r="M2280" s="1">
        <f t="shared" si="287"/>
        <v>1.5888220532593121E-10</v>
      </c>
    </row>
    <row r="2281" spans="2:13" x14ac:dyDescent="0.25">
      <c r="B2281">
        <v>66053.2</v>
      </c>
      <c r="C2281">
        <f t="shared" si="285"/>
        <v>99053.2</v>
      </c>
      <c r="D2281" s="1">
        <v>4.4000000000000003E-3</v>
      </c>
      <c r="E2281">
        <f t="shared" si="280"/>
        <v>4.5755600000000002E-3</v>
      </c>
      <c r="F2281">
        <f t="shared" si="281"/>
        <v>3.4663333333333338E-2</v>
      </c>
      <c r="G2281">
        <f t="shared" si="282"/>
        <v>3.4663333333333337E-5</v>
      </c>
      <c r="H2281">
        <f t="shared" si="283"/>
        <v>1.8907272727272732E-5</v>
      </c>
      <c r="I2281">
        <f t="shared" si="284"/>
        <v>6.4284727272727295E-9</v>
      </c>
      <c r="J2281">
        <f>I2281*flux_issue!$F$14</f>
        <v>7.659043231748007E-5</v>
      </c>
      <c r="L2281" s="1">
        <f t="shared" si="286"/>
        <v>2.1259110197772487E-18</v>
      </c>
      <c r="M2281" s="1">
        <f t="shared" si="287"/>
        <v>3.5748496198339093E-10</v>
      </c>
    </row>
    <row r="2282" spans="2:13" x14ac:dyDescent="0.25">
      <c r="B2282">
        <v>66082.2</v>
      </c>
      <c r="C2282">
        <f t="shared" si="285"/>
        <v>99082.2</v>
      </c>
      <c r="D2282" s="1">
        <v>3.2000000000000002E-3</v>
      </c>
      <c r="E2282">
        <f t="shared" si="280"/>
        <v>3.3276800000000004E-3</v>
      </c>
      <c r="F2282">
        <f t="shared" si="281"/>
        <v>2.5209696969696972E-2</v>
      </c>
      <c r="G2282">
        <f t="shared" si="282"/>
        <v>2.5209696969696971E-5</v>
      </c>
      <c r="H2282">
        <f t="shared" si="283"/>
        <v>9.453636363636366E-6</v>
      </c>
      <c r="I2282">
        <f t="shared" si="284"/>
        <v>3.2142363636363647E-9</v>
      </c>
      <c r="J2282">
        <f>I2282*flux_issue!$F$14</f>
        <v>3.8295216158740035E-5</v>
      </c>
      <c r="L2282" s="1">
        <f t="shared" si="286"/>
        <v>2.0395374161984313E-18</v>
      </c>
      <c r="M2282" s="1">
        <f t="shared" si="287"/>
        <v>8.9371240495829251E-11</v>
      </c>
    </row>
    <row r="2283" spans="2:13" x14ac:dyDescent="0.25">
      <c r="B2283">
        <v>66111.100000000006</v>
      </c>
      <c r="C2283">
        <f t="shared" si="285"/>
        <v>99111.1</v>
      </c>
      <c r="D2283" s="1">
        <v>4.4000000000000003E-3</v>
      </c>
      <c r="E2283">
        <f t="shared" si="280"/>
        <v>4.5755600000000002E-3</v>
      </c>
      <c r="F2283">
        <f t="shared" si="281"/>
        <v>3.4663333333333338E-2</v>
      </c>
      <c r="G2283">
        <f t="shared" si="282"/>
        <v>3.4663333333333337E-5</v>
      </c>
      <c r="H2283">
        <f t="shared" si="283"/>
        <v>1.8907272727272732E-5</v>
      </c>
      <c r="I2283">
        <f t="shared" si="284"/>
        <v>6.4284727272727295E-9</v>
      </c>
      <c r="J2283">
        <f>I2283*flux_issue!$F$14</f>
        <v>7.659043231748007E-5</v>
      </c>
      <c r="L2283" s="1">
        <f t="shared" si="286"/>
        <v>1.9569265095669262E-18</v>
      </c>
      <c r="M2283" s="1">
        <f t="shared" si="287"/>
        <v>3.5748496198339719E-10</v>
      </c>
    </row>
    <row r="2284" spans="2:13" x14ac:dyDescent="0.25">
      <c r="B2284">
        <v>66140</v>
      </c>
      <c r="C2284">
        <f t="shared" si="285"/>
        <v>99140</v>
      </c>
      <c r="D2284" s="1">
        <v>3.3999999999999998E-3</v>
      </c>
      <c r="E2284">
        <f t="shared" si="280"/>
        <v>3.5356599999999999E-3</v>
      </c>
      <c r="F2284">
        <f t="shared" si="281"/>
        <v>2.6785303030303027E-2</v>
      </c>
      <c r="G2284">
        <f t="shared" si="282"/>
        <v>2.6785303030303028E-5</v>
      </c>
      <c r="H2284">
        <f t="shared" si="283"/>
        <v>1.1029242424242422E-5</v>
      </c>
      <c r="I2284">
        <f t="shared" si="284"/>
        <v>3.7499424242424241E-9</v>
      </c>
      <c r="J2284">
        <f>I2284*flux_issue!$F$14</f>
        <v>4.4677752185196689E-5</v>
      </c>
      <c r="L2284" s="1">
        <f t="shared" si="286"/>
        <v>1.8776364238978414E-18</v>
      </c>
      <c r="M2284" s="1">
        <f t="shared" si="287"/>
        <v>1.2164418845266748E-10</v>
      </c>
    </row>
    <row r="2285" spans="2:13" x14ac:dyDescent="0.25">
      <c r="B2285">
        <v>66169</v>
      </c>
      <c r="C2285">
        <f t="shared" si="285"/>
        <v>99169</v>
      </c>
      <c r="D2285" s="1">
        <v>3.5999999999999999E-3</v>
      </c>
      <c r="E2285">
        <f t="shared" si="280"/>
        <v>3.7436399999999999E-3</v>
      </c>
      <c r="F2285">
        <f t="shared" si="281"/>
        <v>2.8360909090909089E-2</v>
      </c>
      <c r="G2285">
        <f t="shared" si="282"/>
        <v>2.8360909090909088E-5</v>
      </c>
      <c r="H2285">
        <f t="shared" si="283"/>
        <v>1.2604848484848482E-5</v>
      </c>
      <c r="I2285">
        <f t="shared" si="284"/>
        <v>4.2856484848484847E-9</v>
      </c>
      <c r="J2285">
        <f>I2285*flux_issue!$F$14</f>
        <v>5.1060288211653364E-5</v>
      </c>
      <c r="L2285" s="1">
        <f t="shared" si="286"/>
        <v>1.8012767816215414E-18</v>
      </c>
      <c r="M2285" s="1">
        <f t="shared" si="287"/>
        <v>1.5888220532594168E-10</v>
      </c>
    </row>
    <row r="2286" spans="2:13" x14ac:dyDescent="0.25">
      <c r="B2286">
        <v>66197.899999999994</v>
      </c>
      <c r="C2286">
        <f t="shared" si="285"/>
        <v>99197.9</v>
      </c>
      <c r="D2286" s="1">
        <v>3.8E-3</v>
      </c>
      <c r="E2286">
        <f t="shared" si="280"/>
        <v>3.9516200000000003E-3</v>
      </c>
      <c r="F2286">
        <f t="shared" si="281"/>
        <v>2.9936515151515151E-2</v>
      </c>
      <c r="G2286">
        <f t="shared" si="282"/>
        <v>2.9936515151515151E-5</v>
      </c>
      <c r="H2286">
        <f t="shared" si="283"/>
        <v>1.4180454545454546E-5</v>
      </c>
      <c r="I2286">
        <f t="shared" si="284"/>
        <v>4.8213545454545461E-9</v>
      </c>
      <c r="J2286">
        <f>I2286*flux_issue!$F$14</f>
        <v>5.7442824238110046E-5</v>
      </c>
      <c r="L2286" s="1">
        <f t="shared" si="286"/>
        <v>1.7282466444353167E-18</v>
      </c>
      <c r="M2286" s="1">
        <f t="shared" si="287"/>
        <v>2.0108529111565347E-10</v>
      </c>
    </row>
    <row r="2287" spans="2:13" x14ac:dyDescent="0.25">
      <c r="B2287">
        <v>66226.899999999994</v>
      </c>
      <c r="C2287">
        <f t="shared" si="285"/>
        <v>99226.9</v>
      </c>
      <c r="D2287" s="1">
        <v>2.8E-3</v>
      </c>
      <c r="E2287">
        <f t="shared" si="280"/>
        <v>2.91172E-3</v>
      </c>
      <c r="F2287">
        <f t="shared" si="281"/>
        <v>2.2058484848484845E-2</v>
      </c>
      <c r="G2287">
        <f t="shared" si="282"/>
        <v>2.2058484848484845E-5</v>
      </c>
      <c r="H2287">
        <f t="shared" si="283"/>
        <v>6.3024242424242395E-6</v>
      </c>
      <c r="I2287">
        <f t="shared" si="284"/>
        <v>2.1428242424242415E-9</v>
      </c>
      <c r="J2287">
        <f>I2287*flux_issue!$F$14</f>
        <v>2.5530144105826672E-5</v>
      </c>
      <c r="L2287" s="1">
        <f t="shared" si="286"/>
        <v>1.6579175467038527E-18</v>
      </c>
      <c r="M2287" s="1">
        <f t="shared" si="287"/>
        <v>3.9720551331475855E-11</v>
      </c>
    </row>
    <row r="2288" spans="2:13" x14ac:dyDescent="0.25">
      <c r="B2288">
        <v>66255.8</v>
      </c>
      <c r="C2288">
        <f t="shared" si="285"/>
        <v>99255.8</v>
      </c>
      <c r="D2288" s="1">
        <v>3.8E-3</v>
      </c>
      <c r="E2288">
        <f t="shared" si="280"/>
        <v>3.9516200000000003E-3</v>
      </c>
      <c r="F2288">
        <f t="shared" si="281"/>
        <v>2.9936515151515151E-2</v>
      </c>
      <c r="G2288">
        <f t="shared" si="282"/>
        <v>2.9936515151515151E-5</v>
      </c>
      <c r="H2288">
        <f t="shared" si="283"/>
        <v>1.4180454545454546E-5</v>
      </c>
      <c r="I2288">
        <f t="shared" si="284"/>
        <v>4.8213545454545461E-9</v>
      </c>
      <c r="J2288">
        <f>I2288*flux_issue!$F$14</f>
        <v>5.7442824238110046E-5</v>
      </c>
      <c r="L2288" s="1">
        <f t="shared" si="286"/>
        <v>1.5906568721392431E-18</v>
      </c>
      <c r="M2288" s="1">
        <f t="shared" si="287"/>
        <v>2.0108529111565738E-10</v>
      </c>
    </row>
    <row r="2289" spans="2:13" x14ac:dyDescent="0.25">
      <c r="B2289">
        <v>66284.7</v>
      </c>
      <c r="C2289">
        <f t="shared" si="285"/>
        <v>99284.7</v>
      </c>
      <c r="D2289" s="1">
        <v>4.1999999999999997E-3</v>
      </c>
      <c r="E2289">
        <f t="shared" si="280"/>
        <v>4.3675799999999994E-3</v>
      </c>
      <c r="F2289">
        <f t="shared" si="281"/>
        <v>3.3087727272727269E-2</v>
      </c>
      <c r="G2289">
        <f t="shared" si="282"/>
        <v>3.3087727272727267E-5</v>
      </c>
      <c r="H2289">
        <f t="shared" si="283"/>
        <v>1.7331666666666662E-5</v>
      </c>
      <c r="I2289">
        <f t="shared" si="284"/>
        <v>5.8927666666666656E-9</v>
      </c>
      <c r="J2289">
        <f>I2289*flux_issue!$F$14</f>
        <v>7.0207896291023361E-5</v>
      </c>
      <c r="L2289" s="1">
        <f t="shared" si="286"/>
        <v>1.5261044383910338E-18</v>
      </c>
      <c r="M2289" s="1">
        <f t="shared" si="287"/>
        <v>3.0038666944439145E-10</v>
      </c>
    </row>
    <row r="2290" spans="2:13" x14ac:dyDescent="0.25">
      <c r="B2290">
        <v>66313.7</v>
      </c>
      <c r="C2290">
        <f t="shared" si="285"/>
        <v>99313.7</v>
      </c>
      <c r="D2290" s="1">
        <v>4.0000000000000001E-3</v>
      </c>
      <c r="E2290">
        <f t="shared" si="280"/>
        <v>4.1596000000000003E-3</v>
      </c>
      <c r="F2290">
        <f t="shared" si="281"/>
        <v>3.1512121212121214E-2</v>
      </c>
      <c r="G2290">
        <f t="shared" si="282"/>
        <v>3.1512121212121211E-5</v>
      </c>
      <c r="H2290">
        <f t="shared" si="283"/>
        <v>1.5756060606060605E-5</v>
      </c>
      <c r="I2290">
        <f t="shared" si="284"/>
        <v>5.3570606060606067E-9</v>
      </c>
      <c r="J2290">
        <f>I2290*flux_issue!$F$14</f>
        <v>6.3825360264566707E-5</v>
      </c>
      <c r="L2290" s="1">
        <f t="shared" si="286"/>
        <v>1.4639420778524652E-18</v>
      </c>
      <c r="M2290" s="1">
        <f t="shared" si="287"/>
        <v>2.4825344582180879E-10</v>
      </c>
    </row>
    <row r="2291" spans="2:13" x14ac:dyDescent="0.25">
      <c r="B2291">
        <v>66342.600000000006</v>
      </c>
      <c r="C2291">
        <f t="shared" si="285"/>
        <v>99342.6</v>
      </c>
      <c r="D2291" s="1">
        <v>4.1999999999999997E-3</v>
      </c>
      <c r="E2291">
        <f t="shared" si="280"/>
        <v>4.3675799999999994E-3</v>
      </c>
      <c r="F2291">
        <f t="shared" si="281"/>
        <v>3.3087727272727269E-2</v>
      </c>
      <c r="G2291">
        <f t="shared" si="282"/>
        <v>3.3087727272727267E-5</v>
      </c>
      <c r="H2291">
        <f t="shared" si="283"/>
        <v>1.7331666666666662E-5</v>
      </c>
      <c r="I2291">
        <f t="shared" si="284"/>
        <v>5.8927666666666656E-9</v>
      </c>
      <c r="J2291">
        <f>I2291*flux_issue!$F$14</f>
        <v>7.0207896291023361E-5</v>
      </c>
      <c r="L2291" s="1">
        <f t="shared" si="286"/>
        <v>1.4044942988197732E-18</v>
      </c>
      <c r="M2291" s="1">
        <f t="shared" si="287"/>
        <v>3.0038666944439554E-10</v>
      </c>
    </row>
    <row r="2292" spans="2:13" x14ac:dyDescent="0.25">
      <c r="B2292">
        <v>66371.5</v>
      </c>
      <c r="C2292">
        <f t="shared" si="285"/>
        <v>99371.5</v>
      </c>
      <c r="D2292" s="1">
        <v>3.8E-3</v>
      </c>
      <c r="E2292">
        <f t="shared" si="280"/>
        <v>3.9516200000000003E-3</v>
      </c>
      <c r="F2292">
        <f t="shared" si="281"/>
        <v>2.9936515151515151E-2</v>
      </c>
      <c r="G2292">
        <f t="shared" si="282"/>
        <v>2.9936515151515151E-5</v>
      </c>
      <c r="H2292">
        <f t="shared" si="283"/>
        <v>1.4180454545454546E-5</v>
      </c>
      <c r="I2292">
        <f t="shared" si="284"/>
        <v>4.8213545454545461E-9</v>
      </c>
      <c r="J2292">
        <f>I2292*flux_issue!$F$14</f>
        <v>5.7442824238110046E-5</v>
      </c>
      <c r="L2292" s="1">
        <f t="shared" si="286"/>
        <v>1.3474425387448788E-18</v>
      </c>
      <c r="M2292" s="1">
        <f t="shared" si="287"/>
        <v>2.0108529111566428E-10</v>
      </c>
    </row>
    <row r="2293" spans="2:13" x14ac:dyDescent="0.25">
      <c r="B2293">
        <v>66400.5</v>
      </c>
      <c r="C2293">
        <f t="shared" si="285"/>
        <v>99400.5</v>
      </c>
      <c r="D2293" s="1">
        <v>3.5999999999999999E-3</v>
      </c>
      <c r="E2293">
        <f t="shared" si="280"/>
        <v>3.7436399999999999E-3</v>
      </c>
      <c r="F2293">
        <f t="shared" si="281"/>
        <v>2.8360909090909089E-2</v>
      </c>
      <c r="G2293">
        <f t="shared" si="282"/>
        <v>2.8360909090909088E-5</v>
      </c>
      <c r="H2293">
        <f t="shared" si="283"/>
        <v>1.2604848484848482E-5</v>
      </c>
      <c r="I2293">
        <f t="shared" si="284"/>
        <v>4.2856484848484847E-9</v>
      </c>
      <c r="J2293">
        <f>I2293*flux_issue!$F$14</f>
        <v>5.1060288211653364E-5</v>
      </c>
      <c r="L2293" s="1">
        <f t="shared" si="286"/>
        <v>1.2925054146207421E-18</v>
      </c>
      <c r="M2293" s="1">
        <f t="shared" si="287"/>
        <v>1.588822053259545E-10</v>
      </c>
    </row>
    <row r="2294" spans="2:13" x14ac:dyDescent="0.25">
      <c r="B2294">
        <v>66429.399999999994</v>
      </c>
      <c r="C2294">
        <f t="shared" si="285"/>
        <v>99429.4</v>
      </c>
      <c r="D2294" s="1">
        <v>4.1999999999999997E-3</v>
      </c>
      <c r="E2294">
        <f t="shared" si="280"/>
        <v>4.3675799999999994E-3</v>
      </c>
      <c r="F2294">
        <f t="shared" si="281"/>
        <v>3.3087727272727269E-2</v>
      </c>
      <c r="G2294">
        <f t="shared" si="282"/>
        <v>3.3087727272727267E-5</v>
      </c>
      <c r="H2294">
        <f t="shared" si="283"/>
        <v>1.7331666666666662E-5</v>
      </c>
      <c r="I2294">
        <f t="shared" si="284"/>
        <v>5.8927666666666656E-9</v>
      </c>
      <c r="J2294">
        <f>I2294*flux_issue!$F$14</f>
        <v>7.0207896291023361E-5</v>
      </c>
      <c r="L2294" s="1">
        <f t="shared" si="286"/>
        <v>1.2399695276330356E-18</v>
      </c>
      <c r="M2294" s="1">
        <f t="shared" si="287"/>
        <v>3.0038666944440128E-10</v>
      </c>
    </row>
    <row r="2295" spans="2:13" x14ac:dyDescent="0.25">
      <c r="B2295">
        <v>66458.3</v>
      </c>
      <c r="C2295">
        <f t="shared" si="285"/>
        <v>99458.3</v>
      </c>
      <c r="D2295" s="1">
        <v>3.2000000000000002E-3</v>
      </c>
      <c r="E2295">
        <f t="shared" si="280"/>
        <v>3.3276800000000004E-3</v>
      </c>
      <c r="F2295">
        <f t="shared" si="281"/>
        <v>2.5209696969696972E-2</v>
      </c>
      <c r="G2295">
        <f t="shared" si="282"/>
        <v>2.5209696969696971E-5</v>
      </c>
      <c r="H2295">
        <f t="shared" si="283"/>
        <v>9.453636363636366E-6</v>
      </c>
      <c r="I2295">
        <f t="shared" si="284"/>
        <v>3.2142363636363647E-9</v>
      </c>
      <c r="J2295">
        <f>I2295*flux_issue!$F$14</f>
        <v>3.8295216158740035E-5</v>
      </c>
      <c r="L2295" s="1">
        <f t="shared" si="286"/>
        <v>1.1895531612749392E-18</v>
      </c>
      <c r="M2295" s="1">
        <f t="shared" si="287"/>
        <v>8.937124049584533E-11</v>
      </c>
    </row>
    <row r="2296" spans="2:13" x14ac:dyDescent="0.25">
      <c r="B2296">
        <v>66487.3</v>
      </c>
      <c r="C2296">
        <f t="shared" si="285"/>
        <v>99487.3</v>
      </c>
      <c r="D2296" s="1">
        <v>4.1999999999999997E-3</v>
      </c>
      <c r="E2296">
        <f t="shared" si="280"/>
        <v>4.3675799999999994E-3</v>
      </c>
      <c r="F2296">
        <f t="shared" si="281"/>
        <v>3.3087727272727269E-2</v>
      </c>
      <c r="G2296">
        <f t="shared" si="282"/>
        <v>3.3087727272727267E-5</v>
      </c>
      <c r="H2296">
        <f t="shared" si="283"/>
        <v>1.7331666666666662E-5</v>
      </c>
      <c r="I2296">
        <f t="shared" si="284"/>
        <v>5.8927666666666656E-9</v>
      </c>
      <c r="J2296">
        <f>I2296*flux_issue!$F$14</f>
        <v>7.0207896291023361E-5</v>
      </c>
      <c r="L2296" s="1">
        <f t="shared" si="286"/>
        <v>1.1410074956055199E-18</v>
      </c>
      <c r="M2296" s="1">
        <f t="shared" si="287"/>
        <v>3.0038666944440469E-10</v>
      </c>
    </row>
    <row r="2297" spans="2:13" x14ac:dyDescent="0.25">
      <c r="B2297">
        <v>66516.2</v>
      </c>
      <c r="C2297">
        <f t="shared" si="285"/>
        <v>99516.2</v>
      </c>
      <c r="D2297" s="1">
        <v>3.5999999999999999E-3</v>
      </c>
      <c r="E2297">
        <f t="shared" si="280"/>
        <v>3.7436399999999999E-3</v>
      </c>
      <c r="F2297">
        <f t="shared" si="281"/>
        <v>2.8360909090909089E-2</v>
      </c>
      <c r="G2297">
        <f t="shared" si="282"/>
        <v>2.8360909090909088E-5</v>
      </c>
      <c r="H2297">
        <f t="shared" si="283"/>
        <v>1.2604848484848482E-5</v>
      </c>
      <c r="I2297">
        <f t="shared" si="284"/>
        <v>4.2856484848484847E-9</v>
      </c>
      <c r="J2297">
        <f>I2297*flux_issue!$F$14</f>
        <v>5.1060288211653364E-5</v>
      </c>
      <c r="L2297" s="1">
        <f t="shared" si="286"/>
        <v>1.0945856215532335E-18</v>
      </c>
      <c r="M2297" s="1">
        <f t="shared" si="287"/>
        <v>1.5888220532595949E-10</v>
      </c>
    </row>
    <row r="2298" spans="2:13" x14ac:dyDescent="0.25">
      <c r="B2298">
        <v>66545.100000000006</v>
      </c>
      <c r="C2298">
        <f t="shared" si="285"/>
        <v>99545.1</v>
      </c>
      <c r="D2298" s="1">
        <v>3.8E-3</v>
      </c>
      <c r="E2298">
        <f t="shared" si="280"/>
        <v>3.9516200000000003E-3</v>
      </c>
      <c r="F2298">
        <f t="shared" si="281"/>
        <v>2.9936515151515151E-2</v>
      </c>
      <c r="G2298">
        <f t="shared" si="282"/>
        <v>2.9936515151515151E-5</v>
      </c>
      <c r="H2298">
        <f t="shared" si="283"/>
        <v>1.4180454545454546E-5</v>
      </c>
      <c r="I2298">
        <f t="shared" si="284"/>
        <v>4.8213545454545461E-9</v>
      </c>
      <c r="J2298">
        <f>I2298*flux_issue!$F$14</f>
        <v>5.7442824238110046E-5</v>
      </c>
      <c r="L2298" s="1">
        <f t="shared" si="286"/>
        <v>1.0500384382105412E-18</v>
      </c>
      <c r="M2298" s="1">
        <f t="shared" si="287"/>
        <v>2.0108529111567271E-10</v>
      </c>
    </row>
    <row r="2299" spans="2:13" x14ac:dyDescent="0.25">
      <c r="B2299">
        <v>66574.100000000006</v>
      </c>
      <c r="C2299">
        <f t="shared" si="285"/>
        <v>99574.1</v>
      </c>
      <c r="D2299" s="1">
        <v>4.0000000000000001E-3</v>
      </c>
      <c r="E2299">
        <f t="shared" si="280"/>
        <v>4.1596000000000003E-3</v>
      </c>
      <c r="F2299">
        <f t="shared" si="281"/>
        <v>3.1512121212121214E-2</v>
      </c>
      <c r="G2299">
        <f t="shared" si="282"/>
        <v>3.1512121212121211E-5</v>
      </c>
      <c r="H2299">
        <f t="shared" si="283"/>
        <v>1.5756060606060605E-5</v>
      </c>
      <c r="I2299">
        <f t="shared" si="284"/>
        <v>5.3570606060606067E-9</v>
      </c>
      <c r="J2299">
        <f>I2299*flux_issue!$F$14</f>
        <v>6.3825360264566707E-5</v>
      </c>
      <c r="L2299" s="1">
        <f t="shared" si="286"/>
        <v>1.0071459479198802E-18</v>
      </c>
      <c r="M2299" s="1">
        <f t="shared" si="287"/>
        <v>2.4825344582182321E-10</v>
      </c>
    </row>
    <row r="2300" spans="2:13" x14ac:dyDescent="0.25">
      <c r="B2300">
        <v>66603</v>
      </c>
      <c r="C2300">
        <f t="shared" si="285"/>
        <v>99603</v>
      </c>
      <c r="D2300" s="1">
        <v>3.8E-3</v>
      </c>
      <c r="E2300">
        <f t="shared" si="280"/>
        <v>3.9516200000000003E-3</v>
      </c>
      <c r="F2300">
        <f t="shared" si="281"/>
        <v>2.9936515151515151E-2</v>
      </c>
      <c r="G2300">
        <f t="shared" si="282"/>
        <v>2.9936515151515151E-5</v>
      </c>
      <c r="H2300">
        <f t="shared" si="283"/>
        <v>1.4180454545454546E-5</v>
      </c>
      <c r="I2300">
        <f t="shared" si="284"/>
        <v>4.8213545454545461E-9</v>
      </c>
      <c r="J2300">
        <f>I2300*flux_issue!$F$14</f>
        <v>5.7442824238110046E-5</v>
      </c>
      <c r="L2300" s="1">
        <f t="shared" si="286"/>
        <v>9.6613162197233083E-19</v>
      </c>
      <c r="M2300" s="1">
        <f t="shared" si="287"/>
        <v>2.0108529111567509E-10</v>
      </c>
    </row>
    <row r="2301" spans="2:13" x14ac:dyDescent="0.25">
      <c r="B2301">
        <v>66631.899999999994</v>
      </c>
      <c r="C2301">
        <f t="shared" si="285"/>
        <v>99631.9</v>
      </c>
      <c r="D2301" s="1">
        <v>2.8E-3</v>
      </c>
      <c r="E2301">
        <f t="shared" si="280"/>
        <v>2.91172E-3</v>
      </c>
      <c r="F2301">
        <f t="shared" si="281"/>
        <v>2.2058484848484845E-2</v>
      </c>
      <c r="G2301">
        <f t="shared" si="282"/>
        <v>2.2058484848484845E-5</v>
      </c>
      <c r="H2301">
        <f t="shared" si="283"/>
        <v>6.3024242424242395E-6</v>
      </c>
      <c r="I2301">
        <f t="shared" si="284"/>
        <v>2.1428242424242415E-9</v>
      </c>
      <c r="J2301">
        <f>I2301*flux_issue!$F$14</f>
        <v>2.5530144105826672E-5</v>
      </c>
      <c r="L2301" s="1">
        <f t="shared" si="286"/>
        <v>9.2677522660038865E-19</v>
      </c>
      <c r="M2301" s="1">
        <f t="shared" si="287"/>
        <v>3.9720551331485071E-11</v>
      </c>
    </row>
    <row r="2302" spans="2:13" x14ac:dyDescent="0.25">
      <c r="B2302">
        <v>66660.899999999994</v>
      </c>
      <c r="C2302">
        <f t="shared" si="285"/>
        <v>99660.9</v>
      </c>
      <c r="D2302" s="1">
        <v>3.5999999999999999E-3</v>
      </c>
      <c r="E2302">
        <f t="shared" si="280"/>
        <v>3.7436399999999999E-3</v>
      </c>
      <c r="F2302">
        <f t="shared" si="281"/>
        <v>2.8360909090909089E-2</v>
      </c>
      <c r="G2302">
        <f t="shared" si="282"/>
        <v>2.8360909090909088E-5</v>
      </c>
      <c r="H2302">
        <f t="shared" si="283"/>
        <v>1.2604848484848482E-5</v>
      </c>
      <c r="I2302">
        <f t="shared" si="284"/>
        <v>4.2856484848484847E-9</v>
      </c>
      <c r="J2302">
        <f>I2302*flux_issue!$F$14</f>
        <v>5.1060288211653364E-5</v>
      </c>
      <c r="L2302" s="1">
        <f t="shared" si="286"/>
        <v>8.888822720911889E-19</v>
      </c>
      <c r="M2302" s="1">
        <f t="shared" si="287"/>
        <v>1.5888220532596466E-10</v>
      </c>
    </row>
    <row r="2303" spans="2:13" x14ac:dyDescent="0.25">
      <c r="B2303">
        <v>66689.8</v>
      </c>
      <c r="C2303">
        <f t="shared" si="285"/>
        <v>99689.8</v>
      </c>
      <c r="D2303" s="1">
        <v>3.3999999999999998E-3</v>
      </c>
      <c r="E2303">
        <f t="shared" si="280"/>
        <v>3.5356599999999999E-3</v>
      </c>
      <c r="F2303">
        <f t="shared" si="281"/>
        <v>2.6785303030303027E-2</v>
      </c>
      <c r="G2303">
        <f t="shared" si="282"/>
        <v>2.6785303030303028E-5</v>
      </c>
      <c r="H2303">
        <f t="shared" si="283"/>
        <v>1.1029242424242422E-5</v>
      </c>
      <c r="I2303">
        <f t="shared" si="284"/>
        <v>3.7499424242424241E-9</v>
      </c>
      <c r="J2303">
        <f>I2303*flux_issue!$F$14</f>
        <v>4.4677752185196689E-5</v>
      </c>
      <c r="L2303" s="1">
        <f t="shared" si="286"/>
        <v>8.5265005232058714E-19</v>
      </c>
      <c r="M2303" s="1">
        <f t="shared" si="287"/>
        <v>1.2164418845269007E-10</v>
      </c>
    </row>
    <row r="2304" spans="2:13" x14ac:dyDescent="0.25">
      <c r="B2304">
        <v>66718.8</v>
      </c>
      <c r="C2304">
        <f t="shared" si="285"/>
        <v>99718.8</v>
      </c>
      <c r="D2304" s="1">
        <v>3.8E-3</v>
      </c>
      <c r="E2304">
        <f t="shared" ref="E2304:E2367" si="288">D2304+D2304*(-0.0035*(8.6-20))</f>
        <v>3.9516200000000003E-3</v>
      </c>
      <c r="F2304">
        <f t="shared" ref="F2304:F2367" si="289">(E2304/0.0044)/30</f>
        <v>2.9936515151515151E-2</v>
      </c>
      <c r="G2304">
        <f t="shared" ref="G2304:G2367" si="290">F2304/10^3</f>
        <v>2.9936515151515151E-5</v>
      </c>
      <c r="H2304">
        <f t="shared" ref="H2304:H2367" si="291">(G2304-$G$4)</f>
        <v>1.4180454545454546E-5</v>
      </c>
      <c r="I2304">
        <f t="shared" ref="I2304:I2367" si="292">H2304*(340/10^6)</f>
        <v>4.8213545454545461E-9</v>
      </c>
      <c r="J2304">
        <f>I2304*flux_issue!$F$14</f>
        <v>5.7442824238110046E-5</v>
      </c>
      <c r="L2304" s="1">
        <f t="shared" si="286"/>
        <v>8.1776605779163852E-19</v>
      </c>
      <c r="M2304" s="1">
        <f t="shared" si="287"/>
        <v>2.0108529111567927E-10</v>
      </c>
    </row>
    <row r="2305" spans="2:13" x14ac:dyDescent="0.25">
      <c r="B2305">
        <v>66747.7</v>
      </c>
      <c r="C2305">
        <f t="shared" si="285"/>
        <v>99747.7</v>
      </c>
      <c r="D2305" s="1">
        <v>4.1999999999999997E-3</v>
      </c>
      <c r="E2305">
        <f t="shared" si="288"/>
        <v>4.3675799999999994E-3</v>
      </c>
      <c r="F2305">
        <f t="shared" si="289"/>
        <v>3.3087727272727269E-2</v>
      </c>
      <c r="G2305">
        <f t="shared" si="290"/>
        <v>3.3087727272727267E-5</v>
      </c>
      <c r="H2305">
        <f t="shared" si="291"/>
        <v>1.7331666666666662E-5</v>
      </c>
      <c r="I2305">
        <f t="shared" si="292"/>
        <v>5.8927666666666656E-9</v>
      </c>
      <c r="J2305">
        <f>I2305*flux_issue!$F$14</f>
        <v>7.0207896291023361E-5</v>
      </c>
      <c r="L2305" s="1">
        <f t="shared" si="286"/>
        <v>7.8441183638251715E-19</v>
      </c>
      <c r="M2305" s="1">
        <f t="shared" si="287"/>
        <v>3.0038666944441705E-10</v>
      </c>
    </row>
    <row r="2306" spans="2:13" x14ac:dyDescent="0.25">
      <c r="B2306">
        <v>66776.600000000006</v>
      </c>
      <c r="C2306">
        <f t="shared" si="285"/>
        <v>99776.6</v>
      </c>
      <c r="D2306" s="1">
        <v>3.2000000000000002E-3</v>
      </c>
      <c r="E2306">
        <f t="shared" si="288"/>
        <v>3.3276800000000004E-3</v>
      </c>
      <c r="F2306">
        <f t="shared" si="289"/>
        <v>2.5209696969696972E-2</v>
      </c>
      <c r="G2306">
        <f t="shared" si="290"/>
        <v>2.5209696969696971E-5</v>
      </c>
      <c r="H2306">
        <f t="shared" si="291"/>
        <v>9.453636363636366E-6</v>
      </c>
      <c r="I2306">
        <f t="shared" si="292"/>
        <v>3.2142363636363647E-9</v>
      </c>
      <c r="J2306">
        <f>I2306*flux_issue!$F$14</f>
        <v>3.8295216158740035E-5</v>
      </c>
      <c r="L2306" s="1">
        <f t="shared" si="286"/>
        <v>7.5240808389532654E-19</v>
      </c>
      <c r="M2306" s="1">
        <f t="shared" si="287"/>
        <v>8.9371240495853589E-11</v>
      </c>
    </row>
    <row r="2307" spans="2:13" x14ac:dyDescent="0.25">
      <c r="B2307">
        <v>66805.600000000006</v>
      </c>
      <c r="C2307">
        <f t="shared" si="285"/>
        <v>99805.6</v>
      </c>
      <c r="D2307" s="1">
        <v>3.3999999999999998E-3</v>
      </c>
      <c r="E2307">
        <f t="shared" si="288"/>
        <v>3.5356599999999999E-3</v>
      </c>
      <c r="F2307">
        <f t="shared" si="289"/>
        <v>2.6785303030303027E-2</v>
      </c>
      <c r="G2307">
        <f t="shared" si="290"/>
        <v>2.6785303030303028E-5</v>
      </c>
      <c r="H2307">
        <f t="shared" si="291"/>
        <v>1.1029242424242422E-5</v>
      </c>
      <c r="I2307">
        <f t="shared" si="292"/>
        <v>3.7499424242424241E-9</v>
      </c>
      <c r="J2307">
        <f>I2307*flux_issue!$F$14</f>
        <v>4.4677752185196689E-5</v>
      </c>
      <c r="L2307" s="1">
        <f t="shared" si="286"/>
        <v>7.2159647390521739E-19</v>
      </c>
      <c r="M2307" s="1">
        <f t="shared" si="287"/>
        <v>1.2164418845269294E-10</v>
      </c>
    </row>
    <row r="2308" spans="2:13" x14ac:dyDescent="0.25">
      <c r="B2308">
        <v>66834.5</v>
      </c>
      <c r="C2308">
        <f t="shared" si="285"/>
        <v>99834.5</v>
      </c>
      <c r="D2308" s="1">
        <v>3.0000000000000001E-3</v>
      </c>
      <c r="E2308">
        <f t="shared" si="288"/>
        <v>3.1197E-3</v>
      </c>
      <c r="F2308">
        <f t="shared" si="289"/>
        <v>2.3634090909090907E-2</v>
      </c>
      <c r="G2308">
        <f t="shared" si="290"/>
        <v>2.3634090909090908E-5</v>
      </c>
      <c r="H2308">
        <f t="shared" si="291"/>
        <v>7.8780303030303027E-6</v>
      </c>
      <c r="I2308">
        <f t="shared" si="292"/>
        <v>2.6785303030303033E-9</v>
      </c>
      <c r="J2308">
        <f>I2308*flux_issue!$F$14</f>
        <v>3.1912680132283353E-5</v>
      </c>
      <c r="L2308" s="1">
        <f t="shared" si="286"/>
        <v>6.9213725511509638E-19</v>
      </c>
      <c r="M2308" s="1">
        <f t="shared" si="287"/>
        <v>6.2063361455452804E-11</v>
      </c>
    </row>
    <row r="2309" spans="2:13" x14ac:dyDescent="0.25">
      <c r="B2309">
        <v>66863.399999999994</v>
      </c>
      <c r="C2309">
        <f t="shared" ref="C2309:C2372" si="293">B2309+$F$1</f>
        <v>99863.4</v>
      </c>
      <c r="D2309" s="1">
        <v>3.5999999999999999E-3</v>
      </c>
      <c r="E2309">
        <f t="shared" si="288"/>
        <v>3.7436399999999999E-3</v>
      </c>
      <c r="F2309">
        <f t="shared" si="289"/>
        <v>2.8360909090909089E-2</v>
      </c>
      <c r="G2309">
        <f t="shared" si="290"/>
        <v>2.8360909090909088E-5</v>
      </c>
      <c r="H2309">
        <f t="shared" si="291"/>
        <v>1.2604848484848482E-5</v>
      </c>
      <c r="I2309">
        <f t="shared" si="292"/>
        <v>4.2856484848484847E-9</v>
      </c>
      <c r="J2309">
        <f>I2309*flux_issue!$F$14</f>
        <v>5.1060288211653364E-5</v>
      </c>
      <c r="L2309" s="1">
        <f t="shared" ref="L2309:L2372" si="294">($W$7/2)*1/SQRT(4*PI()*$W$6*$W$4*C2309)*EXP(-1*($W$3-$W$4*C2309)^2/(4*$W$6*$W$4*C2309))</f>
        <v>6.6387195475877728E-19</v>
      </c>
      <c r="M2309" s="1">
        <f t="shared" ref="M2309:M2372" si="295">(H2309-L2309)^2</f>
        <v>1.5888220532597034E-10</v>
      </c>
    </row>
    <row r="2310" spans="2:13" x14ac:dyDescent="0.25">
      <c r="B2310">
        <v>66892.399999999994</v>
      </c>
      <c r="C2310">
        <f t="shared" si="293"/>
        <v>99892.4</v>
      </c>
      <c r="D2310" s="1">
        <v>3.5999999999999999E-3</v>
      </c>
      <c r="E2310">
        <f t="shared" si="288"/>
        <v>3.7436399999999999E-3</v>
      </c>
      <c r="F2310">
        <f t="shared" si="289"/>
        <v>2.8360909090909089E-2</v>
      </c>
      <c r="G2310">
        <f t="shared" si="290"/>
        <v>2.8360909090909088E-5</v>
      </c>
      <c r="H2310">
        <f t="shared" si="291"/>
        <v>1.2604848484848482E-5</v>
      </c>
      <c r="I2310">
        <f t="shared" si="292"/>
        <v>4.2856484848484847E-9</v>
      </c>
      <c r="J2310">
        <f>I2310*flux_issue!$F$14</f>
        <v>5.1060288211653364E-5</v>
      </c>
      <c r="L2310" s="1">
        <f t="shared" si="294"/>
        <v>6.3666065023040152E-19</v>
      </c>
      <c r="M2310" s="1">
        <f t="shared" si="295"/>
        <v>1.5888220532597102E-10</v>
      </c>
    </row>
    <row r="2311" spans="2:13" x14ac:dyDescent="0.25">
      <c r="B2311">
        <v>66921.3</v>
      </c>
      <c r="C2311">
        <f t="shared" si="293"/>
        <v>99921.3</v>
      </c>
      <c r="D2311" s="1">
        <v>4.1999999999999997E-3</v>
      </c>
      <c r="E2311">
        <f t="shared" si="288"/>
        <v>4.3675799999999994E-3</v>
      </c>
      <c r="F2311">
        <f t="shared" si="289"/>
        <v>3.3087727272727269E-2</v>
      </c>
      <c r="G2311">
        <f t="shared" si="290"/>
        <v>3.3087727272727267E-5</v>
      </c>
      <c r="H2311">
        <f t="shared" si="291"/>
        <v>1.7331666666666662E-5</v>
      </c>
      <c r="I2311">
        <f t="shared" si="292"/>
        <v>5.8927666666666656E-9</v>
      </c>
      <c r="J2311">
        <f>I2311*flux_issue!$F$14</f>
        <v>7.0207896291023361E-5</v>
      </c>
      <c r="L2311" s="1">
        <f t="shared" si="294"/>
        <v>6.1064477264289813E-19</v>
      </c>
      <c r="M2311" s="1">
        <f t="shared" si="295"/>
        <v>3.0038666944442315E-10</v>
      </c>
    </row>
    <row r="2312" spans="2:13" x14ac:dyDescent="0.25">
      <c r="B2312">
        <v>66950.2</v>
      </c>
      <c r="C2312">
        <f t="shared" si="293"/>
        <v>99950.2</v>
      </c>
      <c r="D2312" s="1">
        <v>3.5999999999999999E-3</v>
      </c>
      <c r="E2312">
        <f t="shared" si="288"/>
        <v>3.7436399999999999E-3</v>
      </c>
      <c r="F2312">
        <f t="shared" si="289"/>
        <v>2.8360909090909089E-2</v>
      </c>
      <c r="G2312">
        <f t="shared" si="290"/>
        <v>2.8360909090909088E-5</v>
      </c>
      <c r="H2312">
        <f t="shared" si="291"/>
        <v>1.2604848484848482E-5</v>
      </c>
      <c r="I2312">
        <f t="shared" si="292"/>
        <v>4.2856484848484847E-9</v>
      </c>
      <c r="J2312">
        <f>I2312*flux_issue!$F$14</f>
        <v>5.1060288211653364E-5</v>
      </c>
      <c r="L2312" s="1">
        <f t="shared" si="294"/>
        <v>5.8568427785722462E-19</v>
      </c>
      <c r="M2312" s="1">
        <f t="shared" si="295"/>
        <v>1.5888220532597231E-10</v>
      </c>
    </row>
    <row r="2313" spans="2:13" x14ac:dyDescent="0.25">
      <c r="B2313">
        <v>66979.199999999997</v>
      </c>
      <c r="C2313">
        <f t="shared" si="293"/>
        <v>99979.199999999997</v>
      </c>
      <c r="D2313" s="1">
        <v>4.0000000000000001E-3</v>
      </c>
      <c r="E2313">
        <f t="shared" si="288"/>
        <v>4.1596000000000003E-3</v>
      </c>
      <c r="F2313">
        <f t="shared" si="289"/>
        <v>3.1512121212121214E-2</v>
      </c>
      <c r="G2313">
        <f t="shared" si="290"/>
        <v>3.1512121212121211E-5</v>
      </c>
      <c r="H2313">
        <f t="shared" si="291"/>
        <v>1.5756060606060605E-5</v>
      </c>
      <c r="I2313">
        <f t="shared" si="292"/>
        <v>5.3570606060606067E-9</v>
      </c>
      <c r="J2313">
        <f>I2313*flux_issue!$F$14</f>
        <v>6.3825360264566707E-5</v>
      </c>
      <c r="L2313" s="1">
        <f t="shared" si="294"/>
        <v>5.6165552313948632E-19</v>
      </c>
      <c r="M2313" s="1">
        <f t="shared" si="295"/>
        <v>2.4825344582183717E-10</v>
      </c>
    </row>
    <row r="2314" spans="2:13" x14ac:dyDescent="0.25">
      <c r="B2314">
        <v>67008.100000000006</v>
      </c>
      <c r="C2314">
        <f t="shared" si="293"/>
        <v>100008.1</v>
      </c>
      <c r="D2314" s="1">
        <v>4.0000000000000001E-3</v>
      </c>
      <c r="E2314">
        <f t="shared" si="288"/>
        <v>4.1596000000000003E-3</v>
      </c>
      <c r="F2314">
        <f t="shared" si="289"/>
        <v>3.1512121212121214E-2</v>
      </c>
      <c r="G2314">
        <f t="shared" si="290"/>
        <v>3.1512121212121211E-5</v>
      </c>
      <c r="H2314">
        <f t="shared" si="291"/>
        <v>1.5756060606060605E-5</v>
      </c>
      <c r="I2314">
        <f t="shared" si="292"/>
        <v>5.3570606060606067E-9</v>
      </c>
      <c r="J2314">
        <f>I2314*flux_issue!$F$14</f>
        <v>6.3825360264566707E-5</v>
      </c>
      <c r="L2314" s="1">
        <f t="shared" si="294"/>
        <v>5.3868331654825142E-19</v>
      </c>
      <c r="M2314" s="1">
        <f t="shared" si="295"/>
        <v>2.4825344582183789E-10</v>
      </c>
    </row>
    <row r="2315" spans="2:13" x14ac:dyDescent="0.25">
      <c r="B2315">
        <v>67037</v>
      </c>
      <c r="C2315">
        <f t="shared" si="293"/>
        <v>100037</v>
      </c>
      <c r="D2315" s="1">
        <v>3.5999999999999999E-3</v>
      </c>
      <c r="E2315">
        <f t="shared" si="288"/>
        <v>3.7436399999999999E-3</v>
      </c>
      <c r="F2315">
        <f t="shared" si="289"/>
        <v>2.8360909090909089E-2</v>
      </c>
      <c r="G2315">
        <f t="shared" si="290"/>
        <v>2.8360909090909088E-5</v>
      </c>
      <c r="H2315">
        <f t="shared" si="291"/>
        <v>1.2604848484848482E-5</v>
      </c>
      <c r="I2315">
        <f t="shared" si="292"/>
        <v>4.2856484848484847E-9</v>
      </c>
      <c r="J2315">
        <f>I2315*flux_issue!$F$14</f>
        <v>5.1060288211653364E-5</v>
      </c>
      <c r="L2315" s="1">
        <f t="shared" si="294"/>
        <v>5.1664391483897897E-19</v>
      </c>
      <c r="M2315" s="1">
        <f t="shared" si="295"/>
        <v>1.5888220532597407E-10</v>
      </c>
    </row>
    <row r="2316" spans="2:13" x14ac:dyDescent="0.25">
      <c r="B2316">
        <v>67066</v>
      </c>
      <c r="C2316">
        <f t="shared" si="293"/>
        <v>100066</v>
      </c>
      <c r="D2316" s="1">
        <v>3.5999999999999999E-3</v>
      </c>
      <c r="E2316">
        <f t="shared" si="288"/>
        <v>3.7436399999999999E-3</v>
      </c>
      <c r="F2316">
        <f t="shared" si="289"/>
        <v>2.8360909090909089E-2</v>
      </c>
      <c r="G2316">
        <f t="shared" si="290"/>
        <v>2.8360909090909088E-5</v>
      </c>
      <c r="H2316">
        <f t="shared" si="291"/>
        <v>1.2604848484848482E-5</v>
      </c>
      <c r="I2316">
        <f t="shared" si="292"/>
        <v>4.2856484848484847E-9</v>
      </c>
      <c r="J2316">
        <f>I2316*flux_issue!$F$14</f>
        <v>5.1060288211653364E-5</v>
      </c>
      <c r="L2316" s="1">
        <f t="shared" si="294"/>
        <v>4.9542807448962193E-19</v>
      </c>
      <c r="M2316" s="1">
        <f t="shared" si="295"/>
        <v>1.5888220532597461E-10</v>
      </c>
    </row>
    <row r="2317" spans="2:13" x14ac:dyDescent="0.25">
      <c r="B2317">
        <v>67094.899999999994</v>
      </c>
      <c r="C2317">
        <f t="shared" si="293"/>
        <v>100094.9</v>
      </c>
      <c r="D2317" s="1">
        <v>3.8E-3</v>
      </c>
      <c r="E2317">
        <f t="shared" si="288"/>
        <v>3.9516200000000003E-3</v>
      </c>
      <c r="F2317">
        <f t="shared" si="289"/>
        <v>2.9936515151515151E-2</v>
      </c>
      <c r="G2317">
        <f t="shared" si="290"/>
        <v>2.9936515151515151E-5</v>
      </c>
      <c r="H2317">
        <f t="shared" si="291"/>
        <v>1.4180454545454546E-5</v>
      </c>
      <c r="I2317">
        <f t="shared" si="292"/>
        <v>4.8213545454545461E-9</v>
      </c>
      <c r="J2317">
        <f>I2317*flux_issue!$F$14</f>
        <v>5.7442824238110046E-5</v>
      </c>
      <c r="L2317" s="1">
        <f t="shared" si="294"/>
        <v>4.7514592094401613E-19</v>
      </c>
      <c r="M2317" s="1">
        <f t="shared" si="295"/>
        <v>2.0108529111568902E-10</v>
      </c>
    </row>
    <row r="2318" spans="2:13" x14ac:dyDescent="0.25">
      <c r="B2318">
        <v>67123.8</v>
      </c>
      <c r="C2318">
        <f t="shared" si="293"/>
        <v>100123.8</v>
      </c>
      <c r="D2318" s="1">
        <v>3.5999999999999999E-3</v>
      </c>
      <c r="E2318">
        <f t="shared" si="288"/>
        <v>3.7436399999999999E-3</v>
      </c>
      <c r="F2318">
        <f t="shared" si="289"/>
        <v>2.8360909090909089E-2</v>
      </c>
      <c r="G2318">
        <f t="shared" si="290"/>
        <v>2.8360909090909088E-5</v>
      </c>
      <c r="H2318">
        <f t="shared" si="291"/>
        <v>1.2604848484848482E-5</v>
      </c>
      <c r="I2318">
        <f t="shared" si="292"/>
        <v>4.2856484848484847E-9</v>
      </c>
      <c r="J2318">
        <f>I2318*flux_issue!$F$14</f>
        <v>5.1060288211653364E-5</v>
      </c>
      <c r="L2318" s="1">
        <f t="shared" si="294"/>
        <v>4.5568812794855766E-19</v>
      </c>
      <c r="M2318" s="1">
        <f t="shared" si="295"/>
        <v>1.5888220532597559E-10</v>
      </c>
    </row>
    <row r="2319" spans="2:13" x14ac:dyDescent="0.25">
      <c r="B2319">
        <v>67152.800000000003</v>
      </c>
      <c r="C2319">
        <f t="shared" si="293"/>
        <v>100152.8</v>
      </c>
      <c r="D2319" s="1">
        <v>3.2000000000000002E-3</v>
      </c>
      <c r="E2319">
        <f t="shared" si="288"/>
        <v>3.3276800000000004E-3</v>
      </c>
      <c r="F2319">
        <f t="shared" si="289"/>
        <v>2.5209696969696972E-2</v>
      </c>
      <c r="G2319">
        <f t="shared" si="290"/>
        <v>2.5209696969696971E-5</v>
      </c>
      <c r="H2319">
        <f t="shared" si="291"/>
        <v>9.453636363636366E-6</v>
      </c>
      <c r="I2319">
        <f t="shared" si="292"/>
        <v>3.2142363636363647E-9</v>
      </c>
      <c r="J2319">
        <f>I2319*flux_issue!$F$14</f>
        <v>3.8295216158740035E-5</v>
      </c>
      <c r="L2319" s="1">
        <f t="shared" si="294"/>
        <v>4.3695818617111524E-19</v>
      </c>
      <c r="M2319" s="1">
        <f t="shared" si="295"/>
        <v>8.9371240495859547E-11</v>
      </c>
    </row>
    <row r="2320" spans="2:13" x14ac:dyDescent="0.25">
      <c r="B2320">
        <v>67181.7</v>
      </c>
      <c r="C2320">
        <f t="shared" si="293"/>
        <v>100181.7</v>
      </c>
      <c r="D2320" s="1">
        <v>2.8E-3</v>
      </c>
      <c r="E2320">
        <f t="shared" si="288"/>
        <v>2.91172E-3</v>
      </c>
      <c r="F2320">
        <f t="shared" si="289"/>
        <v>2.2058484848484845E-2</v>
      </c>
      <c r="G2320">
        <f t="shared" si="290"/>
        <v>2.2058484848484845E-5</v>
      </c>
      <c r="H2320">
        <f t="shared" si="291"/>
        <v>6.3024242424242395E-6</v>
      </c>
      <c r="I2320">
        <f t="shared" si="292"/>
        <v>2.1428242424242415E-9</v>
      </c>
      <c r="J2320">
        <f>I2320*flux_issue!$F$14</f>
        <v>2.5530144105826672E-5</v>
      </c>
      <c r="L2320" s="1">
        <f t="shared" si="294"/>
        <v>4.1905325398445087E-19</v>
      </c>
      <c r="M2320" s="1">
        <f t="shared" si="295"/>
        <v>3.9720551331491462E-11</v>
      </c>
    </row>
    <row r="2321" spans="2:13" x14ac:dyDescent="0.25">
      <c r="B2321">
        <v>67210.600000000006</v>
      </c>
      <c r="C2321">
        <f t="shared" si="293"/>
        <v>100210.6</v>
      </c>
      <c r="D2321" s="1">
        <v>4.1999999999999997E-3</v>
      </c>
      <c r="E2321">
        <f t="shared" si="288"/>
        <v>4.3675799999999994E-3</v>
      </c>
      <c r="F2321">
        <f t="shared" si="289"/>
        <v>3.3087727272727269E-2</v>
      </c>
      <c r="G2321">
        <f t="shared" si="290"/>
        <v>3.3087727272727267E-5</v>
      </c>
      <c r="H2321">
        <f t="shared" si="291"/>
        <v>1.7331666666666662E-5</v>
      </c>
      <c r="I2321">
        <f t="shared" si="292"/>
        <v>5.8927666666666656E-9</v>
      </c>
      <c r="J2321">
        <f>I2321*flux_issue!$F$14</f>
        <v>7.0207896291023361E-5</v>
      </c>
      <c r="L2321" s="1">
        <f t="shared" si="294"/>
        <v>4.01876754328262E-19</v>
      </c>
      <c r="M2321" s="1">
        <f t="shared" si="295"/>
        <v>3.0038666944443028E-10</v>
      </c>
    </row>
    <row r="2322" spans="2:13" x14ac:dyDescent="0.25">
      <c r="B2322">
        <v>67239.600000000006</v>
      </c>
      <c r="C2322">
        <f t="shared" si="293"/>
        <v>100239.6</v>
      </c>
      <c r="D2322" s="1">
        <v>3.2000000000000002E-3</v>
      </c>
      <c r="E2322">
        <f t="shared" si="288"/>
        <v>3.3276800000000004E-3</v>
      </c>
      <c r="F2322">
        <f t="shared" si="289"/>
        <v>2.5209696969696972E-2</v>
      </c>
      <c r="G2322">
        <f t="shared" si="290"/>
        <v>2.5209696969696971E-5</v>
      </c>
      <c r="H2322">
        <f t="shared" si="291"/>
        <v>9.453636363636366E-6</v>
      </c>
      <c r="I2322">
        <f t="shared" si="292"/>
        <v>3.2142363636363647E-9</v>
      </c>
      <c r="J2322">
        <f>I2322*flux_issue!$F$14</f>
        <v>3.8295216158740035E-5</v>
      </c>
      <c r="L2322" s="1">
        <f t="shared" si="294"/>
        <v>3.8534343814389034E-19</v>
      </c>
      <c r="M2322" s="1">
        <f t="shared" si="295"/>
        <v>8.9371240495860542E-11</v>
      </c>
    </row>
    <row r="2323" spans="2:13" x14ac:dyDescent="0.25">
      <c r="B2323">
        <v>67268.5</v>
      </c>
      <c r="C2323">
        <f t="shared" si="293"/>
        <v>100268.5</v>
      </c>
      <c r="D2323" s="1">
        <v>3.8E-3</v>
      </c>
      <c r="E2323">
        <f t="shared" si="288"/>
        <v>3.9516200000000003E-3</v>
      </c>
      <c r="F2323">
        <f t="shared" si="289"/>
        <v>2.9936515151515151E-2</v>
      </c>
      <c r="G2323">
        <f t="shared" si="290"/>
        <v>2.9936515151515151E-5</v>
      </c>
      <c r="H2323">
        <f t="shared" si="291"/>
        <v>1.4180454545454546E-5</v>
      </c>
      <c r="I2323">
        <f t="shared" si="292"/>
        <v>4.8213545454545461E-9</v>
      </c>
      <c r="J2323">
        <f>I2323*flux_issue!$F$14</f>
        <v>5.7442824238110046E-5</v>
      </c>
      <c r="L2323" s="1">
        <f t="shared" si="294"/>
        <v>3.6953901325176857E-19</v>
      </c>
      <c r="M2323" s="1">
        <f t="shared" si="295"/>
        <v>2.0108529111569202E-10</v>
      </c>
    </row>
    <row r="2324" spans="2:13" x14ac:dyDescent="0.25">
      <c r="B2324">
        <v>67297.5</v>
      </c>
      <c r="C2324">
        <f t="shared" si="293"/>
        <v>100297.5</v>
      </c>
      <c r="D2324" s="1">
        <v>3.8E-3</v>
      </c>
      <c r="E2324">
        <f t="shared" si="288"/>
        <v>3.9516200000000003E-3</v>
      </c>
      <c r="F2324">
        <f t="shared" si="289"/>
        <v>2.9936515151515151E-2</v>
      </c>
      <c r="G2324">
        <f t="shared" si="290"/>
        <v>2.9936515151515151E-5</v>
      </c>
      <c r="H2324">
        <f t="shared" si="291"/>
        <v>1.4180454545454546E-5</v>
      </c>
      <c r="I2324">
        <f t="shared" si="292"/>
        <v>4.8213545454545461E-9</v>
      </c>
      <c r="J2324">
        <f>I2324*flux_issue!$F$14</f>
        <v>5.7442824238110046E-5</v>
      </c>
      <c r="L2324" s="1">
        <f t="shared" si="294"/>
        <v>3.5432680270892964E-19</v>
      </c>
      <c r="M2324" s="1">
        <f t="shared" si="295"/>
        <v>2.0108529111569243E-10</v>
      </c>
    </row>
    <row r="2325" spans="2:13" x14ac:dyDescent="0.25">
      <c r="B2325">
        <v>67326.399999999994</v>
      </c>
      <c r="C2325">
        <f t="shared" si="293"/>
        <v>100326.39999999999</v>
      </c>
      <c r="D2325" s="1">
        <v>3.5999999999999999E-3</v>
      </c>
      <c r="E2325">
        <f t="shared" si="288"/>
        <v>3.7436399999999999E-3</v>
      </c>
      <c r="F2325">
        <f t="shared" si="289"/>
        <v>2.8360909090909089E-2</v>
      </c>
      <c r="G2325">
        <f t="shared" si="290"/>
        <v>2.8360909090909088E-5</v>
      </c>
      <c r="H2325">
        <f t="shared" si="291"/>
        <v>1.2604848484848482E-5</v>
      </c>
      <c r="I2325">
        <f t="shared" si="292"/>
        <v>4.2856484848484847E-9</v>
      </c>
      <c r="J2325">
        <f>I2325*flux_issue!$F$14</f>
        <v>5.1060288211653364E-5</v>
      </c>
      <c r="L2325" s="1">
        <f t="shared" si="294"/>
        <v>3.3978563151606282E-19</v>
      </c>
      <c r="M2325" s="1">
        <f t="shared" si="295"/>
        <v>1.5888220532597849E-10</v>
      </c>
    </row>
    <row r="2326" spans="2:13" x14ac:dyDescent="0.25">
      <c r="B2326">
        <v>67355.3</v>
      </c>
      <c r="C2326">
        <f t="shared" si="293"/>
        <v>100355.3</v>
      </c>
      <c r="D2326" s="1">
        <v>3.3999999999999998E-3</v>
      </c>
      <c r="E2326">
        <f t="shared" si="288"/>
        <v>3.5356599999999999E-3</v>
      </c>
      <c r="F2326">
        <f t="shared" si="289"/>
        <v>2.6785303030303027E-2</v>
      </c>
      <c r="G2326">
        <f t="shared" si="290"/>
        <v>2.6785303030303028E-5</v>
      </c>
      <c r="H2326">
        <f t="shared" si="291"/>
        <v>1.1029242424242422E-5</v>
      </c>
      <c r="I2326">
        <f t="shared" si="292"/>
        <v>3.7499424242424241E-9</v>
      </c>
      <c r="J2326">
        <f>I2326*flux_issue!$F$14</f>
        <v>4.4677752185196689E-5</v>
      </c>
      <c r="L2326" s="1">
        <f t="shared" si="294"/>
        <v>3.2583697899194873E-19</v>
      </c>
      <c r="M2326" s="1">
        <f t="shared" si="295"/>
        <v>1.216441884527017E-10</v>
      </c>
    </row>
    <row r="2327" spans="2:13" x14ac:dyDescent="0.25">
      <c r="B2327">
        <v>67384.3</v>
      </c>
      <c r="C2327">
        <f t="shared" si="293"/>
        <v>100384.3</v>
      </c>
      <c r="D2327" s="1">
        <v>3.8E-3</v>
      </c>
      <c r="E2327">
        <f t="shared" si="288"/>
        <v>3.9516200000000003E-3</v>
      </c>
      <c r="F2327">
        <f t="shared" si="289"/>
        <v>2.9936515151515151E-2</v>
      </c>
      <c r="G2327">
        <f t="shared" si="290"/>
        <v>2.9936515151515151E-5</v>
      </c>
      <c r="H2327">
        <f t="shared" si="291"/>
        <v>1.4180454545454546E-5</v>
      </c>
      <c r="I2327">
        <f t="shared" si="292"/>
        <v>4.8213545454545461E-9</v>
      </c>
      <c r="J2327">
        <f>I2327*flux_issue!$F$14</f>
        <v>5.7442824238110046E-5</v>
      </c>
      <c r="L2327" s="1">
        <f t="shared" si="294"/>
        <v>3.1241154227128353E-19</v>
      </c>
      <c r="M2327" s="1">
        <f t="shared" si="295"/>
        <v>2.0108529111569364E-10</v>
      </c>
    </row>
    <row r="2328" spans="2:13" x14ac:dyDescent="0.25">
      <c r="B2328">
        <v>67413.2</v>
      </c>
      <c r="C2328">
        <f t="shared" si="293"/>
        <v>100413.2</v>
      </c>
      <c r="D2328" s="1">
        <v>3.8E-3</v>
      </c>
      <c r="E2328">
        <f t="shared" si="288"/>
        <v>3.9516200000000003E-3</v>
      </c>
      <c r="F2328">
        <f t="shared" si="289"/>
        <v>2.9936515151515151E-2</v>
      </c>
      <c r="G2328">
        <f t="shared" si="290"/>
        <v>2.9936515151515151E-5</v>
      </c>
      <c r="H2328">
        <f t="shared" si="291"/>
        <v>1.4180454545454546E-5</v>
      </c>
      <c r="I2328">
        <f t="shared" si="292"/>
        <v>4.8213545454545461E-9</v>
      </c>
      <c r="J2328">
        <f>I2328*flux_issue!$F$14</f>
        <v>5.7442824238110046E-5</v>
      </c>
      <c r="L2328" s="1">
        <f t="shared" si="294"/>
        <v>2.9957884255354968E-19</v>
      </c>
      <c r="M2328" s="1">
        <f t="shared" si="295"/>
        <v>2.0108529111569398E-10</v>
      </c>
    </row>
    <row r="2329" spans="2:13" x14ac:dyDescent="0.25">
      <c r="B2329">
        <v>67442.100000000006</v>
      </c>
      <c r="C2329">
        <f t="shared" si="293"/>
        <v>100442.1</v>
      </c>
      <c r="D2329" s="1">
        <v>3.5999999999999999E-3</v>
      </c>
      <c r="E2329">
        <f t="shared" si="288"/>
        <v>3.7436399999999999E-3</v>
      </c>
      <c r="F2329">
        <f t="shared" si="289"/>
        <v>2.8360909090909089E-2</v>
      </c>
      <c r="G2329">
        <f t="shared" si="290"/>
        <v>2.8360909090909088E-5</v>
      </c>
      <c r="H2329">
        <f t="shared" si="291"/>
        <v>1.2604848484848482E-5</v>
      </c>
      <c r="I2329">
        <f t="shared" si="292"/>
        <v>4.2856484848484847E-9</v>
      </c>
      <c r="J2329">
        <f>I2329*flux_issue!$F$14</f>
        <v>5.1060288211653364E-5</v>
      </c>
      <c r="L2329" s="1">
        <f t="shared" si="294"/>
        <v>2.8726953858091502E-19</v>
      </c>
      <c r="M2329" s="1">
        <f t="shared" si="295"/>
        <v>1.5888220532597983E-10</v>
      </c>
    </row>
    <row r="2330" spans="2:13" x14ac:dyDescent="0.25">
      <c r="B2330">
        <v>67471.100000000006</v>
      </c>
      <c r="C2330">
        <f t="shared" si="293"/>
        <v>100471.1</v>
      </c>
      <c r="D2330" s="1">
        <v>3.3999999999999998E-3</v>
      </c>
      <c r="E2330">
        <f t="shared" si="288"/>
        <v>3.5356599999999999E-3</v>
      </c>
      <c r="F2330">
        <f t="shared" si="289"/>
        <v>2.6785303030303027E-2</v>
      </c>
      <c r="G2330">
        <f t="shared" si="290"/>
        <v>2.6785303030303028E-5</v>
      </c>
      <c r="H2330">
        <f t="shared" si="291"/>
        <v>1.1029242424242422E-5</v>
      </c>
      <c r="I2330">
        <f t="shared" si="292"/>
        <v>3.7499424242424241E-9</v>
      </c>
      <c r="J2330">
        <f>I2330*flux_issue!$F$14</f>
        <v>4.4677752185196689E-5</v>
      </c>
      <c r="L2330" s="1">
        <f t="shared" si="294"/>
        <v>2.7542243338338071E-19</v>
      </c>
      <c r="M2330" s="1">
        <f t="shared" si="295"/>
        <v>1.2164418845270279E-10</v>
      </c>
    </row>
    <row r="2331" spans="2:13" x14ac:dyDescent="0.25">
      <c r="B2331">
        <v>67500</v>
      </c>
      <c r="C2331">
        <f t="shared" si="293"/>
        <v>100500</v>
      </c>
      <c r="D2331" s="1">
        <v>4.0000000000000001E-3</v>
      </c>
      <c r="E2331">
        <f t="shared" si="288"/>
        <v>4.1596000000000003E-3</v>
      </c>
      <c r="F2331">
        <f t="shared" si="289"/>
        <v>3.1512121212121214E-2</v>
      </c>
      <c r="G2331">
        <f t="shared" si="290"/>
        <v>3.1512121212121211E-5</v>
      </c>
      <c r="H2331">
        <f t="shared" si="291"/>
        <v>1.5756060606060605E-5</v>
      </c>
      <c r="I2331">
        <f t="shared" si="292"/>
        <v>5.3570606060606067E-9</v>
      </c>
      <c r="J2331">
        <f>I2331*flux_issue!$F$14</f>
        <v>6.3825360264566707E-5</v>
      </c>
      <c r="L2331" s="1">
        <f t="shared" si="294"/>
        <v>2.6409883516038855E-19</v>
      </c>
      <c r="M2331" s="1">
        <f t="shared" si="295"/>
        <v>2.4825344582184658E-10</v>
      </c>
    </row>
    <row r="2332" spans="2:13" x14ac:dyDescent="0.25">
      <c r="B2332">
        <v>67528.899999999994</v>
      </c>
      <c r="C2332">
        <f t="shared" si="293"/>
        <v>100528.9</v>
      </c>
      <c r="D2332" s="1">
        <v>4.1999999999999997E-3</v>
      </c>
      <c r="E2332">
        <f t="shared" si="288"/>
        <v>4.3675799999999994E-3</v>
      </c>
      <c r="F2332">
        <f t="shared" si="289"/>
        <v>3.3087727272727269E-2</v>
      </c>
      <c r="G2332">
        <f t="shared" si="290"/>
        <v>3.3087727272727267E-5</v>
      </c>
      <c r="H2332">
        <f t="shared" si="291"/>
        <v>1.7331666666666662E-5</v>
      </c>
      <c r="I2332">
        <f t="shared" si="292"/>
        <v>5.8927666666666656E-9</v>
      </c>
      <c r="J2332">
        <f>I2332*flux_issue!$F$14</f>
        <v>7.0207896291023361E-5</v>
      </c>
      <c r="L2332" s="1">
        <f t="shared" si="294"/>
        <v>2.5323751642386451E-19</v>
      </c>
      <c r="M2332" s="1">
        <f t="shared" si="295"/>
        <v>3.0038666944443545E-10</v>
      </c>
    </row>
    <row r="2333" spans="2:13" x14ac:dyDescent="0.25">
      <c r="B2333">
        <v>67557.899999999994</v>
      </c>
      <c r="C2333">
        <f t="shared" si="293"/>
        <v>100557.9</v>
      </c>
      <c r="D2333" s="1">
        <v>3.3999999999999998E-3</v>
      </c>
      <c r="E2333">
        <f t="shared" si="288"/>
        <v>3.5356599999999999E-3</v>
      </c>
      <c r="F2333">
        <f t="shared" si="289"/>
        <v>2.6785303030303027E-2</v>
      </c>
      <c r="G2333">
        <f t="shared" si="290"/>
        <v>2.6785303030303028E-5</v>
      </c>
      <c r="H2333">
        <f t="shared" si="291"/>
        <v>1.1029242424242422E-5</v>
      </c>
      <c r="I2333">
        <f t="shared" si="292"/>
        <v>3.7499424242424241E-9</v>
      </c>
      <c r="J2333">
        <f>I2333*flux_issue!$F$14</f>
        <v>4.4677752185196689E-5</v>
      </c>
      <c r="L2333" s="1">
        <f t="shared" si="294"/>
        <v>2.4278444457793373E-19</v>
      </c>
      <c r="M2333" s="1">
        <f t="shared" si="295"/>
        <v>1.2164418845270354E-10</v>
      </c>
    </row>
    <row r="2334" spans="2:13" x14ac:dyDescent="0.25">
      <c r="B2334">
        <v>67586.8</v>
      </c>
      <c r="C2334">
        <f t="shared" si="293"/>
        <v>100586.8</v>
      </c>
      <c r="D2334" s="1">
        <v>3.5999999999999999E-3</v>
      </c>
      <c r="E2334">
        <f t="shared" si="288"/>
        <v>3.7436399999999999E-3</v>
      </c>
      <c r="F2334">
        <f t="shared" si="289"/>
        <v>2.8360909090909089E-2</v>
      </c>
      <c r="G2334">
        <f t="shared" si="290"/>
        <v>2.8360909090909088E-5</v>
      </c>
      <c r="H2334">
        <f t="shared" si="291"/>
        <v>1.2604848484848482E-5</v>
      </c>
      <c r="I2334">
        <f t="shared" si="292"/>
        <v>4.2856484848484847E-9</v>
      </c>
      <c r="J2334">
        <f>I2334*flux_issue!$F$14</f>
        <v>5.1060288211653364E-5</v>
      </c>
      <c r="L2334" s="1">
        <f t="shared" si="294"/>
        <v>2.3279367862622947E-19</v>
      </c>
      <c r="M2334" s="1">
        <f t="shared" si="295"/>
        <v>1.5888220532598123E-10</v>
      </c>
    </row>
    <row r="2335" spans="2:13" x14ac:dyDescent="0.25">
      <c r="B2335">
        <v>67615.7</v>
      </c>
      <c r="C2335">
        <f t="shared" si="293"/>
        <v>100615.7</v>
      </c>
      <c r="D2335" s="1">
        <v>4.0000000000000001E-3</v>
      </c>
      <c r="E2335">
        <f t="shared" si="288"/>
        <v>4.1596000000000003E-3</v>
      </c>
      <c r="F2335">
        <f t="shared" si="289"/>
        <v>3.1512121212121214E-2</v>
      </c>
      <c r="G2335">
        <f t="shared" si="290"/>
        <v>3.1512121212121211E-5</v>
      </c>
      <c r="H2335">
        <f t="shared" si="291"/>
        <v>1.5756060606060605E-5</v>
      </c>
      <c r="I2335">
        <f t="shared" si="292"/>
        <v>5.3570606060606067E-9</v>
      </c>
      <c r="J2335">
        <f>I2335*flux_issue!$F$14</f>
        <v>6.3825360264566707E-5</v>
      </c>
      <c r="L2335" s="1">
        <f t="shared" si="294"/>
        <v>2.2321116201183927E-19</v>
      </c>
      <c r="M2335" s="1">
        <f t="shared" si="295"/>
        <v>2.4825344582184787E-10</v>
      </c>
    </row>
    <row r="2336" spans="2:13" x14ac:dyDescent="0.25">
      <c r="B2336">
        <v>67644.7</v>
      </c>
      <c r="C2336">
        <f t="shared" si="293"/>
        <v>100644.7</v>
      </c>
      <c r="D2336" s="1">
        <v>3.8E-3</v>
      </c>
      <c r="E2336">
        <f t="shared" si="288"/>
        <v>3.9516200000000003E-3</v>
      </c>
      <c r="F2336">
        <f t="shared" si="289"/>
        <v>2.9936515151515151E-2</v>
      </c>
      <c r="G2336">
        <f t="shared" si="290"/>
        <v>2.9936515151515151E-5</v>
      </c>
      <c r="H2336">
        <f t="shared" si="291"/>
        <v>1.4180454545454546E-5</v>
      </c>
      <c r="I2336">
        <f t="shared" si="292"/>
        <v>4.8213545454545461E-9</v>
      </c>
      <c r="J2336">
        <f>I2336*flux_issue!$F$14</f>
        <v>5.7442824238110046E-5</v>
      </c>
      <c r="L2336" s="1">
        <f t="shared" si="294"/>
        <v>2.1398919356049411E-19</v>
      </c>
      <c r="M2336" s="1">
        <f t="shared" si="295"/>
        <v>2.0108529111569644E-10</v>
      </c>
    </row>
    <row r="2337" spans="2:13" x14ac:dyDescent="0.25">
      <c r="B2337">
        <v>67673.600000000006</v>
      </c>
      <c r="C2337">
        <f t="shared" si="293"/>
        <v>100673.60000000001</v>
      </c>
      <c r="D2337" s="1">
        <v>3.5999999999999999E-3</v>
      </c>
      <c r="E2337">
        <f t="shared" si="288"/>
        <v>3.7436399999999999E-3</v>
      </c>
      <c r="F2337">
        <f t="shared" si="289"/>
        <v>2.8360909090909089E-2</v>
      </c>
      <c r="G2337">
        <f t="shared" si="290"/>
        <v>2.8360909090909088E-5</v>
      </c>
      <c r="H2337">
        <f t="shared" si="291"/>
        <v>1.2604848484848482E-5</v>
      </c>
      <c r="I2337">
        <f t="shared" si="292"/>
        <v>4.2856484848484847E-9</v>
      </c>
      <c r="J2337">
        <f>I2337*flux_issue!$F$14</f>
        <v>5.1060288211653364E-5</v>
      </c>
      <c r="L2337" s="1">
        <f t="shared" si="294"/>
        <v>2.0517543456535375E-19</v>
      </c>
      <c r="M2337" s="1">
        <f t="shared" si="295"/>
        <v>1.5888220532598193E-10</v>
      </c>
    </row>
    <row r="2338" spans="2:13" x14ac:dyDescent="0.25">
      <c r="B2338">
        <v>67702.5</v>
      </c>
      <c r="C2338">
        <f t="shared" si="293"/>
        <v>100702.5</v>
      </c>
      <c r="D2338" s="1">
        <v>3.2000000000000002E-3</v>
      </c>
      <c r="E2338">
        <f t="shared" si="288"/>
        <v>3.3276800000000004E-3</v>
      </c>
      <c r="F2338">
        <f t="shared" si="289"/>
        <v>2.5209696969696972E-2</v>
      </c>
      <c r="G2338">
        <f t="shared" si="290"/>
        <v>2.5209696969696971E-5</v>
      </c>
      <c r="H2338">
        <f t="shared" si="291"/>
        <v>9.453636363636366E-6</v>
      </c>
      <c r="I2338">
        <f t="shared" si="292"/>
        <v>3.2142363636363647E-9</v>
      </c>
      <c r="J2338">
        <f>I2338*flux_issue!$F$14</f>
        <v>3.8295216158740035E-5</v>
      </c>
      <c r="L2338" s="1">
        <f t="shared" si="294"/>
        <v>1.9672216533026597E-19</v>
      </c>
      <c r="M2338" s="1">
        <f t="shared" si="295"/>
        <v>8.9371240495864096E-11</v>
      </c>
    </row>
    <row r="2339" spans="2:13" x14ac:dyDescent="0.25">
      <c r="B2339">
        <v>67731.5</v>
      </c>
      <c r="C2339">
        <f t="shared" si="293"/>
        <v>100731.5</v>
      </c>
      <c r="D2339" s="1">
        <v>3.5999999999999999E-3</v>
      </c>
      <c r="E2339">
        <f t="shared" si="288"/>
        <v>3.7436399999999999E-3</v>
      </c>
      <c r="F2339">
        <f t="shared" si="289"/>
        <v>2.8360909090909089E-2</v>
      </c>
      <c r="G2339">
        <f t="shared" si="290"/>
        <v>2.8360909090909088E-5</v>
      </c>
      <c r="H2339">
        <f t="shared" si="291"/>
        <v>1.2604848484848482E-5</v>
      </c>
      <c r="I2339">
        <f t="shared" si="292"/>
        <v>4.2856484848484847E-9</v>
      </c>
      <c r="J2339">
        <f>I2339*flux_issue!$F$14</f>
        <v>5.1060288211653364E-5</v>
      </c>
      <c r="L2339" s="1">
        <f t="shared" si="294"/>
        <v>1.885872792942941E-19</v>
      </c>
      <c r="M2339" s="1">
        <f t="shared" si="295"/>
        <v>1.5888220532598234E-10</v>
      </c>
    </row>
    <row r="2340" spans="2:13" x14ac:dyDescent="0.25">
      <c r="B2340">
        <v>67760.399999999994</v>
      </c>
      <c r="C2340">
        <f t="shared" si="293"/>
        <v>100760.4</v>
      </c>
      <c r="D2340" s="1">
        <v>3.8E-3</v>
      </c>
      <c r="E2340">
        <f t="shared" si="288"/>
        <v>3.9516200000000003E-3</v>
      </c>
      <c r="F2340">
        <f t="shared" si="289"/>
        <v>2.9936515151515151E-2</v>
      </c>
      <c r="G2340">
        <f t="shared" si="290"/>
        <v>2.9936515151515151E-5</v>
      </c>
      <c r="H2340">
        <f t="shared" si="291"/>
        <v>1.4180454545454546E-5</v>
      </c>
      <c r="I2340">
        <f t="shared" si="292"/>
        <v>4.8213545454545461E-9</v>
      </c>
      <c r="J2340">
        <f>I2340*flux_issue!$F$14</f>
        <v>5.7442824238110046E-5</v>
      </c>
      <c r="L2340" s="1">
        <f t="shared" si="294"/>
        <v>1.8081279220099131E-19</v>
      </c>
      <c r="M2340" s="1">
        <f t="shared" si="295"/>
        <v>2.0108529111569734E-10</v>
      </c>
    </row>
    <row r="2341" spans="2:13" x14ac:dyDescent="0.25">
      <c r="B2341">
        <v>67789.399999999994</v>
      </c>
      <c r="C2341">
        <f t="shared" si="293"/>
        <v>100789.4</v>
      </c>
      <c r="D2341" s="1">
        <v>3.0000000000000001E-3</v>
      </c>
      <c r="E2341">
        <f t="shared" si="288"/>
        <v>3.1197E-3</v>
      </c>
      <c r="F2341">
        <f t="shared" si="289"/>
        <v>2.3634090909090907E-2</v>
      </c>
      <c r="G2341">
        <f t="shared" si="290"/>
        <v>2.3634090909090908E-5</v>
      </c>
      <c r="H2341">
        <f t="shared" si="291"/>
        <v>7.8780303030303027E-6</v>
      </c>
      <c r="I2341">
        <f t="shared" si="292"/>
        <v>2.6785303030303033E-9</v>
      </c>
      <c r="J2341">
        <f>I2341*flux_issue!$F$14</f>
        <v>3.1912680132283353E-5</v>
      </c>
      <c r="L2341" s="1">
        <f t="shared" si="294"/>
        <v>1.7333132083882252E-19</v>
      </c>
      <c r="M2341" s="1">
        <f t="shared" si="295"/>
        <v>6.2063361455460998E-11</v>
      </c>
    </row>
    <row r="2342" spans="2:13" x14ac:dyDescent="0.25">
      <c r="B2342">
        <v>67818.3</v>
      </c>
      <c r="C2342">
        <f t="shared" si="293"/>
        <v>100818.3</v>
      </c>
      <c r="D2342" s="1">
        <v>3.2000000000000002E-3</v>
      </c>
      <c r="E2342">
        <f t="shared" si="288"/>
        <v>3.3276800000000004E-3</v>
      </c>
      <c r="F2342">
        <f t="shared" si="289"/>
        <v>2.5209696969696972E-2</v>
      </c>
      <c r="G2342">
        <f t="shared" si="290"/>
        <v>2.5209696969696971E-5</v>
      </c>
      <c r="H2342">
        <f t="shared" si="291"/>
        <v>9.453636363636366E-6</v>
      </c>
      <c r="I2342">
        <f t="shared" si="292"/>
        <v>3.2142363636363647E-9</v>
      </c>
      <c r="J2342">
        <f>I2342*flux_issue!$F$14</f>
        <v>3.8295216158740035E-5</v>
      </c>
      <c r="L2342" s="1">
        <f t="shared" si="294"/>
        <v>1.6618148944531345E-19</v>
      </c>
      <c r="M2342" s="1">
        <f t="shared" si="295"/>
        <v>8.9371240495864678E-11</v>
      </c>
    </row>
    <row r="2343" spans="2:13" x14ac:dyDescent="0.25">
      <c r="B2343">
        <v>67847.199999999997</v>
      </c>
      <c r="C2343">
        <f t="shared" si="293"/>
        <v>100847.2</v>
      </c>
      <c r="D2343" s="1">
        <v>3.5999999999999999E-3</v>
      </c>
      <c r="E2343">
        <f t="shared" si="288"/>
        <v>3.7436399999999999E-3</v>
      </c>
      <c r="F2343">
        <f t="shared" si="289"/>
        <v>2.8360909090909089E-2</v>
      </c>
      <c r="G2343">
        <f t="shared" si="290"/>
        <v>2.8360909090909088E-5</v>
      </c>
      <c r="H2343">
        <f t="shared" si="291"/>
        <v>1.2604848484848482E-5</v>
      </c>
      <c r="I2343">
        <f t="shared" si="292"/>
        <v>4.2856484848484847E-9</v>
      </c>
      <c r="J2343">
        <f>I2343*flux_issue!$F$14</f>
        <v>5.1060288211653364E-5</v>
      </c>
      <c r="L2343" s="1">
        <f t="shared" si="294"/>
        <v>1.593245446901554E-19</v>
      </c>
      <c r="M2343" s="1">
        <f t="shared" si="295"/>
        <v>1.5888220532598306E-10</v>
      </c>
    </row>
    <row r="2344" spans="2:13" x14ac:dyDescent="0.25">
      <c r="B2344">
        <v>67876.2</v>
      </c>
      <c r="C2344">
        <f t="shared" si="293"/>
        <v>100876.2</v>
      </c>
      <c r="D2344" s="1">
        <v>3.2000000000000002E-3</v>
      </c>
      <c r="E2344">
        <f t="shared" si="288"/>
        <v>3.3276800000000004E-3</v>
      </c>
      <c r="F2344">
        <f t="shared" si="289"/>
        <v>2.5209696969696972E-2</v>
      </c>
      <c r="G2344">
        <f t="shared" si="290"/>
        <v>2.5209696969696971E-5</v>
      </c>
      <c r="H2344">
        <f t="shared" si="291"/>
        <v>9.453636363636366E-6</v>
      </c>
      <c r="I2344">
        <f t="shared" si="292"/>
        <v>3.2142363636363647E-9</v>
      </c>
      <c r="J2344">
        <f>I2344*flux_issue!$F$14</f>
        <v>3.8295216158740035E-5</v>
      </c>
      <c r="L2344" s="1">
        <f t="shared" si="294"/>
        <v>1.5272629542221645E-19</v>
      </c>
      <c r="M2344" s="1">
        <f t="shared" si="295"/>
        <v>8.9371240495864936E-11</v>
      </c>
    </row>
    <row r="2345" spans="2:13" x14ac:dyDescent="0.25">
      <c r="B2345">
        <v>67905.100000000006</v>
      </c>
      <c r="C2345">
        <f t="shared" si="293"/>
        <v>100905.1</v>
      </c>
      <c r="D2345" s="1">
        <v>2.3999999999999998E-3</v>
      </c>
      <c r="E2345">
        <f t="shared" si="288"/>
        <v>2.4957599999999996E-3</v>
      </c>
      <c r="F2345">
        <f t="shared" si="289"/>
        <v>1.8907272727272724E-2</v>
      </c>
      <c r="G2345">
        <f t="shared" si="290"/>
        <v>1.8907272727272725E-5</v>
      </c>
      <c r="H2345">
        <f t="shared" si="291"/>
        <v>3.1512121212121197E-6</v>
      </c>
      <c r="I2345">
        <f t="shared" si="292"/>
        <v>1.0714121212121208E-9</v>
      </c>
      <c r="J2345">
        <f>I2345*flux_issue!$F$14</f>
        <v>1.2765072052913336E-5</v>
      </c>
      <c r="L2345" s="1">
        <f t="shared" si="294"/>
        <v>1.4642078406862006E-19</v>
      </c>
      <c r="M2345" s="1">
        <f t="shared" si="295"/>
        <v>9.9301378328732629E-12</v>
      </c>
    </row>
    <row r="2346" spans="2:13" x14ac:dyDescent="0.25">
      <c r="B2346">
        <v>67934</v>
      </c>
      <c r="C2346">
        <f t="shared" si="293"/>
        <v>100934</v>
      </c>
      <c r="D2346" s="1">
        <v>2.8E-3</v>
      </c>
      <c r="E2346">
        <f t="shared" si="288"/>
        <v>2.91172E-3</v>
      </c>
      <c r="F2346">
        <f t="shared" si="289"/>
        <v>2.2058484848484845E-2</v>
      </c>
      <c r="G2346">
        <f t="shared" si="290"/>
        <v>2.2058484848484845E-5</v>
      </c>
      <c r="H2346">
        <f t="shared" si="291"/>
        <v>6.3024242424242395E-6</v>
      </c>
      <c r="I2346">
        <f t="shared" si="292"/>
        <v>2.1428242424242415E-9</v>
      </c>
      <c r="J2346">
        <f>I2346*flux_issue!$F$14</f>
        <v>2.5530144105826672E-5</v>
      </c>
      <c r="L2346" s="1">
        <f t="shared" si="294"/>
        <v>1.4037381122150551E-19</v>
      </c>
      <c r="M2346" s="1">
        <f t="shared" si="295"/>
        <v>3.9720551331494977E-11</v>
      </c>
    </row>
    <row r="2347" spans="2:13" x14ac:dyDescent="0.25">
      <c r="B2347">
        <v>67963</v>
      </c>
      <c r="C2347">
        <f t="shared" si="293"/>
        <v>100963</v>
      </c>
      <c r="D2347" s="1">
        <v>3.8E-3</v>
      </c>
      <c r="E2347">
        <f t="shared" si="288"/>
        <v>3.9516200000000003E-3</v>
      </c>
      <c r="F2347">
        <f t="shared" si="289"/>
        <v>2.9936515151515151E-2</v>
      </c>
      <c r="G2347">
        <f t="shared" si="290"/>
        <v>2.9936515151515151E-5</v>
      </c>
      <c r="H2347">
        <f t="shared" si="291"/>
        <v>1.4180454545454546E-5</v>
      </c>
      <c r="I2347">
        <f t="shared" si="292"/>
        <v>4.8213545454545461E-9</v>
      </c>
      <c r="J2347">
        <f>I2347*flux_issue!$F$14</f>
        <v>5.7442824238110046E-5</v>
      </c>
      <c r="L2347" s="1">
        <f t="shared" si="294"/>
        <v>1.3455520551386476E-19</v>
      </c>
      <c r="M2347" s="1">
        <f t="shared" si="295"/>
        <v>2.0108529111569869E-10</v>
      </c>
    </row>
    <row r="2348" spans="2:13" x14ac:dyDescent="0.25">
      <c r="B2348">
        <v>67991.899999999994</v>
      </c>
      <c r="C2348">
        <f t="shared" si="293"/>
        <v>100991.9</v>
      </c>
      <c r="D2348" s="1">
        <v>3.8E-3</v>
      </c>
      <c r="E2348">
        <f t="shared" si="288"/>
        <v>3.9516200000000003E-3</v>
      </c>
      <c r="F2348">
        <f t="shared" si="289"/>
        <v>2.9936515151515151E-2</v>
      </c>
      <c r="G2348">
        <f t="shared" si="290"/>
        <v>2.9936515151515151E-5</v>
      </c>
      <c r="H2348">
        <f t="shared" si="291"/>
        <v>1.4180454545454546E-5</v>
      </c>
      <c r="I2348">
        <f t="shared" si="292"/>
        <v>4.8213545454545461E-9</v>
      </c>
      <c r="J2348">
        <f>I2348*flux_issue!$F$14</f>
        <v>5.7442824238110046E-5</v>
      </c>
      <c r="L2348" s="1">
        <f t="shared" si="294"/>
        <v>1.2899496754473809E-19</v>
      </c>
      <c r="M2348" s="1">
        <f t="shared" si="295"/>
        <v>2.0108529111569884E-10</v>
      </c>
    </row>
    <row r="2349" spans="2:13" x14ac:dyDescent="0.25">
      <c r="B2349">
        <v>68020.800000000003</v>
      </c>
      <c r="C2349">
        <f t="shared" si="293"/>
        <v>101020.8</v>
      </c>
      <c r="D2349" s="1">
        <v>3.2000000000000002E-3</v>
      </c>
      <c r="E2349">
        <f t="shared" si="288"/>
        <v>3.3276800000000004E-3</v>
      </c>
      <c r="F2349">
        <f t="shared" si="289"/>
        <v>2.5209696969696972E-2</v>
      </c>
      <c r="G2349">
        <f t="shared" si="290"/>
        <v>2.5209696969696971E-5</v>
      </c>
      <c r="H2349">
        <f t="shared" si="291"/>
        <v>9.453636363636366E-6</v>
      </c>
      <c r="I2349">
        <f t="shared" si="292"/>
        <v>3.2142363636363647E-9</v>
      </c>
      <c r="J2349">
        <f>I2349*flux_issue!$F$14</f>
        <v>3.8295216158740035E-5</v>
      </c>
      <c r="L2349" s="1">
        <f t="shared" si="294"/>
        <v>1.2366292031813511E-19</v>
      </c>
      <c r="M2349" s="1">
        <f t="shared" si="295"/>
        <v>8.9371240495865479E-11</v>
      </c>
    </row>
    <row r="2350" spans="2:13" x14ac:dyDescent="0.25">
      <c r="B2350">
        <v>68049.8</v>
      </c>
      <c r="C2350">
        <f t="shared" si="293"/>
        <v>101049.8</v>
      </c>
      <c r="D2350" s="1">
        <v>3.3999999999999998E-3</v>
      </c>
      <c r="E2350">
        <f t="shared" si="288"/>
        <v>3.5356599999999999E-3</v>
      </c>
      <c r="F2350">
        <f t="shared" si="289"/>
        <v>2.6785303030303027E-2</v>
      </c>
      <c r="G2350">
        <f t="shared" si="290"/>
        <v>2.6785303030303028E-5</v>
      </c>
      <c r="H2350">
        <f t="shared" si="291"/>
        <v>1.1029242424242422E-5</v>
      </c>
      <c r="I2350">
        <f t="shared" si="292"/>
        <v>3.7499424242424241E-9</v>
      </c>
      <c r="J2350">
        <f>I2350*flux_issue!$F$14</f>
        <v>4.4677752185196689E-5</v>
      </c>
      <c r="L2350" s="1">
        <f t="shared" si="294"/>
        <v>1.185324428426599E-19</v>
      </c>
      <c r="M2350" s="1">
        <f t="shared" si="295"/>
        <v>1.2164418845270625E-10</v>
      </c>
    </row>
    <row r="2351" spans="2:13" x14ac:dyDescent="0.25">
      <c r="B2351">
        <v>68078.7</v>
      </c>
      <c r="C2351">
        <f t="shared" si="293"/>
        <v>101078.7</v>
      </c>
      <c r="D2351" s="1">
        <v>3.5999999999999999E-3</v>
      </c>
      <c r="E2351">
        <f t="shared" si="288"/>
        <v>3.7436399999999999E-3</v>
      </c>
      <c r="F2351">
        <f t="shared" si="289"/>
        <v>2.8360909090909089E-2</v>
      </c>
      <c r="G2351">
        <f t="shared" si="290"/>
        <v>2.8360909090909088E-5</v>
      </c>
      <c r="H2351">
        <f t="shared" si="291"/>
        <v>1.2604848484848482E-5</v>
      </c>
      <c r="I2351">
        <f t="shared" si="292"/>
        <v>4.2856484848484847E-9</v>
      </c>
      <c r="J2351">
        <f>I2351*flux_issue!$F$14</f>
        <v>5.1060288211653364E-5</v>
      </c>
      <c r="L2351" s="1">
        <f t="shared" si="294"/>
        <v>1.1362997066440178E-19</v>
      </c>
      <c r="M2351" s="1">
        <f t="shared" si="295"/>
        <v>1.5888220532598423E-10</v>
      </c>
    </row>
    <row r="2352" spans="2:13" x14ac:dyDescent="0.25">
      <c r="B2352">
        <v>68107.600000000006</v>
      </c>
      <c r="C2352">
        <f t="shared" si="293"/>
        <v>101107.6</v>
      </c>
      <c r="D2352" s="1">
        <v>3.5999999999999999E-3</v>
      </c>
      <c r="E2352">
        <f t="shared" si="288"/>
        <v>3.7436399999999999E-3</v>
      </c>
      <c r="F2352">
        <f t="shared" si="289"/>
        <v>2.8360909090909089E-2</v>
      </c>
      <c r="G2352">
        <f t="shared" si="290"/>
        <v>2.8360909090909088E-5</v>
      </c>
      <c r="H2352">
        <f t="shared" si="291"/>
        <v>1.2604848484848482E-5</v>
      </c>
      <c r="I2352">
        <f t="shared" si="292"/>
        <v>4.2856484848484847E-9</v>
      </c>
      <c r="J2352">
        <f>I2352*flux_issue!$F$14</f>
        <v>5.1060288211653364E-5</v>
      </c>
      <c r="L2352" s="1">
        <f t="shared" si="294"/>
        <v>1.0892887928563424E-19</v>
      </c>
      <c r="M2352" s="1">
        <f t="shared" si="295"/>
        <v>1.5888220532598436E-10</v>
      </c>
    </row>
    <row r="2353" spans="2:13" x14ac:dyDescent="0.25">
      <c r="B2353">
        <v>68136.600000000006</v>
      </c>
      <c r="C2353">
        <f t="shared" si="293"/>
        <v>101136.6</v>
      </c>
      <c r="D2353" s="1">
        <v>3.8E-3</v>
      </c>
      <c r="E2353">
        <f t="shared" si="288"/>
        <v>3.9516200000000003E-3</v>
      </c>
      <c r="F2353">
        <f t="shared" si="289"/>
        <v>2.9936515151515151E-2</v>
      </c>
      <c r="G2353">
        <f t="shared" si="290"/>
        <v>2.9936515151515151E-5</v>
      </c>
      <c r="H2353">
        <f t="shared" si="291"/>
        <v>1.4180454545454546E-5</v>
      </c>
      <c r="I2353">
        <f t="shared" si="292"/>
        <v>4.8213545454545461E-9</v>
      </c>
      <c r="J2353">
        <f>I2353*flux_issue!$F$14</f>
        <v>5.7442824238110046E-5</v>
      </c>
      <c r="L2353" s="1">
        <f t="shared" si="294"/>
        <v>1.0440568311106203E-19</v>
      </c>
      <c r="M2353" s="1">
        <f t="shared" si="295"/>
        <v>2.0108529111569951E-10</v>
      </c>
    </row>
    <row r="2354" spans="2:13" x14ac:dyDescent="0.25">
      <c r="B2354">
        <v>68165.5</v>
      </c>
      <c r="C2354">
        <f t="shared" si="293"/>
        <v>101165.5</v>
      </c>
      <c r="D2354" s="1">
        <v>4.1999999999999997E-3</v>
      </c>
      <c r="E2354">
        <f t="shared" si="288"/>
        <v>4.3675799999999994E-3</v>
      </c>
      <c r="F2354">
        <f t="shared" si="289"/>
        <v>3.3087727272727269E-2</v>
      </c>
      <c r="G2354">
        <f t="shared" si="290"/>
        <v>3.3087727272727267E-5</v>
      </c>
      <c r="H2354">
        <f t="shared" si="291"/>
        <v>1.7331666666666662E-5</v>
      </c>
      <c r="I2354">
        <f t="shared" si="292"/>
        <v>5.8927666666666656E-9</v>
      </c>
      <c r="J2354">
        <f>I2354*flux_issue!$F$14</f>
        <v>7.0207896291023361E-5</v>
      </c>
      <c r="L2354" s="1">
        <f t="shared" si="294"/>
        <v>1.0008367354808019E-19</v>
      </c>
      <c r="M2354" s="1">
        <f t="shared" si="295"/>
        <v>3.0038666944444078E-10</v>
      </c>
    </row>
    <row r="2355" spans="2:13" x14ac:dyDescent="0.25">
      <c r="B2355">
        <v>68194.399999999994</v>
      </c>
      <c r="C2355">
        <f t="shared" si="293"/>
        <v>101194.4</v>
      </c>
      <c r="D2355" s="1">
        <v>3.8E-3</v>
      </c>
      <c r="E2355">
        <f t="shared" si="288"/>
        <v>3.9516200000000003E-3</v>
      </c>
      <c r="F2355">
        <f t="shared" si="289"/>
        <v>2.9936515151515151E-2</v>
      </c>
      <c r="G2355">
        <f t="shared" si="290"/>
        <v>2.9936515151515151E-5</v>
      </c>
      <c r="H2355">
        <f t="shared" si="291"/>
        <v>1.4180454545454546E-5</v>
      </c>
      <c r="I2355">
        <f t="shared" si="292"/>
        <v>4.8213545454545461E-9</v>
      </c>
      <c r="J2355">
        <f>I2355*flux_issue!$F$14</f>
        <v>5.7442824238110046E-5</v>
      </c>
      <c r="L2355" s="1">
        <f t="shared" si="294"/>
        <v>9.5939363194749102E-20</v>
      </c>
      <c r="M2355" s="1">
        <f t="shared" si="295"/>
        <v>2.0108529111569975E-10</v>
      </c>
    </row>
    <row r="2356" spans="2:13" x14ac:dyDescent="0.25">
      <c r="B2356">
        <v>68223.399999999994</v>
      </c>
      <c r="C2356">
        <f t="shared" si="293"/>
        <v>101223.4</v>
      </c>
      <c r="D2356" s="1">
        <v>3.8E-3</v>
      </c>
      <c r="E2356">
        <f t="shared" si="288"/>
        <v>3.9516200000000003E-3</v>
      </c>
      <c r="F2356">
        <f t="shared" si="289"/>
        <v>2.9936515151515151E-2</v>
      </c>
      <c r="G2356">
        <f t="shared" si="290"/>
        <v>2.9936515151515151E-5</v>
      </c>
      <c r="H2356">
        <f t="shared" si="291"/>
        <v>1.4180454545454546E-5</v>
      </c>
      <c r="I2356">
        <f t="shared" si="292"/>
        <v>4.8213545454545461E-9</v>
      </c>
      <c r="J2356">
        <f>I2356*flux_issue!$F$14</f>
        <v>5.7442824238110046E-5</v>
      </c>
      <c r="L2356" s="1">
        <f t="shared" si="294"/>
        <v>9.1952035036698315E-20</v>
      </c>
      <c r="M2356" s="1">
        <f t="shared" si="295"/>
        <v>2.010852911156999E-10</v>
      </c>
    </row>
    <row r="2357" spans="2:13" x14ac:dyDescent="0.25">
      <c r="B2357">
        <v>68252.3</v>
      </c>
      <c r="C2357">
        <f t="shared" si="293"/>
        <v>101252.3</v>
      </c>
      <c r="D2357" s="1">
        <v>3.2000000000000002E-3</v>
      </c>
      <c r="E2357">
        <f t="shared" si="288"/>
        <v>3.3276800000000004E-3</v>
      </c>
      <c r="F2357">
        <f t="shared" si="289"/>
        <v>2.5209696969696972E-2</v>
      </c>
      <c r="G2357">
        <f t="shared" si="290"/>
        <v>2.5209696969696971E-5</v>
      </c>
      <c r="H2357">
        <f t="shared" si="291"/>
        <v>9.453636363636366E-6</v>
      </c>
      <c r="I2357">
        <f t="shared" si="292"/>
        <v>3.2142363636363647E-9</v>
      </c>
      <c r="J2357">
        <f>I2357*flux_issue!$F$14</f>
        <v>3.8295216158740035E-5</v>
      </c>
      <c r="L2357" s="1">
        <f t="shared" si="294"/>
        <v>8.8142207894696426E-20</v>
      </c>
      <c r="M2357" s="1">
        <f t="shared" si="295"/>
        <v>8.9371240495866151E-11</v>
      </c>
    </row>
    <row r="2358" spans="2:13" x14ac:dyDescent="0.25">
      <c r="B2358">
        <v>68281.3</v>
      </c>
      <c r="C2358">
        <f t="shared" si="293"/>
        <v>101281.3</v>
      </c>
      <c r="D2358" s="1">
        <v>3.8E-3</v>
      </c>
      <c r="E2358">
        <f t="shared" si="288"/>
        <v>3.9516200000000003E-3</v>
      </c>
      <c r="F2358">
        <f t="shared" si="289"/>
        <v>2.9936515151515151E-2</v>
      </c>
      <c r="G2358">
        <f t="shared" si="290"/>
        <v>2.9936515151515151E-5</v>
      </c>
      <c r="H2358">
        <f t="shared" si="291"/>
        <v>1.4180454545454546E-5</v>
      </c>
      <c r="I2358">
        <f t="shared" si="292"/>
        <v>4.8213545454545461E-9</v>
      </c>
      <c r="J2358">
        <f>I2358*flux_issue!$F$14</f>
        <v>5.7442824238110046E-5</v>
      </c>
      <c r="L2358" s="1">
        <f t="shared" si="294"/>
        <v>8.4476788691429566E-20</v>
      </c>
      <c r="M2358" s="1">
        <f t="shared" si="295"/>
        <v>2.0108529111570008E-10</v>
      </c>
    </row>
    <row r="2359" spans="2:13" x14ac:dyDescent="0.25">
      <c r="B2359">
        <v>68310.2</v>
      </c>
      <c r="C2359">
        <f t="shared" si="293"/>
        <v>101310.2</v>
      </c>
      <c r="D2359" s="1">
        <v>3.5999999999999999E-3</v>
      </c>
      <c r="E2359">
        <f t="shared" si="288"/>
        <v>3.7436399999999999E-3</v>
      </c>
      <c r="F2359">
        <f t="shared" si="289"/>
        <v>2.8360909090909089E-2</v>
      </c>
      <c r="G2359">
        <f t="shared" si="290"/>
        <v>2.8360909090909088E-5</v>
      </c>
      <c r="H2359">
        <f t="shared" si="291"/>
        <v>1.2604848484848482E-5</v>
      </c>
      <c r="I2359">
        <f t="shared" si="292"/>
        <v>4.2856484848484847E-9</v>
      </c>
      <c r="J2359">
        <f>I2359*flux_issue!$F$14</f>
        <v>5.1060288211653364E-5</v>
      </c>
      <c r="L2359" s="1">
        <f t="shared" si="294"/>
        <v>8.097463160204693E-20</v>
      </c>
      <c r="M2359" s="1">
        <f t="shared" si="295"/>
        <v>1.5888220532598503E-10</v>
      </c>
    </row>
    <row r="2360" spans="2:13" x14ac:dyDescent="0.25">
      <c r="B2360">
        <v>68339.100000000006</v>
      </c>
      <c r="C2360">
        <f t="shared" si="293"/>
        <v>101339.1</v>
      </c>
      <c r="D2360" s="1">
        <v>3.8E-3</v>
      </c>
      <c r="E2360">
        <f t="shared" si="288"/>
        <v>3.9516200000000003E-3</v>
      </c>
      <c r="F2360">
        <f t="shared" si="289"/>
        <v>2.9936515151515151E-2</v>
      </c>
      <c r="G2360">
        <f t="shared" si="290"/>
        <v>2.9936515151515151E-5</v>
      </c>
      <c r="H2360">
        <f t="shared" si="291"/>
        <v>1.4180454545454546E-5</v>
      </c>
      <c r="I2360">
        <f t="shared" si="292"/>
        <v>4.8213545454545461E-9</v>
      </c>
      <c r="J2360">
        <f>I2360*flux_issue!$F$14</f>
        <v>5.7442824238110046E-5</v>
      </c>
      <c r="L2360" s="1">
        <f t="shared" si="294"/>
        <v>7.7616683990208299E-20</v>
      </c>
      <c r="M2360" s="1">
        <f t="shared" si="295"/>
        <v>2.0108529111570026E-10</v>
      </c>
    </row>
    <row r="2361" spans="2:13" x14ac:dyDescent="0.25">
      <c r="B2361">
        <v>68368.100000000006</v>
      </c>
      <c r="C2361">
        <f t="shared" si="293"/>
        <v>101368.1</v>
      </c>
      <c r="D2361" s="1">
        <v>3.2000000000000002E-3</v>
      </c>
      <c r="E2361">
        <f t="shared" si="288"/>
        <v>3.3276800000000004E-3</v>
      </c>
      <c r="F2361">
        <f t="shared" si="289"/>
        <v>2.5209696969696972E-2</v>
      </c>
      <c r="G2361">
        <f t="shared" si="290"/>
        <v>2.5209696969696971E-5</v>
      </c>
      <c r="H2361">
        <f t="shared" si="291"/>
        <v>9.453636363636366E-6</v>
      </c>
      <c r="I2361">
        <f t="shared" si="292"/>
        <v>3.2142363636363647E-9</v>
      </c>
      <c r="J2361">
        <f>I2361*flux_issue!$F$14</f>
        <v>3.8295216158740035E-5</v>
      </c>
      <c r="L2361" s="1">
        <f t="shared" si="294"/>
        <v>7.4386142311731712E-20</v>
      </c>
      <c r="M2361" s="1">
        <f t="shared" si="295"/>
        <v>8.937124049586641E-11</v>
      </c>
    </row>
    <row r="2362" spans="2:13" x14ac:dyDescent="0.25">
      <c r="B2362">
        <v>68397</v>
      </c>
      <c r="C2362">
        <f t="shared" si="293"/>
        <v>101397</v>
      </c>
      <c r="D2362" s="1">
        <v>3.8E-3</v>
      </c>
      <c r="E2362">
        <f t="shared" si="288"/>
        <v>3.9516200000000003E-3</v>
      </c>
      <c r="F2362">
        <f t="shared" si="289"/>
        <v>2.9936515151515151E-2</v>
      </c>
      <c r="G2362">
        <f t="shared" si="290"/>
        <v>2.9936515151515151E-5</v>
      </c>
      <c r="H2362">
        <f t="shared" si="291"/>
        <v>1.4180454545454546E-5</v>
      </c>
      <c r="I2362">
        <f t="shared" si="292"/>
        <v>4.8213545454545461E-9</v>
      </c>
      <c r="J2362">
        <f>I2362*flux_issue!$F$14</f>
        <v>5.7442824238110046E-5</v>
      </c>
      <c r="L2362" s="1">
        <f t="shared" si="294"/>
        <v>7.1299613133213236E-20</v>
      </c>
      <c r="M2362" s="1">
        <f t="shared" si="295"/>
        <v>2.0108529111570047E-10</v>
      </c>
    </row>
    <row r="2363" spans="2:13" x14ac:dyDescent="0.25">
      <c r="B2363">
        <v>68425.899999999994</v>
      </c>
      <c r="C2363">
        <f t="shared" si="293"/>
        <v>101425.9</v>
      </c>
      <c r="D2363" s="1">
        <v>3.5999999999999999E-3</v>
      </c>
      <c r="E2363">
        <f t="shared" si="288"/>
        <v>3.7436399999999999E-3</v>
      </c>
      <c r="F2363">
        <f t="shared" si="289"/>
        <v>2.8360909090909089E-2</v>
      </c>
      <c r="G2363">
        <f t="shared" si="290"/>
        <v>2.8360909090909088E-5</v>
      </c>
      <c r="H2363">
        <f t="shared" si="291"/>
        <v>1.2604848484848482E-5</v>
      </c>
      <c r="I2363">
        <f t="shared" si="292"/>
        <v>4.2856484848484847E-9</v>
      </c>
      <c r="J2363">
        <f>I2363*flux_issue!$F$14</f>
        <v>5.1060288211653364E-5</v>
      </c>
      <c r="L2363" s="1">
        <f t="shared" si="294"/>
        <v>6.8340294067612425E-20</v>
      </c>
      <c r="M2363" s="1">
        <f t="shared" si="295"/>
        <v>1.5888220532598536E-10</v>
      </c>
    </row>
    <row r="2364" spans="2:13" x14ac:dyDescent="0.25">
      <c r="B2364">
        <v>68454.899999999994</v>
      </c>
      <c r="C2364">
        <f t="shared" si="293"/>
        <v>101454.9</v>
      </c>
      <c r="D2364" s="1">
        <v>3.5999999999999999E-3</v>
      </c>
      <c r="E2364">
        <f t="shared" si="288"/>
        <v>3.7436399999999999E-3</v>
      </c>
      <c r="F2364">
        <f t="shared" si="289"/>
        <v>2.8360909090909089E-2</v>
      </c>
      <c r="G2364">
        <f t="shared" si="290"/>
        <v>2.8360909090909088E-5</v>
      </c>
      <c r="H2364">
        <f t="shared" si="291"/>
        <v>1.2604848484848482E-5</v>
      </c>
      <c r="I2364">
        <f t="shared" si="292"/>
        <v>4.2856484848484847E-9</v>
      </c>
      <c r="J2364">
        <f>I2364*flux_issue!$F$14</f>
        <v>5.1060288211653364E-5</v>
      </c>
      <c r="L2364" s="1">
        <f t="shared" si="294"/>
        <v>6.5493367130834406E-20</v>
      </c>
      <c r="M2364" s="1">
        <f t="shared" si="295"/>
        <v>1.5888220532598542E-10</v>
      </c>
    </row>
    <row r="2365" spans="2:13" x14ac:dyDescent="0.25">
      <c r="B2365">
        <v>68483.8</v>
      </c>
      <c r="C2365">
        <f t="shared" si="293"/>
        <v>101483.8</v>
      </c>
      <c r="D2365" s="1">
        <v>3.5999999999999999E-3</v>
      </c>
      <c r="E2365">
        <f t="shared" si="288"/>
        <v>3.7436399999999999E-3</v>
      </c>
      <c r="F2365">
        <f t="shared" si="289"/>
        <v>2.8360909090909089E-2</v>
      </c>
      <c r="G2365">
        <f t="shared" si="290"/>
        <v>2.8360909090909088E-5</v>
      </c>
      <c r="H2365">
        <f t="shared" si="291"/>
        <v>1.2604848484848482E-5</v>
      </c>
      <c r="I2365">
        <f t="shared" si="292"/>
        <v>4.2856484848484847E-9</v>
      </c>
      <c r="J2365">
        <f>I2365*flux_issue!$F$14</f>
        <v>5.1060288211653364E-5</v>
      </c>
      <c r="L2365" s="1">
        <f t="shared" si="294"/>
        <v>6.2773457520553329E-20</v>
      </c>
      <c r="M2365" s="1">
        <f t="shared" si="295"/>
        <v>1.5888220532598549E-10</v>
      </c>
    </row>
    <row r="2366" spans="2:13" x14ac:dyDescent="0.25">
      <c r="B2366">
        <v>68512.7</v>
      </c>
      <c r="C2366">
        <f t="shared" si="293"/>
        <v>101512.7</v>
      </c>
      <c r="D2366" s="1">
        <v>4.0000000000000001E-3</v>
      </c>
      <c r="E2366">
        <f t="shared" si="288"/>
        <v>4.1596000000000003E-3</v>
      </c>
      <c r="F2366">
        <f t="shared" si="289"/>
        <v>3.1512121212121214E-2</v>
      </c>
      <c r="G2366">
        <f t="shared" si="290"/>
        <v>3.1512121212121211E-5</v>
      </c>
      <c r="H2366">
        <f t="shared" si="291"/>
        <v>1.5756060606060605E-5</v>
      </c>
      <c r="I2366">
        <f t="shared" si="292"/>
        <v>5.3570606060606067E-9</v>
      </c>
      <c r="J2366">
        <f>I2366*flux_issue!$F$14</f>
        <v>6.3825360264566707E-5</v>
      </c>
      <c r="L2366" s="1">
        <f t="shared" si="294"/>
        <v>6.0165749081237697E-20</v>
      </c>
      <c r="M2366" s="1">
        <f t="shared" si="295"/>
        <v>2.4825344582185299E-10</v>
      </c>
    </row>
    <row r="2367" spans="2:13" x14ac:dyDescent="0.25">
      <c r="B2367">
        <v>68541.7</v>
      </c>
      <c r="C2367">
        <f t="shared" si="293"/>
        <v>101541.7</v>
      </c>
      <c r="D2367" s="1">
        <v>3.5999999999999999E-3</v>
      </c>
      <c r="E2367">
        <f t="shared" si="288"/>
        <v>3.7436399999999999E-3</v>
      </c>
      <c r="F2367">
        <f t="shared" si="289"/>
        <v>2.8360909090909089E-2</v>
      </c>
      <c r="G2367">
        <f t="shared" si="290"/>
        <v>2.8360909090909088E-5</v>
      </c>
      <c r="H2367">
        <f t="shared" si="291"/>
        <v>1.2604848484848482E-5</v>
      </c>
      <c r="I2367">
        <f t="shared" si="292"/>
        <v>4.2856484848484847E-9</v>
      </c>
      <c r="J2367">
        <f>I2367*flux_issue!$F$14</f>
        <v>5.1060288211653364E-5</v>
      </c>
      <c r="L2367" s="1">
        <f t="shared" si="294"/>
        <v>5.765717631086366E-20</v>
      </c>
      <c r="M2367" s="1">
        <f t="shared" si="295"/>
        <v>1.5888220532598562E-10</v>
      </c>
    </row>
    <row r="2368" spans="2:13" x14ac:dyDescent="0.25">
      <c r="B2368">
        <v>68570.600000000006</v>
      </c>
      <c r="C2368">
        <f t="shared" si="293"/>
        <v>101570.6</v>
      </c>
      <c r="D2368" s="1">
        <v>4.1999999999999997E-3</v>
      </c>
      <c r="E2368">
        <f t="shared" ref="E2368:E2403" si="296">D2368+D2368*(-0.0035*(8.6-20))</f>
        <v>4.3675799999999994E-3</v>
      </c>
      <c r="F2368">
        <f t="shared" ref="F2368:F2403" si="297">(E2368/0.0044)/30</f>
        <v>3.3087727272727269E-2</v>
      </c>
      <c r="G2368">
        <f t="shared" ref="G2368:G2403" si="298">F2368/10^3</f>
        <v>3.3087727272727267E-5</v>
      </c>
      <c r="H2368">
        <f t="shared" ref="H2368:H2403" si="299">(G2368-$G$4)</f>
        <v>1.7331666666666662E-5</v>
      </c>
      <c r="I2368">
        <f t="shared" ref="I2368:I2403" si="300">H2368*(340/10^6)</f>
        <v>5.8927666666666656E-9</v>
      </c>
      <c r="J2368">
        <f>I2368*flux_issue!$F$14</f>
        <v>7.0207896291023361E-5</v>
      </c>
      <c r="L2368" s="1">
        <f t="shared" si="294"/>
        <v>5.5260617948700817E-20</v>
      </c>
      <c r="M2368" s="1">
        <f t="shared" si="295"/>
        <v>3.0038666944444238E-10</v>
      </c>
    </row>
    <row r="2369" spans="2:13" x14ac:dyDescent="0.25">
      <c r="B2369">
        <v>68599.5</v>
      </c>
      <c r="C2369">
        <f t="shared" si="293"/>
        <v>101599.5</v>
      </c>
      <c r="D2369" s="1">
        <v>3.5999999999999999E-3</v>
      </c>
      <c r="E2369">
        <f t="shared" si="296"/>
        <v>3.7436399999999999E-3</v>
      </c>
      <c r="F2369">
        <f t="shared" si="297"/>
        <v>2.8360909090909089E-2</v>
      </c>
      <c r="G2369">
        <f t="shared" si="298"/>
        <v>2.8360909090909088E-5</v>
      </c>
      <c r="H2369">
        <f t="shared" si="299"/>
        <v>1.2604848484848482E-5</v>
      </c>
      <c r="I2369">
        <f t="shared" si="300"/>
        <v>4.2856484848484847E-9</v>
      </c>
      <c r="J2369">
        <f>I2369*flux_issue!$F$14</f>
        <v>5.1060288211653364E-5</v>
      </c>
      <c r="L2369" s="1">
        <f t="shared" si="294"/>
        <v>5.2963010816715136E-20</v>
      </c>
      <c r="M2369" s="1">
        <f t="shared" si="295"/>
        <v>1.5888220532598575E-10</v>
      </c>
    </row>
    <row r="2370" spans="2:13" x14ac:dyDescent="0.25">
      <c r="B2370">
        <v>68628.5</v>
      </c>
      <c r="C2370">
        <f t="shared" si="293"/>
        <v>101628.5</v>
      </c>
      <c r="D2370" s="1">
        <v>3.3999999999999998E-3</v>
      </c>
      <c r="E2370">
        <f t="shared" si="296"/>
        <v>3.5356599999999999E-3</v>
      </c>
      <c r="F2370">
        <f t="shared" si="297"/>
        <v>2.6785303030303027E-2</v>
      </c>
      <c r="G2370">
        <f t="shared" si="298"/>
        <v>2.6785303030303028E-5</v>
      </c>
      <c r="H2370">
        <f t="shared" si="299"/>
        <v>1.1029242424242422E-5</v>
      </c>
      <c r="I2370">
        <f t="shared" si="300"/>
        <v>3.7499424242424241E-9</v>
      </c>
      <c r="J2370">
        <f>I2370*flux_issue!$F$14</f>
        <v>4.4677752185196689E-5</v>
      </c>
      <c r="L2370" s="1">
        <f t="shared" si="294"/>
        <v>5.0752835989696065E-20</v>
      </c>
      <c r="M2370" s="1">
        <f t="shared" si="295"/>
        <v>1.2164418845270775E-10</v>
      </c>
    </row>
    <row r="2371" spans="2:13" x14ac:dyDescent="0.25">
      <c r="B2371">
        <v>68657.399999999994</v>
      </c>
      <c r="C2371">
        <f t="shared" si="293"/>
        <v>101657.4</v>
      </c>
      <c r="D2371" s="1">
        <v>3.5999999999999999E-3</v>
      </c>
      <c r="E2371">
        <f t="shared" si="296"/>
        <v>3.7436399999999999E-3</v>
      </c>
      <c r="F2371">
        <f t="shared" si="297"/>
        <v>2.8360909090909089E-2</v>
      </c>
      <c r="G2371">
        <f t="shared" si="298"/>
        <v>2.8360909090909088E-5</v>
      </c>
      <c r="H2371">
        <f t="shared" si="299"/>
        <v>1.2604848484848482E-5</v>
      </c>
      <c r="I2371">
        <f t="shared" si="300"/>
        <v>4.2856484848484847E-9</v>
      </c>
      <c r="J2371">
        <f>I2371*flux_issue!$F$14</f>
        <v>5.1060288211653364E-5</v>
      </c>
      <c r="L2371" s="1">
        <f t="shared" si="294"/>
        <v>4.8641432991086197E-20</v>
      </c>
      <c r="M2371" s="1">
        <f t="shared" si="295"/>
        <v>1.5888220532598585E-10</v>
      </c>
    </row>
    <row r="2372" spans="2:13" x14ac:dyDescent="0.25">
      <c r="B2372">
        <v>68686.3</v>
      </c>
      <c r="C2372">
        <f t="shared" si="293"/>
        <v>101686.3</v>
      </c>
      <c r="D2372" s="1">
        <v>3.8E-3</v>
      </c>
      <c r="E2372">
        <f t="shared" si="296"/>
        <v>3.9516200000000003E-3</v>
      </c>
      <c r="F2372">
        <f t="shared" si="297"/>
        <v>2.9936515151515151E-2</v>
      </c>
      <c r="G2372">
        <f t="shared" si="298"/>
        <v>2.9936515151515151E-5</v>
      </c>
      <c r="H2372">
        <f t="shared" si="299"/>
        <v>1.4180454545454546E-5</v>
      </c>
      <c r="I2372">
        <f t="shared" si="300"/>
        <v>4.8213545454545461E-9</v>
      </c>
      <c r="J2372">
        <f>I2372*flux_issue!$F$14</f>
        <v>5.7442824238110046E-5</v>
      </c>
      <c r="L2372" s="1">
        <f t="shared" si="294"/>
        <v>4.6617285571225894E-20</v>
      </c>
      <c r="M2372" s="1">
        <f t="shared" si="295"/>
        <v>2.0108529111570114E-10</v>
      </c>
    </row>
    <row r="2373" spans="2:13" x14ac:dyDescent="0.25">
      <c r="B2373">
        <v>68715.3</v>
      </c>
      <c r="C2373">
        <f t="shared" ref="C2373:C2403" si="301">B2373+$F$1</f>
        <v>101715.3</v>
      </c>
      <c r="D2373" s="1">
        <v>3.5999999999999999E-3</v>
      </c>
      <c r="E2373">
        <f t="shared" si="296"/>
        <v>3.7436399999999999E-3</v>
      </c>
      <c r="F2373">
        <f t="shared" si="297"/>
        <v>2.8360909090909089E-2</v>
      </c>
      <c r="G2373">
        <f t="shared" si="298"/>
        <v>2.8360909090909088E-5</v>
      </c>
      <c r="H2373">
        <f t="shared" si="299"/>
        <v>1.2604848484848482E-5</v>
      </c>
      <c r="I2373">
        <f t="shared" si="300"/>
        <v>4.2856484848484847E-9</v>
      </c>
      <c r="J2373">
        <f>I2373*flux_issue!$F$14</f>
        <v>5.1060288211653364E-5</v>
      </c>
      <c r="L2373" s="1">
        <f t="shared" ref="L2373:L2403" si="302">($W$7/2)*1/SQRT(4*PI()*$W$6*$W$4*C2373)*EXP(-1*($W$3-$W$4*C2373)^2/(4*$W$6*$W$4*C2373))</f>
        <v>4.4670239504021018E-20</v>
      </c>
      <c r="M2373" s="1">
        <f t="shared" ref="M2373:M2403" si="303">(H2373-L2373)^2</f>
        <v>1.5888220532598596E-10</v>
      </c>
    </row>
    <row r="2374" spans="2:13" x14ac:dyDescent="0.25">
      <c r="B2374">
        <v>68744.2</v>
      </c>
      <c r="C2374">
        <f t="shared" si="301"/>
        <v>101744.2</v>
      </c>
      <c r="D2374" s="1">
        <v>4.0000000000000001E-3</v>
      </c>
      <c r="E2374">
        <f t="shared" si="296"/>
        <v>4.1596000000000003E-3</v>
      </c>
      <c r="F2374">
        <f t="shared" si="297"/>
        <v>3.1512121212121214E-2</v>
      </c>
      <c r="G2374">
        <f t="shared" si="298"/>
        <v>3.1512121212121211E-5</v>
      </c>
      <c r="H2374">
        <f t="shared" si="299"/>
        <v>1.5756060606060605E-5</v>
      </c>
      <c r="I2374">
        <f t="shared" si="300"/>
        <v>5.3570606060606067E-9</v>
      </c>
      <c r="J2374">
        <f>I2374*flux_issue!$F$14</f>
        <v>6.3825360264566707E-5</v>
      </c>
      <c r="L2374" s="1">
        <f t="shared" si="302"/>
        <v>4.2810277908144977E-20</v>
      </c>
      <c r="M2374" s="1">
        <f t="shared" si="303"/>
        <v>2.4825344582185351E-10</v>
      </c>
    </row>
    <row r="2375" spans="2:13" x14ac:dyDescent="0.25">
      <c r="B2375">
        <v>68773.100000000006</v>
      </c>
      <c r="C2375">
        <f t="shared" si="301"/>
        <v>101773.1</v>
      </c>
      <c r="D2375" s="1">
        <v>3.8E-3</v>
      </c>
      <c r="E2375">
        <f t="shared" si="296"/>
        <v>3.9516200000000003E-3</v>
      </c>
      <c r="F2375">
        <f t="shared" si="297"/>
        <v>2.9936515151515151E-2</v>
      </c>
      <c r="G2375">
        <f t="shared" si="298"/>
        <v>2.9936515151515151E-5</v>
      </c>
      <c r="H2375">
        <f t="shared" si="299"/>
        <v>1.4180454545454546E-5</v>
      </c>
      <c r="I2375">
        <f t="shared" si="300"/>
        <v>4.8213545454545461E-9</v>
      </c>
      <c r="J2375">
        <f>I2375*flux_issue!$F$14</f>
        <v>5.7442824238110046E-5</v>
      </c>
      <c r="L2375" s="1">
        <f t="shared" si="302"/>
        <v>4.1027249467775036E-20</v>
      </c>
      <c r="M2375" s="1">
        <f t="shared" si="303"/>
        <v>2.0108529111570132E-10</v>
      </c>
    </row>
    <row r="2376" spans="2:13" x14ac:dyDescent="0.25">
      <c r="B2376">
        <v>68802.100000000006</v>
      </c>
      <c r="C2376">
        <f t="shared" si="301"/>
        <v>101802.1</v>
      </c>
      <c r="D2376" s="1">
        <v>3.5999999999999999E-3</v>
      </c>
      <c r="E2376">
        <f t="shared" si="296"/>
        <v>3.7436399999999999E-3</v>
      </c>
      <c r="F2376">
        <f t="shared" si="297"/>
        <v>2.8360909090909089E-2</v>
      </c>
      <c r="G2376">
        <f t="shared" si="298"/>
        <v>2.8360909090909088E-5</v>
      </c>
      <c r="H2376">
        <f t="shared" si="299"/>
        <v>1.2604848484848482E-5</v>
      </c>
      <c r="I2376">
        <f t="shared" si="300"/>
        <v>4.2856484848484847E-9</v>
      </c>
      <c r="J2376">
        <f>I2376*flux_issue!$F$14</f>
        <v>5.1060288211653364E-5</v>
      </c>
      <c r="L2376" s="1">
        <f t="shared" si="302"/>
        <v>3.9312204021917594E-20</v>
      </c>
      <c r="M2376" s="1">
        <f t="shared" si="303"/>
        <v>1.5888220532598609E-10</v>
      </c>
    </row>
    <row r="2377" spans="2:13" x14ac:dyDescent="0.25">
      <c r="B2377">
        <v>68831</v>
      </c>
      <c r="C2377">
        <f t="shared" si="301"/>
        <v>101831</v>
      </c>
      <c r="D2377" s="1">
        <v>4.0000000000000001E-3</v>
      </c>
      <c r="E2377">
        <f t="shared" si="296"/>
        <v>4.1596000000000003E-3</v>
      </c>
      <c r="F2377">
        <f t="shared" si="297"/>
        <v>3.1512121212121214E-2</v>
      </c>
      <c r="G2377">
        <f t="shared" si="298"/>
        <v>3.1512121212121211E-5</v>
      </c>
      <c r="H2377">
        <f t="shared" si="299"/>
        <v>1.5756060606060605E-5</v>
      </c>
      <c r="I2377">
        <f t="shared" si="300"/>
        <v>5.3570606060606067E-9</v>
      </c>
      <c r="J2377">
        <f>I2377*flux_issue!$F$14</f>
        <v>6.3825360264566707E-5</v>
      </c>
      <c r="L2377" s="1">
        <f t="shared" si="302"/>
        <v>3.7673929524570092E-20</v>
      </c>
      <c r="M2377" s="1">
        <f t="shared" si="303"/>
        <v>2.4825344582185371E-10</v>
      </c>
    </row>
    <row r="2378" spans="2:13" x14ac:dyDescent="0.25">
      <c r="B2378">
        <v>68860</v>
      </c>
      <c r="C2378">
        <f t="shared" si="301"/>
        <v>101860</v>
      </c>
      <c r="D2378" s="1">
        <v>4.0000000000000001E-3</v>
      </c>
      <c r="E2378">
        <f t="shared" si="296"/>
        <v>4.1596000000000003E-3</v>
      </c>
      <c r="F2378">
        <f t="shared" si="297"/>
        <v>3.1512121212121214E-2</v>
      </c>
      <c r="G2378">
        <f t="shared" si="298"/>
        <v>3.1512121212121211E-5</v>
      </c>
      <c r="H2378">
        <f t="shared" si="299"/>
        <v>1.5756060606060605E-5</v>
      </c>
      <c r="I2378">
        <f t="shared" si="300"/>
        <v>5.3570606060606067E-9</v>
      </c>
      <c r="J2378">
        <f>I2378*flux_issue!$F$14</f>
        <v>6.3825360264566707E-5</v>
      </c>
      <c r="L2378" s="1">
        <f t="shared" si="302"/>
        <v>3.6098159261971149E-20</v>
      </c>
      <c r="M2378" s="1">
        <f t="shared" si="303"/>
        <v>2.4825344582185371E-10</v>
      </c>
    </row>
    <row r="2379" spans="2:13" x14ac:dyDescent="0.25">
      <c r="B2379">
        <v>68888.899999999994</v>
      </c>
      <c r="C2379">
        <f t="shared" si="301"/>
        <v>101888.9</v>
      </c>
      <c r="D2379" s="1">
        <v>4.1999999999999997E-3</v>
      </c>
      <c r="E2379">
        <f t="shared" si="296"/>
        <v>4.3675799999999994E-3</v>
      </c>
      <c r="F2379">
        <f t="shared" si="297"/>
        <v>3.3087727272727269E-2</v>
      </c>
      <c r="G2379">
        <f t="shared" si="298"/>
        <v>3.3087727272727267E-5</v>
      </c>
      <c r="H2379">
        <f t="shared" si="299"/>
        <v>1.7331666666666662E-5</v>
      </c>
      <c r="I2379">
        <f t="shared" si="300"/>
        <v>5.8927666666666656E-9</v>
      </c>
      <c r="J2379">
        <f>I2379*flux_issue!$F$14</f>
        <v>7.0207896291023361E-5</v>
      </c>
      <c r="L2379" s="1">
        <f t="shared" si="302"/>
        <v>3.4592964095014157E-20</v>
      </c>
      <c r="M2379" s="1">
        <f t="shared" si="303"/>
        <v>3.003866694444431E-10</v>
      </c>
    </row>
    <row r="2380" spans="2:13" x14ac:dyDescent="0.25">
      <c r="B2380">
        <v>68917.8</v>
      </c>
      <c r="C2380">
        <f t="shared" si="301"/>
        <v>101917.8</v>
      </c>
      <c r="D2380" s="1">
        <v>3.8E-3</v>
      </c>
      <c r="E2380">
        <f t="shared" si="296"/>
        <v>3.9516200000000003E-3</v>
      </c>
      <c r="F2380">
        <f t="shared" si="297"/>
        <v>2.9936515151515151E-2</v>
      </c>
      <c r="G2380">
        <f t="shared" si="298"/>
        <v>2.9936515151515151E-5</v>
      </c>
      <c r="H2380">
        <f t="shared" si="299"/>
        <v>1.4180454545454546E-5</v>
      </c>
      <c r="I2380">
        <f t="shared" si="300"/>
        <v>4.8213545454545461E-9</v>
      </c>
      <c r="J2380">
        <f>I2380*flux_issue!$F$14</f>
        <v>5.7442824238110046E-5</v>
      </c>
      <c r="L2380" s="1">
        <f t="shared" si="302"/>
        <v>3.3150120199310795E-20</v>
      </c>
      <c r="M2380" s="1">
        <f t="shared" si="303"/>
        <v>2.0108529111570153E-10</v>
      </c>
    </row>
    <row r="2381" spans="2:13" x14ac:dyDescent="0.25">
      <c r="B2381">
        <v>68946.8</v>
      </c>
      <c r="C2381">
        <f t="shared" si="301"/>
        <v>101946.8</v>
      </c>
      <c r="D2381" s="1">
        <v>4.0000000000000001E-3</v>
      </c>
      <c r="E2381">
        <f t="shared" si="296"/>
        <v>4.1596000000000003E-3</v>
      </c>
      <c r="F2381">
        <f t="shared" si="297"/>
        <v>3.1512121212121214E-2</v>
      </c>
      <c r="G2381">
        <f t="shared" si="298"/>
        <v>3.1512121212121211E-5</v>
      </c>
      <c r="H2381">
        <f t="shared" si="299"/>
        <v>1.5756060606060605E-5</v>
      </c>
      <c r="I2381">
        <f t="shared" si="300"/>
        <v>5.3570606060606067E-9</v>
      </c>
      <c r="J2381">
        <f>I2381*flux_issue!$F$14</f>
        <v>6.3825360264566707E-5</v>
      </c>
      <c r="L2381" s="1">
        <f t="shared" si="302"/>
        <v>3.1762377589291124E-20</v>
      </c>
      <c r="M2381" s="1">
        <f t="shared" si="303"/>
        <v>2.4825344582185392E-10</v>
      </c>
    </row>
    <row r="2382" spans="2:13" x14ac:dyDescent="0.25">
      <c r="B2382">
        <v>68975.7</v>
      </c>
      <c r="C2382">
        <f t="shared" si="301"/>
        <v>101975.7</v>
      </c>
      <c r="D2382" s="1">
        <v>4.0000000000000001E-3</v>
      </c>
      <c r="E2382">
        <f t="shared" si="296"/>
        <v>4.1596000000000003E-3</v>
      </c>
      <c r="F2382">
        <f t="shared" si="297"/>
        <v>3.1512121212121214E-2</v>
      </c>
      <c r="G2382">
        <f t="shared" si="298"/>
        <v>3.1512121212121211E-5</v>
      </c>
      <c r="H2382">
        <f t="shared" si="299"/>
        <v>1.5756060606060605E-5</v>
      </c>
      <c r="I2382">
        <f t="shared" si="300"/>
        <v>5.3570606060606067E-9</v>
      </c>
      <c r="J2382">
        <f>I2382*flux_issue!$F$14</f>
        <v>6.3825360264566707E-5</v>
      </c>
      <c r="L2382" s="1">
        <f t="shared" si="302"/>
        <v>3.0436839538300769E-20</v>
      </c>
      <c r="M2382" s="1">
        <f t="shared" si="303"/>
        <v>2.4825344582185392E-10</v>
      </c>
    </row>
    <row r="2383" spans="2:13" x14ac:dyDescent="0.25">
      <c r="B2383">
        <v>69004.600000000006</v>
      </c>
      <c r="C2383">
        <f t="shared" si="301"/>
        <v>102004.6</v>
      </c>
      <c r="D2383" s="1">
        <v>4.1999999999999997E-3</v>
      </c>
      <c r="E2383">
        <f t="shared" si="296"/>
        <v>4.3675799999999994E-3</v>
      </c>
      <c r="F2383">
        <f t="shared" si="297"/>
        <v>3.3087727272727269E-2</v>
      </c>
      <c r="G2383">
        <f t="shared" si="298"/>
        <v>3.3087727272727267E-5</v>
      </c>
      <c r="H2383">
        <f t="shared" si="299"/>
        <v>1.7331666666666662E-5</v>
      </c>
      <c r="I2383">
        <f t="shared" si="300"/>
        <v>5.8927666666666656E-9</v>
      </c>
      <c r="J2383">
        <f>I2383*flux_issue!$F$14</f>
        <v>7.0207896291023361E-5</v>
      </c>
      <c r="L2383" s="1">
        <f t="shared" si="302"/>
        <v>2.9166259186816682E-20</v>
      </c>
      <c r="M2383" s="1">
        <f t="shared" si="303"/>
        <v>3.0038666944444321E-10</v>
      </c>
    </row>
    <row r="2384" spans="2:13" x14ac:dyDescent="0.25">
      <c r="B2384">
        <v>69033.600000000006</v>
      </c>
      <c r="C2384">
        <f t="shared" si="301"/>
        <v>102033.60000000001</v>
      </c>
      <c r="D2384" s="1">
        <v>4.1999999999999997E-3</v>
      </c>
      <c r="E2384">
        <f t="shared" si="296"/>
        <v>4.3675799999999994E-3</v>
      </c>
      <c r="F2384">
        <f t="shared" si="297"/>
        <v>3.3087727272727269E-2</v>
      </c>
      <c r="G2384">
        <f t="shared" si="298"/>
        <v>3.3087727272727267E-5</v>
      </c>
      <c r="H2384">
        <f t="shared" si="299"/>
        <v>1.7331666666666662E-5</v>
      </c>
      <c r="I2384">
        <f t="shared" si="300"/>
        <v>5.8927666666666656E-9</v>
      </c>
      <c r="J2384">
        <f>I2384*flux_issue!$F$14</f>
        <v>7.0207896291023361E-5</v>
      </c>
      <c r="L2384" s="1">
        <f t="shared" si="302"/>
        <v>2.7944248221857413E-20</v>
      </c>
      <c r="M2384" s="1">
        <f t="shared" si="303"/>
        <v>3.0038666944444336E-10</v>
      </c>
    </row>
    <row r="2385" spans="2:13" x14ac:dyDescent="0.25">
      <c r="B2385">
        <v>69062.5</v>
      </c>
      <c r="C2385">
        <f t="shared" si="301"/>
        <v>102062.5</v>
      </c>
      <c r="D2385" s="1">
        <v>3.5999999999999999E-3</v>
      </c>
      <c r="E2385">
        <f t="shared" si="296"/>
        <v>3.7436399999999999E-3</v>
      </c>
      <c r="F2385">
        <f t="shared" si="297"/>
        <v>2.8360909090909089E-2</v>
      </c>
      <c r="G2385">
        <f t="shared" si="298"/>
        <v>2.8360909090909088E-5</v>
      </c>
      <c r="H2385">
        <f t="shared" si="299"/>
        <v>1.2604848484848482E-5</v>
      </c>
      <c r="I2385">
        <f t="shared" si="300"/>
        <v>4.2856484848484847E-9</v>
      </c>
      <c r="J2385">
        <f>I2385*flux_issue!$F$14</f>
        <v>5.1060288211653364E-5</v>
      </c>
      <c r="L2385" s="1">
        <f t="shared" si="302"/>
        <v>2.6777057616855972E-20</v>
      </c>
      <c r="M2385" s="1">
        <f t="shared" si="303"/>
        <v>1.588822053259864E-10</v>
      </c>
    </row>
    <row r="2386" spans="2:13" x14ac:dyDescent="0.25">
      <c r="B2386">
        <v>69091.399999999994</v>
      </c>
      <c r="C2386">
        <f t="shared" si="301"/>
        <v>102091.4</v>
      </c>
      <c r="D2386" s="1">
        <v>4.0000000000000001E-3</v>
      </c>
      <c r="E2386">
        <f t="shared" si="296"/>
        <v>4.1596000000000003E-3</v>
      </c>
      <c r="F2386">
        <f t="shared" si="297"/>
        <v>3.1512121212121214E-2</v>
      </c>
      <c r="G2386">
        <f t="shared" si="298"/>
        <v>3.1512121212121211E-5</v>
      </c>
      <c r="H2386">
        <f t="shared" si="299"/>
        <v>1.5756060606060605E-5</v>
      </c>
      <c r="I2386">
        <f t="shared" si="300"/>
        <v>5.3570606060606067E-9</v>
      </c>
      <c r="J2386">
        <f>I2386*flux_issue!$F$14</f>
        <v>6.3825360264566707E-5</v>
      </c>
      <c r="L2386" s="1">
        <f t="shared" si="302"/>
        <v>2.5658302158824179E-20</v>
      </c>
      <c r="M2386" s="1">
        <f t="shared" si="303"/>
        <v>2.4825344582185402E-10</v>
      </c>
    </row>
    <row r="2387" spans="2:13" x14ac:dyDescent="0.25">
      <c r="B2387">
        <v>69120.399999999994</v>
      </c>
      <c r="C2387">
        <f t="shared" si="301"/>
        <v>102120.4</v>
      </c>
      <c r="D2387" s="1">
        <v>3.3999999999999998E-3</v>
      </c>
      <c r="E2387">
        <f t="shared" si="296"/>
        <v>3.5356599999999999E-3</v>
      </c>
      <c r="F2387">
        <f t="shared" si="297"/>
        <v>2.6785303030303027E-2</v>
      </c>
      <c r="G2387">
        <f t="shared" si="298"/>
        <v>2.6785303030303028E-5</v>
      </c>
      <c r="H2387">
        <f t="shared" si="299"/>
        <v>1.1029242424242422E-5</v>
      </c>
      <c r="I2387">
        <f t="shared" si="300"/>
        <v>3.7499424242424241E-9</v>
      </c>
      <c r="J2387">
        <f>I2387*flux_issue!$F$14</f>
        <v>4.4677752185196689E-5</v>
      </c>
      <c r="L2387" s="1">
        <f t="shared" si="302"/>
        <v>2.458235344894859E-20</v>
      </c>
      <c r="M2387" s="1">
        <f t="shared" si="303"/>
        <v>1.2164418845270832E-10</v>
      </c>
    </row>
    <row r="2388" spans="2:13" x14ac:dyDescent="0.25">
      <c r="B2388">
        <v>69149.3</v>
      </c>
      <c r="C2388">
        <f t="shared" si="301"/>
        <v>102149.3</v>
      </c>
      <c r="D2388" s="1">
        <v>3.5999999999999999E-3</v>
      </c>
      <c r="E2388">
        <f t="shared" si="296"/>
        <v>3.7436399999999999E-3</v>
      </c>
      <c r="F2388">
        <f t="shared" si="297"/>
        <v>2.8360909090909089E-2</v>
      </c>
      <c r="G2388">
        <f t="shared" si="298"/>
        <v>2.8360909090909088E-5</v>
      </c>
      <c r="H2388">
        <f t="shared" si="299"/>
        <v>1.2604848484848482E-5</v>
      </c>
      <c r="I2388">
        <f t="shared" si="300"/>
        <v>4.2856484848484847E-9</v>
      </c>
      <c r="J2388">
        <f>I2388*flux_issue!$F$14</f>
        <v>5.1060288211653364E-5</v>
      </c>
      <c r="L2388" s="1">
        <f t="shared" si="302"/>
        <v>2.3554711799795295E-20</v>
      </c>
      <c r="M2388" s="1">
        <f t="shared" si="303"/>
        <v>1.5888220532598647E-10</v>
      </c>
    </row>
    <row r="2389" spans="2:13" x14ac:dyDescent="0.25">
      <c r="B2389">
        <v>69178.2</v>
      </c>
      <c r="C2389">
        <f t="shared" si="301"/>
        <v>102178.2</v>
      </c>
      <c r="D2389" s="1">
        <v>4.0000000000000001E-3</v>
      </c>
      <c r="E2389">
        <f t="shared" si="296"/>
        <v>4.1596000000000003E-3</v>
      </c>
      <c r="F2389">
        <f t="shared" si="297"/>
        <v>3.1512121212121214E-2</v>
      </c>
      <c r="G2389">
        <f t="shared" si="298"/>
        <v>3.1512121212121211E-5</v>
      </c>
      <c r="H2389">
        <f t="shared" si="299"/>
        <v>1.5756060606060605E-5</v>
      </c>
      <c r="I2389">
        <f t="shared" si="300"/>
        <v>5.3570606060606067E-9</v>
      </c>
      <c r="J2389">
        <f>I2389*flux_issue!$F$14</f>
        <v>6.3825360264566707E-5</v>
      </c>
      <c r="L2389" s="1">
        <f t="shared" si="302"/>
        <v>2.2569751847785809E-20</v>
      </c>
      <c r="M2389" s="1">
        <f t="shared" si="303"/>
        <v>2.4825344582185413E-10</v>
      </c>
    </row>
    <row r="2390" spans="2:13" x14ac:dyDescent="0.25">
      <c r="B2390">
        <v>69207.199999999997</v>
      </c>
      <c r="C2390">
        <f t="shared" si="301"/>
        <v>102207.2</v>
      </c>
      <c r="D2390" s="1">
        <v>4.0000000000000001E-3</v>
      </c>
      <c r="E2390">
        <f t="shared" si="296"/>
        <v>4.1596000000000003E-3</v>
      </c>
      <c r="F2390">
        <f t="shared" si="297"/>
        <v>3.1512121212121214E-2</v>
      </c>
      <c r="G2390">
        <f t="shared" si="298"/>
        <v>3.1512121212121211E-5</v>
      </c>
      <c r="H2390">
        <f t="shared" si="299"/>
        <v>1.5756060606060605E-5</v>
      </c>
      <c r="I2390">
        <f t="shared" si="300"/>
        <v>5.3570606060606067E-9</v>
      </c>
      <c r="J2390">
        <f>I2390*flux_issue!$F$14</f>
        <v>6.3825360264566707E-5</v>
      </c>
      <c r="L2390" s="1">
        <f t="shared" si="302"/>
        <v>2.1622515287143919E-20</v>
      </c>
      <c r="M2390" s="1">
        <f t="shared" si="303"/>
        <v>2.4825344582185423E-10</v>
      </c>
    </row>
    <row r="2391" spans="2:13" x14ac:dyDescent="0.25">
      <c r="B2391">
        <v>69236.100000000006</v>
      </c>
      <c r="C2391">
        <f t="shared" si="301"/>
        <v>102236.1</v>
      </c>
      <c r="D2391" s="1">
        <v>3.5999999999999999E-3</v>
      </c>
      <c r="E2391">
        <f t="shared" si="296"/>
        <v>3.7436399999999999E-3</v>
      </c>
      <c r="F2391">
        <f t="shared" si="297"/>
        <v>2.8360909090909089E-2</v>
      </c>
      <c r="G2391">
        <f t="shared" si="298"/>
        <v>2.8360909090909088E-5</v>
      </c>
      <c r="H2391">
        <f t="shared" si="299"/>
        <v>1.2604848484848482E-5</v>
      </c>
      <c r="I2391">
        <f t="shared" si="300"/>
        <v>4.2856484848484847E-9</v>
      </c>
      <c r="J2391">
        <f>I2391*flux_issue!$F$14</f>
        <v>5.1060288211653364E-5</v>
      </c>
      <c r="L2391" s="1">
        <f t="shared" si="302"/>
        <v>2.0717841365070721E-20</v>
      </c>
      <c r="M2391" s="1">
        <f t="shared" si="303"/>
        <v>1.5888220532598658E-10</v>
      </c>
    </row>
    <row r="2392" spans="2:13" x14ac:dyDescent="0.25">
      <c r="B2392">
        <v>69265</v>
      </c>
      <c r="C2392">
        <f t="shared" si="301"/>
        <v>102265</v>
      </c>
      <c r="D2392" s="1">
        <v>3.5999999999999999E-3</v>
      </c>
      <c r="E2392">
        <f t="shared" si="296"/>
        <v>3.7436399999999999E-3</v>
      </c>
      <c r="F2392">
        <f t="shared" si="297"/>
        <v>2.8360909090909089E-2</v>
      </c>
      <c r="G2392">
        <f t="shared" si="298"/>
        <v>2.8360909090909088E-5</v>
      </c>
      <c r="H2392">
        <f t="shared" si="299"/>
        <v>1.2604848484848482E-5</v>
      </c>
      <c r="I2392">
        <f t="shared" si="300"/>
        <v>4.2856484848484847E-9</v>
      </c>
      <c r="J2392">
        <f>I2392*flux_issue!$F$14</f>
        <v>5.1060288211653364E-5</v>
      </c>
      <c r="L2392" s="1">
        <f t="shared" si="302"/>
        <v>1.9850774717117299E-20</v>
      </c>
      <c r="M2392" s="1">
        <f t="shared" si="303"/>
        <v>1.5888220532598658E-10</v>
      </c>
    </row>
    <row r="2393" spans="2:13" x14ac:dyDescent="0.25">
      <c r="B2393">
        <v>69294</v>
      </c>
      <c r="C2393">
        <f t="shared" si="301"/>
        <v>102294</v>
      </c>
      <c r="D2393" s="1">
        <v>4.1999999999999997E-3</v>
      </c>
      <c r="E2393">
        <f t="shared" si="296"/>
        <v>4.3675799999999994E-3</v>
      </c>
      <c r="F2393">
        <f t="shared" si="297"/>
        <v>3.3087727272727269E-2</v>
      </c>
      <c r="G2393">
        <f t="shared" si="298"/>
        <v>3.3087727272727267E-5</v>
      </c>
      <c r="H2393">
        <f t="shared" si="299"/>
        <v>1.7331666666666662E-5</v>
      </c>
      <c r="I2393">
        <f t="shared" si="300"/>
        <v>5.8927666666666656E-9</v>
      </c>
      <c r="J2393">
        <f>I2393*flux_issue!$F$14</f>
        <v>7.0207896291023361E-5</v>
      </c>
      <c r="L2393" s="1">
        <f t="shared" si="302"/>
        <v>1.9016947856036279E-20</v>
      </c>
      <c r="M2393" s="1">
        <f t="shared" si="303"/>
        <v>3.0038666944444357E-10</v>
      </c>
    </row>
    <row r="2394" spans="2:13" x14ac:dyDescent="0.25">
      <c r="B2394">
        <v>69322.899999999994</v>
      </c>
      <c r="C2394">
        <f t="shared" si="301"/>
        <v>102322.9</v>
      </c>
      <c r="D2394" s="1">
        <v>3.3999999999999998E-3</v>
      </c>
      <c r="E2394">
        <f t="shared" si="296"/>
        <v>3.5356599999999999E-3</v>
      </c>
      <c r="F2394">
        <f t="shared" si="297"/>
        <v>2.6785303030303027E-2</v>
      </c>
      <c r="G2394">
        <f t="shared" si="298"/>
        <v>2.6785303030303028E-5</v>
      </c>
      <c r="H2394">
        <f t="shared" si="299"/>
        <v>1.1029242424242422E-5</v>
      </c>
      <c r="I2394">
        <f t="shared" si="300"/>
        <v>3.7499424242424241E-9</v>
      </c>
      <c r="J2394">
        <f>I2394*flux_issue!$F$14</f>
        <v>4.4677752185196689E-5</v>
      </c>
      <c r="L2394" s="1">
        <f t="shared" si="302"/>
        <v>1.8220617933225846E-20</v>
      </c>
      <c r="M2394" s="1">
        <f t="shared" si="303"/>
        <v>1.2164418845270845E-10</v>
      </c>
    </row>
    <row r="2395" spans="2:13" x14ac:dyDescent="0.25">
      <c r="B2395">
        <v>69351.899999999994</v>
      </c>
      <c r="C2395">
        <f t="shared" si="301"/>
        <v>102351.9</v>
      </c>
      <c r="D2395" s="1">
        <v>3.5999999999999999E-3</v>
      </c>
      <c r="E2395">
        <f t="shared" si="296"/>
        <v>3.7436399999999999E-3</v>
      </c>
      <c r="F2395">
        <f t="shared" si="297"/>
        <v>2.8360909090909089E-2</v>
      </c>
      <c r="G2395">
        <f t="shared" si="298"/>
        <v>2.8360909090909088E-5</v>
      </c>
      <c r="H2395">
        <f t="shared" si="299"/>
        <v>1.2604848484848482E-5</v>
      </c>
      <c r="I2395">
        <f t="shared" si="300"/>
        <v>4.2856484848484847E-9</v>
      </c>
      <c r="J2395">
        <f>I2395*flux_issue!$F$14</f>
        <v>5.1060288211653364E-5</v>
      </c>
      <c r="L2395" s="1">
        <f t="shared" si="302"/>
        <v>1.7454835381803131E-20</v>
      </c>
      <c r="M2395" s="1">
        <f t="shared" si="303"/>
        <v>1.5888220532598666E-10</v>
      </c>
    </row>
    <row r="2396" spans="2:13" x14ac:dyDescent="0.25">
      <c r="B2396">
        <v>69380.800000000003</v>
      </c>
      <c r="C2396">
        <f t="shared" si="301"/>
        <v>102380.8</v>
      </c>
      <c r="D2396" s="1">
        <v>3.8E-3</v>
      </c>
      <c r="E2396">
        <f t="shared" si="296"/>
        <v>3.9516200000000003E-3</v>
      </c>
      <c r="F2396">
        <f t="shared" si="297"/>
        <v>2.9936515151515151E-2</v>
      </c>
      <c r="G2396">
        <f t="shared" si="298"/>
        <v>2.9936515151515151E-5</v>
      </c>
      <c r="H2396">
        <f t="shared" si="299"/>
        <v>1.4180454545454546E-5</v>
      </c>
      <c r="I2396">
        <f t="shared" si="300"/>
        <v>4.8213545454545461E-9</v>
      </c>
      <c r="J2396">
        <f>I2396*flux_issue!$F$14</f>
        <v>5.7442824238110046E-5</v>
      </c>
      <c r="L2396" s="1">
        <f t="shared" si="302"/>
        <v>1.6723508292602803E-20</v>
      </c>
      <c r="M2396" s="1">
        <f t="shared" si="303"/>
        <v>2.0108529111570199E-10</v>
      </c>
    </row>
    <row r="2397" spans="2:13" x14ac:dyDescent="0.25">
      <c r="B2397">
        <v>69409.7</v>
      </c>
      <c r="C2397">
        <f t="shared" si="301"/>
        <v>102409.7</v>
      </c>
      <c r="D2397" s="1">
        <v>4.4000000000000003E-3</v>
      </c>
      <c r="E2397">
        <f t="shared" si="296"/>
        <v>4.5755600000000002E-3</v>
      </c>
      <c r="F2397">
        <f t="shared" si="297"/>
        <v>3.4663333333333338E-2</v>
      </c>
      <c r="G2397">
        <f t="shared" si="298"/>
        <v>3.4663333333333337E-5</v>
      </c>
      <c r="H2397">
        <f t="shared" si="299"/>
        <v>1.8907272727272732E-5</v>
      </c>
      <c r="I2397">
        <f t="shared" si="300"/>
        <v>6.4284727272727295E-9</v>
      </c>
      <c r="J2397">
        <f>I2397*flux_issue!$F$14</f>
        <v>7.659043231748007E-5</v>
      </c>
      <c r="L2397" s="1">
        <f t="shared" si="302"/>
        <v>1.6022626599472881E-20</v>
      </c>
      <c r="M2397" s="1">
        <f t="shared" si="303"/>
        <v>3.574849619834706E-10</v>
      </c>
    </row>
    <row r="2398" spans="2:13" x14ac:dyDescent="0.25">
      <c r="B2398">
        <v>69438.7</v>
      </c>
      <c r="C2398">
        <f t="shared" si="301"/>
        <v>102438.7</v>
      </c>
      <c r="D2398" s="1">
        <v>4.1999999999999997E-3</v>
      </c>
      <c r="E2398">
        <f t="shared" si="296"/>
        <v>4.3675799999999994E-3</v>
      </c>
      <c r="F2398">
        <f t="shared" si="297"/>
        <v>3.3087727272727269E-2</v>
      </c>
      <c r="G2398">
        <f t="shared" si="298"/>
        <v>3.3087727272727267E-5</v>
      </c>
      <c r="H2398">
        <f t="shared" si="299"/>
        <v>1.7331666666666662E-5</v>
      </c>
      <c r="I2398">
        <f t="shared" si="300"/>
        <v>5.8927666666666656E-9</v>
      </c>
      <c r="J2398">
        <f>I2398*flux_issue!$F$14</f>
        <v>7.0207896291023361E-5</v>
      </c>
      <c r="L2398" s="1">
        <f t="shared" si="302"/>
        <v>1.5348656328352531E-20</v>
      </c>
      <c r="M2398" s="1">
        <f t="shared" si="303"/>
        <v>3.0038666944444367E-10</v>
      </c>
    </row>
    <row r="2399" spans="2:13" x14ac:dyDescent="0.25">
      <c r="B2399">
        <v>69467.600000000006</v>
      </c>
      <c r="C2399">
        <f t="shared" si="301"/>
        <v>102467.6</v>
      </c>
      <c r="D2399" s="1">
        <v>3.5999999999999999E-3</v>
      </c>
      <c r="E2399">
        <f t="shared" si="296"/>
        <v>3.7436399999999999E-3</v>
      </c>
      <c r="F2399">
        <f t="shared" si="297"/>
        <v>2.8360909090909089E-2</v>
      </c>
      <c r="G2399">
        <f t="shared" si="298"/>
        <v>2.8360909090909088E-5</v>
      </c>
      <c r="H2399">
        <f t="shared" si="299"/>
        <v>1.2604848484848482E-5</v>
      </c>
      <c r="I2399">
        <f t="shared" si="300"/>
        <v>4.2856484848484847E-9</v>
      </c>
      <c r="J2399">
        <f>I2399*flux_issue!$F$14</f>
        <v>5.1060288211653364E-5</v>
      </c>
      <c r="L2399" s="1">
        <f t="shared" si="302"/>
        <v>1.4705034833460519E-20</v>
      </c>
      <c r="M2399" s="1">
        <f t="shared" si="303"/>
        <v>1.5888220532598671E-10</v>
      </c>
    </row>
    <row r="2400" spans="2:13" x14ac:dyDescent="0.25">
      <c r="B2400">
        <v>69496.5</v>
      </c>
      <c r="C2400">
        <f t="shared" si="301"/>
        <v>102496.5</v>
      </c>
      <c r="D2400" s="1">
        <v>4.1999999999999997E-3</v>
      </c>
      <c r="E2400">
        <f t="shared" si="296"/>
        <v>4.3675799999999994E-3</v>
      </c>
      <c r="F2400">
        <f t="shared" si="297"/>
        <v>3.3087727272727269E-2</v>
      </c>
      <c r="G2400">
        <f t="shared" si="298"/>
        <v>3.3087727272727267E-5</v>
      </c>
      <c r="H2400">
        <f t="shared" si="299"/>
        <v>1.7331666666666662E-5</v>
      </c>
      <c r="I2400">
        <f t="shared" si="300"/>
        <v>5.8927666666666656E-9</v>
      </c>
      <c r="J2400">
        <f>I2400*flux_issue!$F$14</f>
        <v>7.0207896291023361E-5</v>
      </c>
      <c r="L2400" s="1">
        <f t="shared" si="302"/>
        <v>1.4088230744330641E-20</v>
      </c>
      <c r="M2400" s="1">
        <f t="shared" si="303"/>
        <v>3.0038666944444383E-10</v>
      </c>
    </row>
    <row r="2401" spans="2:13" x14ac:dyDescent="0.25">
      <c r="B2401">
        <v>69525.5</v>
      </c>
      <c r="C2401">
        <f t="shared" si="301"/>
        <v>102525.5</v>
      </c>
      <c r="D2401" s="1">
        <v>3.8E-3</v>
      </c>
      <c r="E2401">
        <f t="shared" si="296"/>
        <v>3.9516200000000003E-3</v>
      </c>
      <c r="F2401">
        <f t="shared" si="297"/>
        <v>2.9936515151515151E-2</v>
      </c>
      <c r="G2401">
        <f t="shared" si="298"/>
        <v>2.9936515151515151E-5</v>
      </c>
      <c r="H2401">
        <f t="shared" si="299"/>
        <v>1.4180454545454546E-5</v>
      </c>
      <c r="I2401">
        <f t="shared" si="300"/>
        <v>4.8213545454545461E-9</v>
      </c>
      <c r="J2401">
        <f>I2401*flux_issue!$F$14</f>
        <v>5.7442824238110046E-5</v>
      </c>
      <c r="L2401" s="1">
        <f t="shared" si="302"/>
        <v>1.3495132138931527E-20</v>
      </c>
      <c r="M2401" s="1">
        <f t="shared" si="303"/>
        <v>2.010852911157021E-10</v>
      </c>
    </row>
    <row r="2402" spans="2:13" x14ac:dyDescent="0.25">
      <c r="B2402">
        <v>69554.399999999994</v>
      </c>
      <c r="C2402">
        <f t="shared" si="301"/>
        <v>102554.4</v>
      </c>
      <c r="D2402" s="1">
        <v>3.8E-3</v>
      </c>
      <c r="E2402">
        <f t="shared" si="296"/>
        <v>3.9516200000000003E-3</v>
      </c>
      <c r="F2402">
        <f t="shared" si="297"/>
        <v>2.9936515151515151E-2</v>
      </c>
      <c r="G2402">
        <f t="shared" si="298"/>
        <v>2.9936515151515151E-5</v>
      </c>
      <c r="H2402">
        <f t="shared" si="299"/>
        <v>1.4180454545454546E-5</v>
      </c>
      <c r="I2402">
        <f t="shared" si="300"/>
        <v>4.8213545454545461E-9</v>
      </c>
      <c r="J2402">
        <f>I2402*flux_issue!$F$14</f>
        <v>5.7442824238110046E-5</v>
      </c>
      <c r="L2402" s="1">
        <f t="shared" si="302"/>
        <v>1.2928761996198333E-20</v>
      </c>
      <c r="M2402" s="1">
        <f t="shared" si="303"/>
        <v>2.010852911157021E-10</v>
      </c>
    </row>
    <row r="2403" spans="2:13" x14ac:dyDescent="0.25">
      <c r="B2403">
        <v>69577.5</v>
      </c>
      <c r="C2403">
        <f t="shared" si="301"/>
        <v>102577.5</v>
      </c>
      <c r="D2403" s="1">
        <v>4.4000000000000003E-3</v>
      </c>
      <c r="E2403">
        <f t="shared" si="296"/>
        <v>4.5755600000000002E-3</v>
      </c>
      <c r="F2403">
        <f t="shared" si="297"/>
        <v>3.4663333333333338E-2</v>
      </c>
      <c r="G2403">
        <f t="shared" si="298"/>
        <v>3.4663333333333337E-5</v>
      </c>
      <c r="H2403">
        <f t="shared" si="299"/>
        <v>1.8907272727272732E-5</v>
      </c>
      <c r="I2403">
        <f t="shared" si="300"/>
        <v>6.4284727272727295E-9</v>
      </c>
      <c r="J2403">
        <f>I2403*flux_issue!$F$14</f>
        <v>7.659043231748007E-5</v>
      </c>
      <c r="L2403" s="1">
        <f t="shared" si="302"/>
        <v>1.2493089933218803E-20</v>
      </c>
      <c r="M2403" s="1">
        <f t="shared" si="303"/>
        <v>3.5748496198347076E-10</v>
      </c>
    </row>
    <row r="2404" spans="2:13" x14ac:dyDescent="0.25">
      <c r="L2404" s="1"/>
    </row>
    <row r="2405" spans="2:13" x14ac:dyDescent="0.25">
      <c r="L2405" s="1"/>
    </row>
    <row r="2406" spans="2:13" x14ac:dyDescent="0.25">
      <c r="L2406" s="1"/>
    </row>
    <row r="2407" spans="2:13" x14ac:dyDescent="0.25">
      <c r="L2407" s="1"/>
    </row>
    <row r="2408" spans="2:13" x14ac:dyDescent="0.25">
      <c r="L2408" s="1"/>
    </row>
    <row r="2409" spans="2:13" x14ac:dyDescent="0.25">
      <c r="L2409" s="1"/>
    </row>
    <row r="2410" spans="2:13" x14ac:dyDescent="0.25">
      <c r="L2410" s="1"/>
    </row>
    <row r="2411" spans="2:13" x14ac:dyDescent="0.25">
      <c r="L2411" s="1"/>
    </row>
    <row r="2412" spans="2:13" x14ac:dyDescent="0.25">
      <c r="L2412" s="1"/>
    </row>
    <row r="2413" spans="2:13" x14ac:dyDescent="0.25">
      <c r="L2413" s="1"/>
    </row>
    <row r="2414" spans="2:13" x14ac:dyDescent="0.25">
      <c r="L2414" s="1"/>
    </row>
    <row r="2415" spans="2:13" x14ac:dyDescent="0.25">
      <c r="L2415" s="1"/>
    </row>
    <row r="2416" spans="2:13" x14ac:dyDescent="0.25">
      <c r="L2416" s="1"/>
    </row>
    <row r="2417" spans="12:12" x14ac:dyDescent="0.25">
      <c r="L2417" s="1"/>
    </row>
    <row r="2418" spans="12:12" x14ac:dyDescent="0.25">
      <c r="L2418" s="1"/>
    </row>
    <row r="2419" spans="12:12" x14ac:dyDescent="0.25">
      <c r="L2419" s="1"/>
    </row>
    <row r="2420" spans="12:12" x14ac:dyDescent="0.25">
      <c r="L2420" s="1"/>
    </row>
    <row r="2421" spans="12:12" x14ac:dyDescent="0.25">
      <c r="L2421" s="1"/>
    </row>
    <row r="2422" spans="12:12" x14ac:dyDescent="0.25">
      <c r="L2422" s="1"/>
    </row>
    <row r="2423" spans="12:12" x14ac:dyDescent="0.25">
      <c r="L2423" s="1"/>
    </row>
    <row r="2424" spans="12:12" x14ac:dyDescent="0.25">
      <c r="L2424" s="1"/>
    </row>
    <row r="2425" spans="12:12" x14ac:dyDescent="0.25">
      <c r="L2425" s="1"/>
    </row>
    <row r="2426" spans="12:12" x14ac:dyDescent="0.25">
      <c r="L2426" s="1"/>
    </row>
    <row r="2427" spans="12:12" x14ac:dyDescent="0.25">
      <c r="L2427" s="1"/>
    </row>
    <row r="2428" spans="12:12" x14ac:dyDescent="0.25">
      <c r="L2428" s="1"/>
    </row>
    <row r="2429" spans="12:12" x14ac:dyDescent="0.25">
      <c r="L2429" s="1"/>
    </row>
    <row r="2430" spans="12:12" x14ac:dyDescent="0.25">
      <c r="L2430" s="1"/>
    </row>
    <row r="2431" spans="12:12" x14ac:dyDescent="0.25">
      <c r="L2431" s="1"/>
    </row>
    <row r="2432" spans="12:12" x14ac:dyDescent="0.25">
      <c r="L2432" s="1"/>
    </row>
    <row r="2433" spans="12:12" x14ac:dyDescent="0.25">
      <c r="L2433" s="1"/>
    </row>
    <row r="2434" spans="12:12" x14ac:dyDescent="0.25">
      <c r="L2434" s="1"/>
    </row>
    <row r="2435" spans="12:12" x14ac:dyDescent="0.25">
      <c r="L2435" s="1"/>
    </row>
    <row r="2436" spans="12:12" x14ac:dyDescent="0.25">
      <c r="L2436" s="1"/>
    </row>
    <row r="2437" spans="12:12" x14ac:dyDescent="0.25">
      <c r="L2437" s="1"/>
    </row>
    <row r="2438" spans="12:12" x14ac:dyDescent="0.25">
      <c r="L2438" s="1"/>
    </row>
    <row r="2439" spans="12:12" x14ac:dyDescent="0.25">
      <c r="L2439" s="1"/>
    </row>
    <row r="2440" spans="12:12" x14ac:dyDescent="0.25">
      <c r="L2440" s="1"/>
    </row>
    <row r="2441" spans="12:12" x14ac:dyDescent="0.25">
      <c r="L2441" s="1"/>
    </row>
    <row r="2442" spans="12:12" x14ac:dyDescent="0.25">
      <c r="L2442" s="1"/>
    </row>
    <row r="2443" spans="12:12" x14ac:dyDescent="0.25">
      <c r="L2443" s="1"/>
    </row>
    <row r="2444" spans="12:12" x14ac:dyDescent="0.25">
      <c r="L2444" s="1"/>
    </row>
    <row r="2445" spans="12:12" x14ac:dyDescent="0.25">
      <c r="L2445" s="1"/>
    </row>
    <row r="2446" spans="12:12" x14ac:dyDescent="0.25">
      <c r="L2446" s="1"/>
    </row>
    <row r="2447" spans="12:12" x14ac:dyDescent="0.25">
      <c r="L2447" s="1"/>
    </row>
    <row r="2448" spans="12:12" x14ac:dyDescent="0.25">
      <c r="L2448" s="1"/>
    </row>
    <row r="2449" spans="12:12" x14ac:dyDescent="0.25">
      <c r="L2449" s="1"/>
    </row>
    <row r="2450" spans="12:12" x14ac:dyDescent="0.25">
      <c r="L2450" s="1"/>
    </row>
    <row r="2451" spans="12:12" x14ac:dyDescent="0.25">
      <c r="L2451" s="1"/>
    </row>
    <row r="2452" spans="12:12" x14ac:dyDescent="0.25">
      <c r="L2452" s="1"/>
    </row>
    <row r="2453" spans="12:12" x14ac:dyDescent="0.25">
      <c r="L2453" s="1"/>
    </row>
    <row r="2454" spans="12:12" x14ac:dyDescent="0.25">
      <c r="L2454" s="1"/>
    </row>
    <row r="2455" spans="12:12" x14ac:dyDescent="0.25">
      <c r="L2455" s="1"/>
    </row>
    <row r="2456" spans="12:12" x14ac:dyDescent="0.25">
      <c r="L2456" s="1"/>
    </row>
    <row r="2457" spans="12:12" x14ac:dyDescent="0.25">
      <c r="L2457" s="1"/>
    </row>
    <row r="2458" spans="12:12" x14ac:dyDescent="0.25">
      <c r="L2458" s="1"/>
    </row>
    <row r="2459" spans="12:12" x14ac:dyDescent="0.25">
      <c r="L2459" s="1"/>
    </row>
    <row r="2460" spans="12:12" x14ac:dyDescent="0.25">
      <c r="L2460" s="1"/>
    </row>
    <row r="2461" spans="12:12" x14ac:dyDescent="0.25">
      <c r="L2461" s="1"/>
    </row>
    <row r="2462" spans="12:12" x14ac:dyDescent="0.25">
      <c r="L2462" s="1"/>
    </row>
    <row r="2463" spans="12:12" x14ac:dyDescent="0.25">
      <c r="L2463" s="1"/>
    </row>
    <row r="2464" spans="12:12" x14ac:dyDescent="0.25">
      <c r="L2464" s="1"/>
    </row>
    <row r="2465" spans="12:12" x14ac:dyDescent="0.25">
      <c r="L2465" s="1"/>
    </row>
    <row r="2466" spans="12:12" x14ac:dyDescent="0.25">
      <c r="L2466" s="1"/>
    </row>
    <row r="2467" spans="12:12" x14ac:dyDescent="0.25">
      <c r="L2467" s="1"/>
    </row>
    <row r="2468" spans="12:12" x14ac:dyDescent="0.25">
      <c r="L2468" s="1"/>
    </row>
    <row r="2469" spans="12:12" x14ac:dyDescent="0.25">
      <c r="L2469" s="1"/>
    </row>
    <row r="2470" spans="12:12" x14ac:dyDescent="0.25">
      <c r="L2470" s="1"/>
    </row>
    <row r="2471" spans="12:12" x14ac:dyDescent="0.25">
      <c r="L2471" s="1"/>
    </row>
    <row r="2472" spans="12:12" x14ac:dyDescent="0.25">
      <c r="L2472" s="1"/>
    </row>
    <row r="2473" spans="12:12" x14ac:dyDescent="0.25">
      <c r="L2473" s="1"/>
    </row>
    <row r="2474" spans="12:12" x14ac:dyDescent="0.25">
      <c r="L2474" s="1"/>
    </row>
    <row r="2475" spans="12:12" x14ac:dyDescent="0.25">
      <c r="L2475" s="1"/>
    </row>
    <row r="2476" spans="12:12" x14ac:dyDescent="0.25">
      <c r="L2476" s="1"/>
    </row>
    <row r="2477" spans="12:12" x14ac:dyDescent="0.25">
      <c r="L2477" s="1"/>
    </row>
    <row r="2478" spans="12:12" x14ac:dyDescent="0.25">
      <c r="L2478" s="1"/>
    </row>
    <row r="2479" spans="12:12" x14ac:dyDescent="0.25">
      <c r="L2479" s="1"/>
    </row>
    <row r="2480" spans="12:12" x14ac:dyDescent="0.25">
      <c r="L2480" s="1"/>
    </row>
    <row r="2481" spans="12:12" x14ac:dyDescent="0.25">
      <c r="L2481" s="1"/>
    </row>
    <row r="2482" spans="12:12" x14ac:dyDescent="0.25">
      <c r="L2482" s="1"/>
    </row>
    <row r="2483" spans="12:12" x14ac:dyDescent="0.25">
      <c r="L2483" s="1"/>
    </row>
    <row r="2484" spans="12:12" x14ac:dyDescent="0.25">
      <c r="L2484" s="1"/>
    </row>
    <row r="2485" spans="12:12" x14ac:dyDescent="0.25">
      <c r="L2485" s="1"/>
    </row>
    <row r="2486" spans="12:12" x14ac:dyDescent="0.25">
      <c r="L2486" s="1"/>
    </row>
    <row r="2487" spans="12:12" x14ac:dyDescent="0.25">
      <c r="L2487" s="1"/>
    </row>
    <row r="2488" spans="12:12" x14ac:dyDescent="0.25">
      <c r="L2488" s="1"/>
    </row>
    <row r="2489" spans="12:12" x14ac:dyDescent="0.25">
      <c r="L2489" s="1"/>
    </row>
    <row r="2490" spans="12:12" x14ac:dyDescent="0.25">
      <c r="L2490" s="1"/>
    </row>
    <row r="2491" spans="12:12" x14ac:dyDescent="0.25">
      <c r="L2491" s="1"/>
    </row>
    <row r="2492" spans="12:12" x14ac:dyDescent="0.25">
      <c r="L2492" s="1"/>
    </row>
    <row r="2493" spans="12:12" x14ac:dyDescent="0.25">
      <c r="L2493" s="1"/>
    </row>
    <row r="2494" spans="12:12" x14ac:dyDescent="0.25">
      <c r="L2494" s="1"/>
    </row>
    <row r="2495" spans="12:12" x14ac:dyDescent="0.25">
      <c r="L2495" s="1"/>
    </row>
    <row r="2496" spans="12:12" x14ac:dyDescent="0.25">
      <c r="L2496" s="1"/>
    </row>
    <row r="2497" spans="12:12" x14ac:dyDescent="0.25">
      <c r="L2497" s="1"/>
    </row>
    <row r="2498" spans="12:12" x14ac:dyDescent="0.25">
      <c r="L2498" s="1"/>
    </row>
    <row r="2499" spans="12:12" x14ac:dyDescent="0.25">
      <c r="L2499" s="1"/>
    </row>
    <row r="2500" spans="12:12" x14ac:dyDescent="0.25">
      <c r="L2500" s="1"/>
    </row>
    <row r="2501" spans="12:12" x14ac:dyDescent="0.25">
      <c r="L2501" s="1"/>
    </row>
    <row r="2502" spans="12:12" x14ac:dyDescent="0.25">
      <c r="L2502" s="1"/>
    </row>
    <row r="2503" spans="12:12" x14ac:dyDescent="0.25">
      <c r="L2503" s="1"/>
    </row>
    <row r="2504" spans="12:12" x14ac:dyDescent="0.25">
      <c r="L2504" s="1"/>
    </row>
    <row r="2505" spans="12:12" x14ac:dyDescent="0.25">
      <c r="L2505" s="1"/>
    </row>
    <row r="2506" spans="12:12" x14ac:dyDescent="0.25">
      <c r="L2506" s="1"/>
    </row>
    <row r="2507" spans="12:12" x14ac:dyDescent="0.25">
      <c r="L2507" s="1"/>
    </row>
    <row r="2508" spans="12:12" x14ac:dyDescent="0.25">
      <c r="L2508" s="1"/>
    </row>
    <row r="2509" spans="12:12" x14ac:dyDescent="0.25">
      <c r="L2509" s="1"/>
    </row>
    <row r="2510" spans="12:12" x14ac:dyDescent="0.25">
      <c r="L2510" s="1"/>
    </row>
    <row r="2511" spans="12:12" x14ac:dyDescent="0.25">
      <c r="L2511" s="1"/>
    </row>
    <row r="2512" spans="12:12" x14ac:dyDescent="0.25">
      <c r="L2512" s="1"/>
    </row>
    <row r="2513" spans="12:12" x14ac:dyDescent="0.25">
      <c r="L2513" s="1"/>
    </row>
    <row r="2514" spans="12:12" x14ac:dyDescent="0.25">
      <c r="L2514" s="1"/>
    </row>
    <row r="2515" spans="12:12" x14ac:dyDescent="0.25">
      <c r="L2515" s="1"/>
    </row>
    <row r="2516" spans="12:12" x14ac:dyDescent="0.25">
      <c r="L2516" s="1"/>
    </row>
    <row r="2517" spans="12:12" x14ac:dyDescent="0.25">
      <c r="L2517" s="1"/>
    </row>
    <row r="2518" spans="12:12" x14ac:dyDescent="0.25">
      <c r="L2518" s="1"/>
    </row>
    <row r="2519" spans="12:12" x14ac:dyDescent="0.25">
      <c r="L2519" s="1"/>
    </row>
    <row r="2520" spans="12:12" x14ac:dyDescent="0.25">
      <c r="L2520" s="1"/>
    </row>
    <row r="2521" spans="12:12" x14ac:dyDescent="0.25">
      <c r="L2521" s="1"/>
    </row>
    <row r="2522" spans="12:12" x14ac:dyDescent="0.25">
      <c r="L2522" s="1"/>
    </row>
    <row r="2523" spans="12:12" x14ac:dyDescent="0.25">
      <c r="L2523" s="1"/>
    </row>
    <row r="2524" spans="12:12" x14ac:dyDescent="0.25">
      <c r="L2524" s="1"/>
    </row>
    <row r="2525" spans="12:12" x14ac:dyDescent="0.25">
      <c r="L2525" s="1"/>
    </row>
    <row r="2526" spans="12:12" x14ac:dyDescent="0.25">
      <c r="L2526" s="1"/>
    </row>
    <row r="2527" spans="12:12" x14ac:dyDescent="0.25">
      <c r="L2527" s="1"/>
    </row>
    <row r="2528" spans="12:12" x14ac:dyDescent="0.25">
      <c r="L2528" s="1"/>
    </row>
    <row r="2529" spans="12:12" x14ac:dyDescent="0.25">
      <c r="L2529" s="1"/>
    </row>
    <row r="2530" spans="12:12" x14ac:dyDescent="0.25">
      <c r="L2530" s="1"/>
    </row>
    <row r="2531" spans="12:12" x14ac:dyDescent="0.25">
      <c r="L2531" s="1"/>
    </row>
    <row r="2532" spans="12:12" x14ac:dyDescent="0.25">
      <c r="L2532" s="1"/>
    </row>
    <row r="2533" spans="12:12" x14ac:dyDescent="0.25">
      <c r="L2533" s="1"/>
    </row>
    <row r="2534" spans="12:12" x14ac:dyDescent="0.25">
      <c r="L2534" s="1"/>
    </row>
    <row r="2535" spans="12:12" x14ac:dyDescent="0.25">
      <c r="L2535" s="1"/>
    </row>
    <row r="2536" spans="12:12" x14ac:dyDescent="0.25">
      <c r="L2536" s="1"/>
    </row>
    <row r="2537" spans="12:12" x14ac:dyDescent="0.25">
      <c r="L2537" s="1"/>
    </row>
    <row r="2538" spans="12:12" x14ac:dyDescent="0.25">
      <c r="L2538" s="1"/>
    </row>
    <row r="2539" spans="12:12" x14ac:dyDescent="0.25">
      <c r="L2539" s="1"/>
    </row>
    <row r="2540" spans="12:12" x14ac:dyDescent="0.25">
      <c r="L2540" s="1"/>
    </row>
    <row r="2541" spans="12:12" x14ac:dyDescent="0.25">
      <c r="L2541" s="1"/>
    </row>
    <row r="2542" spans="12:12" x14ac:dyDescent="0.25">
      <c r="L2542" s="1"/>
    </row>
    <row r="2543" spans="12:12" x14ac:dyDescent="0.25">
      <c r="L2543" s="1"/>
    </row>
    <row r="2544" spans="12:12" x14ac:dyDescent="0.25">
      <c r="L2544" s="1"/>
    </row>
    <row r="2545" spans="12:12" x14ac:dyDescent="0.25">
      <c r="L2545" s="1"/>
    </row>
    <row r="2546" spans="12:12" x14ac:dyDescent="0.25">
      <c r="L2546" s="1"/>
    </row>
    <row r="2547" spans="12:12" x14ac:dyDescent="0.25">
      <c r="L2547" s="1"/>
    </row>
    <row r="2548" spans="12:12" x14ac:dyDescent="0.25">
      <c r="L2548" s="1"/>
    </row>
    <row r="2549" spans="12:12" x14ac:dyDescent="0.25">
      <c r="L2549" s="1"/>
    </row>
    <row r="2550" spans="12:12" x14ac:dyDescent="0.25">
      <c r="L2550" s="1"/>
    </row>
    <row r="2551" spans="12:12" x14ac:dyDescent="0.25">
      <c r="L2551" s="1"/>
    </row>
    <row r="2552" spans="12:12" x14ac:dyDescent="0.25">
      <c r="L2552" s="1"/>
    </row>
    <row r="2553" spans="12:12" x14ac:dyDescent="0.25">
      <c r="L2553" s="1"/>
    </row>
    <row r="2554" spans="12:12" x14ac:dyDescent="0.25">
      <c r="L2554" s="1"/>
    </row>
    <row r="2555" spans="12:12" x14ac:dyDescent="0.25">
      <c r="L2555" s="1"/>
    </row>
    <row r="2556" spans="12:12" x14ac:dyDescent="0.25">
      <c r="L2556" s="1"/>
    </row>
    <row r="2557" spans="12:12" x14ac:dyDescent="0.25">
      <c r="L2557" s="1"/>
    </row>
    <row r="2558" spans="12:12" x14ac:dyDescent="0.25">
      <c r="L2558" s="1"/>
    </row>
    <row r="2559" spans="12:12" x14ac:dyDescent="0.25">
      <c r="L2559" s="1"/>
    </row>
    <row r="2560" spans="12:12" x14ac:dyDescent="0.25">
      <c r="L2560" s="1"/>
    </row>
    <row r="2561" spans="12:12" x14ac:dyDescent="0.25">
      <c r="L2561" s="1"/>
    </row>
    <row r="2562" spans="12:12" x14ac:dyDescent="0.25">
      <c r="L2562" s="1"/>
    </row>
    <row r="2563" spans="12:12" x14ac:dyDescent="0.25">
      <c r="L2563" s="1"/>
    </row>
    <row r="2564" spans="12:12" x14ac:dyDescent="0.25">
      <c r="L2564" s="1"/>
    </row>
    <row r="2565" spans="12:12" x14ac:dyDescent="0.25">
      <c r="L2565" s="1"/>
    </row>
    <row r="2566" spans="12:12" x14ac:dyDescent="0.25">
      <c r="L2566" s="1"/>
    </row>
    <row r="2567" spans="12:12" x14ac:dyDescent="0.25">
      <c r="L2567" s="1"/>
    </row>
    <row r="2568" spans="12:12" x14ac:dyDescent="0.25">
      <c r="L2568" s="1"/>
    </row>
    <row r="2569" spans="12:12" x14ac:dyDescent="0.25">
      <c r="L2569" s="1"/>
    </row>
    <row r="2570" spans="12:12" x14ac:dyDescent="0.25">
      <c r="L2570" s="1"/>
    </row>
    <row r="2571" spans="12:12" x14ac:dyDescent="0.25">
      <c r="L2571" s="1"/>
    </row>
    <row r="2572" spans="12:12" x14ac:dyDescent="0.25">
      <c r="L2572" s="1"/>
    </row>
    <row r="2573" spans="12:12" x14ac:dyDescent="0.25">
      <c r="L2573" s="1"/>
    </row>
    <row r="2574" spans="12:12" x14ac:dyDescent="0.25">
      <c r="L2574" s="1"/>
    </row>
    <row r="2575" spans="12:12" x14ac:dyDescent="0.25">
      <c r="L2575" s="1"/>
    </row>
    <row r="2576" spans="12:12" x14ac:dyDescent="0.25">
      <c r="L2576" s="1"/>
    </row>
    <row r="2577" spans="12:12" x14ac:dyDescent="0.25">
      <c r="L2577" s="1"/>
    </row>
    <row r="2578" spans="12:12" x14ac:dyDescent="0.25">
      <c r="L2578" s="1"/>
    </row>
    <row r="2579" spans="12:12" x14ac:dyDescent="0.25">
      <c r="L2579" s="1"/>
    </row>
    <row r="2580" spans="12:12" x14ac:dyDescent="0.25">
      <c r="L2580" s="1"/>
    </row>
    <row r="2581" spans="12:12" x14ac:dyDescent="0.25">
      <c r="L2581" s="1"/>
    </row>
    <row r="2582" spans="12:12" x14ac:dyDescent="0.25">
      <c r="L2582" s="1"/>
    </row>
    <row r="2583" spans="12:12" x14ac:dyDescent="0.25">
      <c r="L2583" s="1"/>
    </row>
    <row r="2584" spans="12:12" x14ac:dyDescent="0.25">
      <c r="L2584" s="1"/>
    </row>
    <row r="2585" spans="12:12" x14ac:dyDescent="0.25">
      <c r="L2585" s="1"/>
    </row>
    <row r="2586" spans="12:12" x14ac:dyDescent="0.25">
      <c r="L2586" s="1"/>
    </row>
    <row r="2587" spans="12:12" x14ac:dyDescent="0.25">
      <c r="L2587" s="1"/>
    </row>
    <row r="2588" spans="12:12" x14ac:dyDescent="0.25">
      <c r="L2588" s="1"/>
    </row>
    <row r="2589" spans="12:12" x14ac:dyDescent="0.25">
      <c r="L2589" s="1"/>
    </row>
    <row r="2590" spans="12:12" x14ac:dyDescent="0.25">
      <c r="L2590" s="1"/>
    </row>
    <row r="2591" spans="12:12" x14ac:dyDescent="0.25">
      <c r="L2591" s="1"/>
    </row>
    <row r="2592" spans="12:12" x14ac:dyDescent="0.25">
      <c r="L2592" s="1"/>
    </row>
    <row r="2593" spans="12:12" x14ac:dyDescent="0.25">
      <c r="L2593" s="1"/>
    </row>
    <row r="2594" spans="12:12" x14ac:dyDescent="0.25">
      <c r="L2594" s="1"/>
    </row>
    <row r="2595" spans="12:12" x14ac:dyDescent="0.25">
      <c r="L2595" s="1"/>
    </row>
    <row r="2596" spans="12:12" x14ac:dyDescent="0.25">
      <c r="L2596" s="1"/>
    </row>
    <row r="2597" spans="12:12" x14ac:dyDescent="0.25">
      <c r="L2597" s="1"/>
    </row>
    <row r="2598" spans="12:12" x14ac:dyDescent="0.25">
      <c r="L2598" s="1"/>
    </row>
    <row r="2599" spans="12:12" x14ac:dyDescent="0.25">
      <c r="L2599" s="1"/>
    </row>
    <row r="2600" spans="12:12" x14ac:dyDescent="0.25">
      <c r="L2600" s="1"/>
    </row>
    <row r="2601" spans="12:12" x14ac:dyDescent="0.25">
      <c r="L2601" s="1"/>
    </row>
    <row r="2602" spans="12:12" x14ac:dyDescent="0.25">
      <c r="L2602" s="1"/>
    </row>
    <row r="2603" spans="12:12" x14ac:dyDescent="0.25">
      <c r="L2603" s="1"/>
    </row>
    <row r="2604" spans="12:12" x14ac:dyDescent="0.25">
      <c r="L2604" s="1"/>
    </row>
    <row r="2605" spans="12:12" x14ac:dyDescent="0.25">
      <c r="L2605" s="1"/>
    </row>
    <row r="2606" spans="12:12" x14ac:dyDescent="0.25">
      <c r="L2606" s="1"/>
    </row>
    <row r="2607" spans="12:12" x14ac:dyDescent="0.25">
      <c r="L2607" s="1"/>
    </row>
    <row r="2608" spans="12:12" x14ac:dyDescent="0.25">
      <c r="L2608" s="1"/>
    </row>
    <row r="2609" spans="12:12" x14ac:dyDescent="0.25">
      <c r="L2609" s="1"/>
    </row>
    <row r="2610" spans="12:12" x14ac:dyDescent="0.25">
      <c r="L2610" s="1"/>
    </row>
    <row r="2611" spans="12:12" x14ac:dyDescent="0.25">
      <c r="L2611" s="1"/>
    </row>
    <row r="2612" spans="12:12" x14ac:dyDescent="0.25">
      <c r="L2612" s="1"/>
    </row>
    <row r="2613" spans="12:12" x14ac:dyDescent="0.25">
      <c r="L2613" s="1"/>
    </row>
    <row r="2614" spans="12:12" x14ac:dyDescent="0.25">
      <c r="L2614" s="1"/>
    </row>
    <row r="2615" spans="12:12" x14ac:dyDescent="0.25">
      <c r="L2615" s="1"/>
    </row>
    <row r="2616" spans="12:12" x14ac:dyDescent="0.25">
      <c r="L2616" s="1"/>
    </row>
    <row r="2617" spans="12:12" x14ac:dyDescent="0.25">
      <c r="L2617" s="1"/>
    </row>
    <row r="2618" spans="12:12" x14ac:dyDescent="0.25">
      <c r="L2618" s="1"/>
    </row>
    <row r="2619" spans="12:12" x14ac:dyDescent="0.25">
      <c r="L2619" s="1"/>
    </row>
    <row r="2620" spans="12:12" x14ac:dyDescent="0.25">
      <c r="L2620" s="1"/>
    </row>
    <row r="2621" spans="12:12" x14ac:dyDescent="0.25">
      <c r="L2621" s="1"/>
    </row>
    <row r="2622" spans="12:12" x14ac:dyDescent="0.25">
      <c r="L2622" s="1"/>
    </row>
    <row r="2623" spans="12:12" x14ac:dyDescent="0.25">
      <c r="L2623" s="1"/>
    </row>
    <row r="2624" spans="12:12" x14ac:dyDescent="0.25">
      <c r="L2624" s="1"/>
    </row>
    <row r="2625" spans="12:12" x14ac:dyDescent="0.25">
      <c r="L2625" s="1"/>
    </row>
    <row r="2626" spans="12:12" x14ac:dyDescent="0.25">
      <c r="L2626" s="1"/>
    </row>
    <row r="2627" spans="12:12" x14ac:dyDescent="0.25">
      <c r="L2627" s="1"/>
    </row>
    <row r="2628" spans="12:12" x14ac:dyDescent="0.25">
      <c r="L2628" s="1"/>
    </row>
    <row r="2629" spans="12:12" x14ac:dyDescent="0.25">
      <c r="L2629" s="1"/>
    </row>
    <row r="2630" spans="12:12" x14ac:dyDescent="0.25">
      <c r="L2630" s="1"/>
    </row>
    <row r="2631" spans="12:12" x14ac:dyDescent="0.25">
      <c r="L2631" s="1"/>
    </row>
    <row r="2632" spans="12:12" x14ac:dyDescent="0.25">
      <c r="L2632" s="1"/>
    </row>
    <row r="2633" spans="12:12" x14ac:dyDescent="0.25">
      <c r="L2633" s="1"/>
    </row>
    <row r="2634" spans="12:12" x14ac:dyDescent="0.25">
      <c r="L2634" s="1"/>
    </row>
    <row r="2635" spans="12:12" x14ac:dyDescent="0.25">
      <c r="L2635" s="1"/>
    </row>
    <row r="2636" spans="12:12" x14ac:dyDescent="0.25">
      <c r="L2636" s="1"/>
    </row>
    <row r="2637" spans="12:12" x14ac:dyDescent="0.25">
      <c r="L2637" s="1"/>
    </row>
    <row r="2638" spans="12:12" x14ac:dyDescent="0.25">
      <c r="L2638" s="1"/>
    </row>
    <row r="2639" spans="12:12" x14ac:dyDescent="0.25">
      <c r="L2639" s="1"/>
    </row>
    <row r="2640" spans="12:12" x14ac:dyDescent="0.25">
      <c r="L2640" s="1"/>
    </row>
    <row r="2641" spans="12:12" x14ac:dyDescent="0.25">
      <c r="L2641" s="1"/>
    </row>
    <row r="2642" spans="12:12" x14ac:dyDescent="0.25">
      <c r="L2642" s="1"/>
    </row>
    <row r="2643" spans="12:12" x14ac:dyDescent="0.25">
      <c r="L2643" s="1"/>
    </row>
    <row r="2644" spans="12:12" x14ac:dyDescent="0.25">
      <c r="L2644" s="1"/>
    </row>
    <row r="2645" spans="12:12" x14ac:dyDescent="0.25">
      <c r="L2645" s="1"/>
    </row>
    <row r="2646" spans="12:12" x14ac:dyDescent="0.25">
      <c r="L2646" s="1"/>
    </row>
    <row r="2647" spans="12:12" x14ac:dyDescent="0.25">
      <c r="L2647" s="1"/>
    </row>
    <row r="2648" spans="12:12" x14ac:dyDescent="0.25">
      <c r="L2648" s="1"/>
    </row>
    <row r="2649" spans="12:12" x14ac:dyDescent="0.25">
      <c r="L2649" s="1"/>
    </row>
    <row r="2650" spans="12:12" x14ac:dyDescent="0.25">
      <c r="L2650" s="1"/>
    </row>
    <row r="2651" spans="12:12" x14ac:dyDescent="0.25">
      <c r="L2651" s="1"/>
    </row>
    <row r="2652" spans="12:12" x14ac:dyDescent="0.25">
      <c r="L2652" s="1"/>
    </row>
    <row r="2653" spans="12:12" x14ac:dyDescent="0.25">
      <c r="L2653" s="1"/>
    </row>
    <row r="2654" spans="12:12" x14ac:dyDescent="0.25">
      <c r="L2654" s="1"/>
    </row>
    <row r="2655" spans="12:12" x14ac:dyDescent="0.25">
      <c r="L2655" s="1"/>
    </row>
    <row r="2656" spans="12:12" x14ac:dyDescent="0.25">
      <c r="L2656" s="1"/>
    </row>
    <row r="2657" spans="12:12" x14ac:dyDescent="0.25">
      <c r="L2657" s="1"/>
    </row>
    <row r="2658" spans="12:12" x14ac:dyDescent="0.25">
      <c r="L2658" s="1"/>
    </row>
    <row r="2659" spans="12:12" x14ac:dyDescent="0.25">
      <c r="L2659" s="1"/>
    </row>
    <row r="2660" spans="12:12" x14ac:dyDescent="0.25">
      <c r="L2660" s="1"/>
    </row>
    <row r="2661" spans="12:12" x14ac:dyDescent="0.25">
      <c r="L2661" s="1"/>
    </row>
    <row r="2662" spans="12:12" x14ac:dyDescent="0.25">
      <c r="L2662" s="1"/>
    </row>
    <row r="2663" spans="12:12" x14ac:dyDescent="0.25">
      <c r="L2663" s="1"/>
    </row>
    <row r="2664" spans="12:12" x14ac:dyDescent="0.25">
      <c r="L2664" s="1"/>
    </row>
    <row r="2665" spans="12:12" x14ac:dyDescent="0.25">
      <c r="L2665" s="1"/>
    </row>
    <row r="2666" spans="12:12" x14ac:dyDescent="0.25">
      <c r="L2666" s="1"/>
    </row>
    <row r="2667" spans="12:12" x14ac:dyDescent="0.25">
      <c r="L2667" s="1"/>
    </row>
    <row r="2668" spans="12:12" x14ac:dyDescent="0.25">
      <c r="L2668" s="1"/>
    </row>
    <row r="2669" spans="12:12" x14ac:dyDescent="0.25">
      <c r="L2669" s="1"/>
    </row>
    <row r="2670" spans="12:12" x14ac:dyDescent="0.25">
      <c r="L2670" s="1"/>
    </row>
    <row r="2671" spans="12:12" x14ac:dyDescent="0.25">
      <c r="L2671" s="1"/>
    </row>
    <row r="2672" spans="12:12" x14ac:dyDescent="0.25">
      <c r="L2672" s="1"/>
    </row>
    <row r="2673" spans="12:12" x14ac:dyDescent="0.25">
      <c r="L2673" s="1"/>
    </row>
    <row r="2674" spans="12:12" x14ac:dyDescent="0.25">
      <c r="L2674" s="1"/>
    </row>
    <row r="2675" spans="12:12" x14ac:dyDescent="0.25">
      <c r="L2675" s="1"/>
    </row>
    <row r="2676" spans="12:12" x14ac:dyDescent="0.25">
      <c r="L2676" s="1"/>
    </row>
    <row r="2677" spans="12:12" x14ac:dyDescent="0.25">
      <c r="L2677" s="1"/>
    </row>
    <row r="2678" spans="12:12" x14ac:dyDescent="0.25">
      <c r="L2678" s="1"/>
    </row>
    <row r="2679" spans="12:12" x14ac:dyDescent="0.25">
      <c r="L2679" s="1"/>
    </row>
    <row r="2680" spans="12:12" x14ac:dyDescent="0.25">
      <c r="L2680" s="1"/>
    </row>
    <row r="2681" spans="12:12" x14ac:dyDescent="0.25">
      <c r="L2681" s="1"/>
    </row>
    <row r="2682" spans="12:12" x14ac:dyDescent="0.25">
      <c r="L2682" s="1"/>
    </row>
    <row r="2683" spans="12:12" x14ac:dyDescent="0.25">
      <c r="L2683" s="1"/>
    </row>
    <row r="2684" spans="12:12" x14ac:dyDescent="0.25">
      <c r="L2684" s="1"/>
    </row>
    <row r="2685" spans="12:12" x14ac:dyDescent="0.25">
      <c r="L2685" s="1"/>
    </row>
    <row r="2686" spans="12:12" x14ac:dyDescent="0.25">
      <c r="L2686" s="1"/>
    </row>
    <row r="2687" spans="12:12" x14ac:dyDescent="0.25">
      <c r="L2687" s="1"/>
    </row>
    <row r="2688" spans="12:12" x14ac:dyDescent="0.25">
      <c r="L2688" s="1"/>
    </row>
    <row r="2689" spans="12:12" x14ac:dyDescent="0.25">
      <c r="L2689" s="1"/>
    </row>
    <row r="2690" spans="12:12" x14ac:dyDescent="0.25">
      <c r="L2690" s="1"/>
    </row>
    <row r="2691" spans="12:12" x14ac:dyDescent="0.25">
      <c r="L2691" s="1"/>
    </row>
    <row r="2692" spans="12:12" x14ac:dyDescent="0.25">
      <c r="L2692" s="1"/>
    </row>
    <row r="2693" spans="12:12" x14ac:dyDescent="0.25">
      <c r="L2693" s="1"/>
    </row>
    <row r="2694" spans="12:12" x14ac:dyDescent="0.25">
      <c r="L2694" s="1"/>
    </row>
    <row r="2695" spans="12:12" x14ac:dyDescent="0.25">
      <c r="L2695" s="1"/>
    </row>
    <row r="2696" spans="12:12" x14ac:dyDescent="0.25">
      <c r="L2696" s="1"/>
    </row>
    <row r="2697" spans="12:12" x14ac:dyDescent="0.25">
      <c r="L2697" s="1"/>
    </row>
    <row r="2698" spans="12:12" x14ac:dyDescent="0.25">
      <c r="L2698" s="1"/>
    </row>
    <row r="2699" spans="12:12" x14ac:dyDescent="0.25">
      <c r="L2699" s="1"/>
    </row>
    <row r="2700" spans="12:12" x14ac:dyDescent="0.25">
      <c r="L2700" s="1"/>
    </row>
    <row r="2701" spans="12:12" x14ac:dyDescent="0.25">
      <c r="L2701" s="1"/>
    </row>
    <row r="2702" spans="12:12" x14ac:dyDescent="0.25">
      <c r="L2702" s="1"/>
    </row>
    <row r="2703" spans="12:12" x14ac:dyDescent="0.25">
      <c r="L2703" s="1"/>
    </row>
    <row r="2704" spans="12:12" x14ac:dyDescent="0.25">
      <c r="L2704" s="1"/>
    </row>
    <row r="2705" spans="12:12" x14ac:dyDescent="0.25">
      <c r="L2705" s="1"/>
    </row>
    <row r="2706" spans="12:12" x14ac:dyDescent="0.25">
      <c r="L2706" s="1"/>
    </row>
    <row r="2707" spans="12:12" x14ac:dyDescent="0.25">
      <c r="L2707" s="1"/>
    </row>
    <row r="2708" spans="12:12" x14ac:dyDescent="0.25">
      <c r="L2708" s="1"/>
    </row>
    <row r="2709" spans="12:12" x14ac:dyDescent="0.25">
      <c r="L2709" s="1"/>
    </row>
    <row r="2710" spans="12:12" x14ac:dyDescent="0.25">
      <c r="L2710" s="1"/>
    </row>
    <row r="2711" spans="12:12" x14ac:dyDescent="0.25">
      <c r="L2711" s="1"/>
    </row>
    <row r="2712" spans="12:12" x14ac:dyDescent="0.25">
      <c r="L2712" s="1"/>
    </row>
    <row r="2713" spans="12:12" x14ac:dyDescent="0.25">
      <c r="L2713" s="1"/>
    </row>
    <row r="2714" spans="12:12" x14ac:dyDescent="0.25">
      <c r="L2714" s="1"/>
    </row>
    <row r="2715" spans="12:12" x14ac:dyDescent="0.25">
      <c r="L2715" s="1"/>
    </row>
    <row r="2716" spans="12:12" x14ac:dyDescent="0.25">
      <c r="L2716" s="1"/>
    </row>
    <row r="2717" spans="12:12" x14ac:dyDescent="0.25">
      <c r="L2717" s="1"/>
    </row>
    <row r="2718" spans="12:12" x14ac:dyDescent="0.25">
      <c r="L2718" s="1"/>
    </row>
    <row r="2719" spans="12:12" x14ac:dyDescent="0.25">
      <c r="L2719" s="1"/>
    </row>
    <row r="2720" spans="12:12" x14ac:dyDescent="0.25">
      <c r="L2720" s="1"/>
    </row>
    <row r="2721" spans="12:23" x14ac:dyDescent="0.25">
      <c r="L2721" s="1"/>
    </row>
    <row r="2722" spans="12:23" x14ac:dyDescent="0.25">
      <c r="L2722" s="1"/>
    </row>
    <row r="2723" spans="12:23" x14ac:dyDescent="0.25">
      <c r="L2723" s="1"/>
    </row>
    <row r="2724" spans="12:23" x14ac:dyDescent="0.25">
      <c r="L2724" s="1"/>
    </row>
    <row r="2725" spans="12:23" x14ac:dyDescent="0.25">
      <c r="L2725" s="1"/>
    </row>
    <row r="2726" spans="12:23" x14ac:dyDescent="0.25">
      <c r="L2726" s="1"/>
      <c r="N2726" s="8"/>
      <c r="O2726" s="8"/>
      <c r="P2726" s="8"/>
      <c r="Q2726" s="8"/>
    </row>
    <row r="2727" spans="12:23" x14ac:dyDescent="0.25">
      <c r="L2727" s="1"/>
      <c r="N2727" s="8"/>
      <c r="O2727" s="8"/>
      <c r="P2727" s="8"/>
      <c r="Q2727" s="8"/>
    </row>
    <row r="2728" spans="12:23" x14ac:dyDescent="0.25">
      <c r="L2728" s="1"/>
      <c r="N2728" s="8"/>
      <c r="O2728" s="8"/>
      <c r="P2728" s="8"/>
      <c r="Q2728" s="8"/>
    </row>
    <row r="2729" spans="12:23" x14ac:dyDescent="0.25">
      <c r="L2729" s="1"/>
      <c r="N2729" s="8"/>
      <c r="O2729" s="8"/>
      <c r="P2729" s="8"/>
      <c r="Q2729" s="8"/>
    </row>
    <row r="2730" spans="12:23" x14ac:dyDescent="0.25">
      <c r="L2730" s="1"/>
      <c r="N2730" s="8"/>
      <c r="O2730" s="8"/>
      <c r="P2730" s="8"/>
      <c r="Q2730" s="8"/>
    </row>
    <row r="2731" spans="12:23" x14ac:dyDescent="0.25">
      <c r="L2731" s="1"/>
      <c r="N2731" s="8"/>
      <c r="O2731" s="8"/>
      <c r="P2731" s="8"/>
      <c r="Q2731" s="8"/>
      <c r="R2731" s="8"/>
      <c r="S2731" s="8"/>
      <c r="T2731" s="8"/>
      <c r="U2731" s="8"/>
      <c r="V2731" s="8"/>
      <c r="W2731" s="8"/>
    </row>
    <row r="2732" spans="12:23" x14ac:dyDescent="0.25">
      <c r="L2732" s="1"/>
      <c r="N2732" s="8"/>
      <c r="O2732" s="8"/>
      <c r="P2732" s="8"/>
      <c r="Q2732" s="8"/>
      <c r="R2732" s="8"/>
      <c r="S2732" s="8"/>
      <c r="T2732" s="8"/>
      <c r="U2732" s="8"/>
      <c r="V2732" s="8"/>
      <c r="W2732" s="8"/>
    </row>
    <row r="2733" spans="12:23" x14ac:dyDescent="0.25">
      <c r="L2733" s="1"/>
      <c r="N2733" s="8"/>
      <c r="O2733" s="8"/>
      <c r="P2733" s="8"/>
      <c r="Q2733" s="8"/>
      <c r="R2733" s="8"/>
      <c r="S2733" s="8"/>
      <c r="T2733" s="8"/>
      <c r="V2733" s="8"/>
      <c r="W2733" s="8"/>
    </row>
    <row r="2734" spans="12:23" x14ac:dyDescent="0.25">
      <c r="L2734" s="1"/>
      <c r="N2734" s="8"/>
      <c r="O2734" s="8"/>
      <c r="P2734" s="8"/>
      <c r="Q2734" s="8"/>
      <c r="R2734" s="8"/>
      <c r="S2734" s="8"/>
      <c r="T2734" s="8"/>
      <c r="U2734" s="8"/>
      <c r="V2734" s="8"/>
      <c r="W2734" s="8"/>
    </row>
    <row r="2735" spans="12:23" x14ac:dyDescent="0.25">
      <c r="L2735" s="1"/>
      <c r="N2735" s="8"/>
      <c r="O2735" s="8"/>
      <c r="P2735" s="8"/>
      <c r="Q2735" s="8"/>
      <c r="R2735" s="8"/>
      <c r="S2735" s="8"/>
      <c r="T2735" s="8"/>
      <c r="U2735" s="8"/>
      <c r="V2735" s="8"/>
      <c r="W2735" s="8"/>
    </row>
    <row r="2736" spans="12:23" x14ac:dyDescent="0.25">
      <c r="L2736" s="1"/>
      <c r="N2736" s="8"/>
      <c r="O2736" s="8"/>
      <c r="P2736" s="8"/>
      <c r="Q2736" s="8"/>
    </row>
    <row r="2737" spans="12:17" x14ac:dyDescent="0.25">
      <c r="L2737" s="1"/>
      <c r="N2737" s="8"/>
      <c r="O2737" s="8"/>
      <c r="P2737" s="8"/>
      <c r="Q2737" s="8"/>
    </row>
    <row r="2738" spans="12:17" x14ac:dyDescent="0.25">
      <c r="L2738" s="1"/>
      <c r="N2738" s="8"/>
      <c r="O2738" s="8"/>
      <c r="P2738" s="8"/>
      <c r="Q2738" s="8"/>
    </row>
    <row r="2739" spans="12:17" x14ac:dyDescent="0.25">
      <c r="L2739" s="1"/>
      <c r="N2739" s="8"/>
      <c r="O2739" s="8"/>
      <c r="P2739" s="8"/>
      <c r="Q2739" s="8"/>
    </row>
    <row r="2740" spans="12:17" x14ac:dyDescent="0.25">
      <c r="L2740" s="1"/>
    </row>
    <row r="2741" spans="12:17" x14ac:dyDescent="0.25">
      <c r="L2741" s="1"/>
    </row>
    <row r="2742" spans="12:17" x14ac:dyDescent="0.25">
      <c r="L2742" s="1"/>
    </row>
    <row r="2743" spans="12:17" x14ac:dyDescent="0.25">
      <c r="L2743" s="1"/>
    </row>
    <row r="2744" spans="12:17" x14ac:dyDescent="0.25">
      <c r="L2744" s="1"/>
    </row>
    <row r="2745" spans="12:17" x14ac:dyDescent="0.25">
      <c r="L2745" s="1"/>
    </row>
    <row r="2746" spans="12:17" x14ac:dyDescent="0.25">
      <c r="L2746" s="1"/>
    </row>
    <row r="2747" spans="12:17" x14ac:dyDescent="0.25">
      <c r="L2747" s="1"/>
    </row>
    <row r="2748" spans="12:17" x14ac:dyDescent="0.25">
      <c r="L2748" s="1"/>
    </row>
    <row r="2749" spans="12:17" x14ac:dyDescent="0.25">
      <c r="L2749" s="1"/>
    </row>
    <row r="2750" spans="12:17" x14ac:dyDescent="0.25">
      <c r="L2750" s="1"/>
    </row>
    <row r="2751" spans="12:17" x14ac:dyDescent="0.25">
      <c r="L2751" s="1"/>
    </row>
    <row r="2752" spans="12:17" x14ac:dyDescent="0.25">
      <c r="L2752" s="1"/>
    </row>
    <row r="2753" spans="12:12" x14ac:dyDescent="0.25">
      <c r="L2753" s="1"/>
    </row>
    <row r="2754" spans="12:12" x14ac:dyDescent="0.25">
      <c r="L2754" s="1"/>
    </row>
    <row r="2755" spans="12:12" x14ac:dyDescent="0.25">
      <c r="L2755" s="1"/>
    </row>
    <row r="2756" spans="12:12" x14ac:dyDescent="0.25">
      <c r="L2756" s="1"/>
    </row>
    <row r="2757" spans="12:12" x14ac:dyDescent="0.25">
      <c r="L2757" s="1"/>
    </row>
    <row r="2758" spans="12:12" x14ac:dyDescent="0.25">
      <c r="L2758" s="1"/>
    </row>
    <row r="2759" spans="12:12" x14ac:dyDescent="0.25">
      <c r="L2759" s="1"/>
    </row>
    <row r="2760" spans="12:12" x14ac:dyDescent="0.25">
      <c r="L2760" s="1"/>
    </row>
    <row r="2761" spans="12:12" x14ac:dyDescent="0.25">
      <c r="L2761" s="1"/>
    </row>
    <row r="2762" spans="12:12" x14ac:dyDescent="0.25">
      <c r="L2762" s="1"/>
    </row>
    <row r="2763" spans="12:12" x14ac:dyDescent="0.25">
      <c r="L2763" s="1"/>
    </row>
    <row r="2764" spans="12:12" x14ac:dyDescent="0.25">
      <c r="L2764" s="1"/>
    </row>
    <row r="2765" spans="12:12" x14ac:dyDescent="0.25">
      <c r="L2765" s="1"/>
    </row>
    <row r="2766" spans="12:12" x14ac:dyDescent="0.25">
      <c r="L2766" s="1"/>
    </row>
    <row r="2767" spans="12:12" x14ac:dyDescent="0.25">
      <c r="L2767" s="1"/>
    </row>
    <row r="2768" spans="12:12" x14ac:dyDescent="0.25">
      <c r="L2768" s="1"/>
    </row>
    <row r="2769" spans="12:12" x14ac:dyDescent="0.25">
      <c r="L2769" s="1"/>
    </row>
    <row r="2770" spans="12:12" x14ac:dyDescent="0.25">
      <c r="L2770" s="1"/>
    </row>
    <row r="2771" spans="12:12" x14ac:dyDescent="0.25">
      <c r="L2771" s="1"/>
    </row>
    <row r="2772" spans="12:12" x14ac:dyDescent="0.25">
      <c r="L2772" s="1"/>
    </row>
    <row r="2773" spans="12:12" x14ac:dyDescent="0.25">
      <c r="L2773" s="1"/>
    </row>
    <row r="2774" spans="12:12" x14ac:dyDescent="0.25">
      <c r="L2774" s="1"/>
    </row>
    <row r="2775" spans="12:12" x14ac:dyDescent="0.25">
      <c r="L2775" s="1"/>
    </row>
    <row r="2776" spans="12:12" x14ac:dyDescent="0.25">
      <c r="L2776" s="1"/>
    </row>
    <row r="2777" spans="12:12" x14ac:dyDescent="0.25">
      <c r="L2777" s="1"/>
    </row>
    <row r="2778" spans="12:12" x14ac:dyDescent="0.25">
      <c r="L2778" s="1"/>
    </row>
    <row r="2779" spans="12:12" x14ac:dyDescent="0.25">
      <c r="L2779" s="1"/>
    </row>
    <row r="2780" spans="12:12" x14ac:dyDescent="0.25">
      <c r="L2780" s="1"/>
    </row>
    <row r="2781" spans="12:12" x14ac:dyDescent="0.25">
      <c r="L2781" s="1"/>
    </row>
    <row r="2782" spans="12:12" x14ac:dyDescent="0.25">
      <c r="L2782" s="1"/>
    </row>
    <row r="2783" spans="12:12" x14ac:dyDescent="0.25">
      <c r="L2783" s="1"/>
    </row>
    <row r="2784" spans="12:12" x14ac:dyDescent="0.25">
      <c r="L2784" s="1"/>
    </row>
    <row r="2785" spans="12:12" x14ac:dyDescent="0.25">
      <c r="L2785" s="1"/>
    </row>
    <row r="2786" spans="12:12" x14ac:dyDescent="0.25">
      <c r="L2786" s="1"/>
    </row>
    <row r="2787" spans="12:12" x14ac:dyDescent="0.25">
      <c r="L2787" s="1"/>
    </row>
    <row r="2788" spans="12:12" x14ac:dyDescent="0.25">
      <c r="L2788" s="1"/>
    </row>
    <row r="2789" spans="12:12" x14ac:dyDescent="0.25">
      <c r="L2789" s="1"/>
    </row>
    <row r="2790" spans="12:12" x14ac:dyDescent="0.25">
      <c r="L2790" s="1"/>
    </row>
    <row r="2791" spans="12:12" x14ac:dyDescent="0.25">
      <c r="L2791" s="1"/>
    </row>
    <row r="2792" spans="12:12" x14ac:dyDescent="0.25">
      <c r="L2792" s="1"/>
    </row>
    <row r="2793" spans="12:12" x14ac:dyDescent="0.25">
      <c r="L2793" s="1"/>
    </row>
    <row r="2794" spans="12:12" x14ac:dyDescent="0.25">
      <c r="L2794" s="1"/>
    </row>
    <row r="2795" spans="12:12" x14ac:dyDescent="0.25">
      <c r="L2795" s="1"/>
    </row>
    <row r="2796" spans="12:12" x14ac:dyDescent="0.25">
      <c r="L2796" s="1"/>
    </row>
    <row r="2797" spans="12:12" x14ac:dyDescent="0.25">
      <c r="L2797" s="1"/>
    </row>
    <row r="2798" spans="12:12" x14ac:dyDescent="0.25">
      <c r="L2798" s="1"/>
    </row>
    <row r="2799" spans="12:12" x14ac:dyDescent="0.25">
      <c r="L2799" s="1"/>
    </row>
    <row r="2800" spans="12:12" x14ac:dyDescent="0.25">
      <c r="L2800" s="1"/>
    </row>
    <row r="2801" spans="12:12" x14ac:dyDescent="0.25">
      <c r="L2801" s="1"/>
    </row>
    <row r="2802" spans="12:12" x14ac:dyDescent="0.25">
      <c r="L2802" s="1"/>
    </row>
    <row r="2803" spans="12:12" x14ac:dyDescent="0.25">
      <c r="L2803" s="1"/>
    </row>
    <row r="2804" spans="12:12" x14ac:dyDescent="0.25">
      <c r="L2804" s="1"/>
    </row>
    <row r="2805" spans="12:12" x14ac:dyDescent="0.25">
      <c r="L2805" s="1"/>
    </row>
    <row r="2806" spans="12:12" x14ac:dyDescent="0.25">
      <c r="L2806" s="1"/>
    </row>
    <row r="2807" spans="12:12" x14ac:dyDescent="0.25">
      <c r="L2807" s="1"/>
    </row>
    <row r="2808" spans="12:12" x14ac:dyDescent="0.25">
      <c r="L2808" s="1"/>
    </row>
    <row r="2809" spans="12:12" x14ac:dyDescent="0.25">
      <c r="L2809" s="1"/>
    </row>
    <row r="2810" spans="12:12" x14ac:dyDescent="0.25">
      <c r="L2810" s="1"/>
    </row>
    <row r="2811" spans="12:12" x14ac:dyDescent="0.25">
      <c r="L2811" s="1"/>
    </row>
    <row r="2812" spans="12:12" x14ac:dyDescent="0.25">
      <c r="L2812" s="1"/>
    </row>
    <row r="2813" spans="12:12" x14ac:dyDescent="0.25">
      <c r="L2813" s="1"/>
    </row>
    <row r="2814" spans="12:12" x14ac:dyDescent="0.25">
      <c r="L2814" s="1"/>
    </row>
    <row r="2815" spans="12:12" x14ac:dyDescent="0.25">
      <c r="L2815" s="1"/>
    </row>
    <row r="2816" spans="12:12" x14ac:dyDescent="0.25">
      <c r="L2816" s="1"/>
    </row>
    <row r="2817" spans="12:12" x14ac:dyDescent="0.25">
      <c r="L2817" s="1"/>
    </row>
    <row r="2818" spans="12:12" x14ac:dyDescent="0.25">
      <c r="L2818" s="1"/>
    </row>
    <row r="2819" spans="12:12" x14ac:dyDescent="0.25">
      <c r="L2819" s="1"/>
    </row>
    <row r="2820" spans="12:12" x14ac:dyDescent="0.25">
      <c r="L2820" s="1"/>
    </row>
    <row r="2821" spans="12:12" x14ac:dyDescent="0.25">
      <c r="L2821" s="1"/>
    </row>
    <row r="2822" spans="12:12" x14ac:dyDescent="0.25">
      <c r="L2822" s="1"/>
    </row>
    <row r="2823" spans="12:12" x14ac:dyDescent="0.25">
      <c r="L2823" s="1"/>
    </row>
    <row r="2824" spans="12:12" x14ac:dyDescent="0.25">
      <c r="L2824" s="1"/>
    </row>
    <row r="2825" spans="12:12" x14ac:dyDescent="0.25">
      <c r="L2825" s="1"/>
    </row>
    <row r="2826" spans="12:12" x14ac:dyDescent="0.25">
      <c r="L2826" s="1"/>
    </row>
    <row r="2827" spans="12:12" x14ac:dyDescent="0.25">
      <c r="L2827" s="1"/>
    </row>
    <row r="2828" spans="12:12" x14ac:dyDescent="0.25">
      <c r="L2828" s="1"/>
    </row>
    <row r="2829" spans="12:12" x14ac:dyDescent="0.25">
      <c r="L2829" s="1"/>
    </row>
    <row r="2830" spans="12:12" x14ac:dyDescent="0.25">
      <c r="L2830" s="1"/>
    </row>
    <row r="2831" spans="12:12" x14ac:dyDescent="0.25">
      <c r="L2831" s="1"/>
    </row>
    <row r="2832" spans="12:12" x14ac:dyDescent="0.25">
      <c r="L2832" s="1"/>
    </row>
    <row r="2833" spans="12:12" x14ac:dyDescent="0.25">
      <c r="L2833" s="1"/>
    </row>
    <row r="2834" spans="12:12" x14ac:dyDescent="0.25">
      <c r="L2834" s="1"/>
    </row>
    <row r="2835" spans="12:12" x14ac:dyDescent="0.25">
      <c r="L2835" s="1"/>
    </row>
    <row r="2836" spans="12:12" x14ac:dyDescent="0.25">
      <c r="L2836" s="1"/>
    </row>
    <row r="2837" spans="12:12" x14ac:dyDescent="0.25">
      <c r="L2837" s="1"/>
    </row>
    <row r="2838" spans="12:12" x14ac:dyDescent="0.25">
      <c r="L2838" s="1"/>
    </row>
    <row r="2839" spans="12:12" x14ac:dyDescent="0.25">
      <c r="L2839" s="1"/>
    </row>
    <row r="2840" spans="12:12" x14ac:dyDescent="0.25">
      <c r="L2840" s="1"/>
    </row>
    <row r="2841" spans="12:12" x14ac:dyDescent="0.25">
      <c r="L2841" s="1"/>
    </row>
    <row r="2842" spans="12:12" x14ac:dyDescent="0.25">
      <c r="L2842" s="1"/>
    </row>
    <row r="2843" spans="12:12" x14ac:dyDescent="0.25">
      <c r="L2843" s="1"/>
    </row>
    <row r="2844" spans="12:12" x14ac:dyDescent="0.25">
      <c r="L2844" s="1"/>
    </row>
    <row r="2845" spans="12:12" x14ac:dyDescent="0.25">
      <c r="L2845" s="1"/>
    </row>
    <row r="2846" spans="12:12" x14ac:dyDescent="0.25">
      <c r="L2846" s="1"/>
    </row>
    <row r="2847" spans="12:12" x14ac:dyDescent="0.25">
      <c r="L2847" s="1"/>
    </row>
    <row r="2848" spans="12:12" x14ac:dyDescent="0.25">
      <c r="L2848" s="1"/>
    </row>
    <row r="2849" spans="12:12" x14ac:dyDescent="0.25">
      <c r="L2849" s="1"/>
    </row>
    <row r="2850" spans="12:12" x14ac:dyDescent="0.25">
      <c r="L2850" s="1"/>
    </row>
    <row r="2851" spans="12:12" x14ac:dyDescent="0.25">
      <c r="L2851" s="1"/>
    </row>
    <row r="2852" spans="12:12" x14ac:dyDescent="0.25">
      <c r="L2852" s="1"/>
    </row>
    <row r="2853" spans="12:12" x14ac:dyDescent="0.25">
      <c r="L2853" s="1"/>
    </row>
    <row r="2854" spans="12:12" x14ac:dyDescent="0.25">
      <c r="L2854" s="1"/>
    </row>
    <row r="2855" spans="12:12" x14ac:dyDescent="0.25">
      <c r="L2855" s="1"/>
    </row>
    <row r="2856" spans="12:12" x14ac:dyDescent="0.25">
      <c r="L2856" s="1"/>
    </row>
    <row r="2857" spans="12:12" x14ac:dyDescent="0.25">
      <c r="L2857" s="1"/>
    </row>
    <row r="2858" spans="12:12" x14ac:dyDescent="0.25">
      <c r="L2858" s="1"/>
    </row>
    <row r="2859" spans="12:12" x14ac:dyDescent="0.25">
      <c r="L2859" s="1"/>
    </row>
    <row r="2860" spans="12:12" x14ac:dyDescent="0.25">
      <c r="L2860" s="1"/>
    </row>
    <row r="2861" spans="12:12" x14ac:dyDescent="0.25">
      <c r="L2861" s="1"/>
    </row>
    <row r="2862" spans="12:12" x14ac:dyDescent="0.25">
      <c r="L2862" s="1"/>
    </row>
    <row r="2863" spans="12:12" x14ac:dyDescent="0.25">
      <c r="L2863" s="1"/>
    </row>
    <row r="2864" spans="12:12" x14ac:dyDescent="0.25">
      <c r="L2864" s="1"/>
    </row>
    <row r="2865" spans="12:12" x14ac:dyDescent="0.25">
      <c r="L2865" s="1"/>
    </row>
    <row r="2866" spans="12:12" x14ac:dyDescent="0.25">
      <c r="L2866" s="1"/>
    </row>
    <row r="2867" spans="12:12" x14ac:dyDescent="0.25">
      <c r="L2867" s="1"/>
    </row>
    <row r="2868" spans="12:12" x14ac:dyDescent="0.25">
      <c r="L2868" s="1"/>
    </row>
    <row r="2869" spans="12:12" x14ac:dyDescent="0.25">
      <c r="L2869" s="1"/>
    </row>
    <row r="2870" spans="12:12" x14ac:dyDescent="0.25">
      <c r="L2870" s="1"/>
    </row>
    <row r="2871" spans="12:12" x14ac:dyDescent="0.25">
      <c r="L2871" s="1"/>
    </row>
    <row r="2872" spans="12:12" x14ac:dyDescent="0.25">
      <c r="L2872" s="1"/>
    </row>
    <row r="2873" spans="12:12" x14ac:dyDescent="0.25">
      <c r="L2873" s="1"/>
    </row>
    <row r="2874" spans="12:12" x14ac:dyDescent="0.25">
      <c r="L2874" s="1"/>
    </row>
    <row r="2875" spans="12:12" x14ac:dyDescent="0.25">
      <c r="L2875" s="1"/>
    </row>
    <row r="2876" spans="12:12" x14ac:dyDescent="0.25">
      <c r="L2876" s="1"/>
    </row>
    <row r="2877" spans="12:12" x14ac:dyDescent="0.25">
      <c r="L2877" s="1"/>
    </row>
    <row r="2878" spans="12:12" x14ac:dyDescent="0.25">
      <c r="L2878" s="1"/>
    </row>
    <row r="2879" spans="12:12" x14ac:dyDescent="0.25">
      <c r="L2879" s="1"/>
    </row>
    <row r="2880" spans="12:12" x14ac:dyDescent="0.25">
      <c r="L2880" s="1"/>
    </row>
    <row r="2881" spans="12:12" x14ac:dyDescent="0.25">
      <c r="L2881" s="1"/>
    </row>
    <row r="2882" spans="12:12" x14ac:dyDescent="0.25">
      <c r="L2882" s="1"/>
    </row>
    <row r="2883" spans="12:12" x14ac:dyDescent="0.25">
      <c r="L2883" s="1"/>
    </row>
    <row r="2884" spans="12:12" x14ac:dyDescent="0.25">
      <c r="L2884" s="1"/>
    </row>
    <row r="2885" spans="12:12" x14ac:dyDescent="0.25">
      <c r="L2885" s="1"/>
    </row>
    <row r="2886" spans="12:12" x14ac:dyDescent="0.25">
      <c r="L2886" s="1"/>
    </row>
    <row r="2887" spans="12:12" x14ac:dyDescent="0.25">
      <c r="L2887" s="1"/>
    </row>
    <row r="2888" spans="12:12" x14ac:dyDescent="0.25">
      <c r="L2888" s="1"/>
    </row>
    <row r="2889" spans="12:12" x14ac:dyDescent="0.25">
      <c r="L2889" s="1"/>
    </row>
    <row r="2890" spans="12:12" x14ac:dyDescent="0.25">
      <c r="L2890" s="1"/>
    </row>
    <row r="2891" spans="12:12" x14ac:dyDescent="0.25">
      <c r="L2891" s="1"/>
    </row>
    <row r="2892" spans="12:12" x14ac:dyDescent="0.25">
      <c r="L2892" s="1"/>
    </row>
    <row r="2893" spans="12:12" x14ac:dyDescent="0.25">
      <c r="L2893" s="1"/>
    </row>
    <row r="2894" spans="12:12" x14ac:dyDescent="0.25">
      <c r="L2894" s="1"/>
    </row>
    <row r="2895" spans="12:12" x14ac:dyDescent="0.25">
      <c r="L2895" s="1"/>
    </row>
    <row r="2896" spans="12:12" x14ac:dyDescent="0.25">
      <c r="L2896" s="1"/>
    </row>
    <row r="2897" spans="12:12" x14ac:dyDescent="0.25">
      <c r="L2897" s="1"/>
    </row>
    <row r="2898" spans="12:12" x14ac:dyDescent="0.25">
      <c r="L2898" s="1"/>
    </row>
    <row r="2899" spans="12:12" x14ac:dyDescent="0.25">
      <c r="L2899" s="1"/>
    </row>
    <row r="2900" spans="12:12" x14ac:dyDescent="0.25">
      <c r="L2900" s="1"/>
    </row>
    <row r="2901" spans="12:12" x14ac:dyDescent="0.25">
      <c r="L2901" s="1"/>
    </row>
    <row r="2902" spans="12:12" x14ac:dyDescent="0.25">
      <c r="L2902" s="1"/>
    </row>
    <row r="2903" spans="12:12" x14ac:dyDescent="0.25">
      <c r="L2903" s="1"/>
    </row>
    <row r="2904" spans="12:12" x14ac:dyDescent="0.25">
      <c r="L2904" s="1"/>
    </row>
    <row r="2905" spans="12:12" x14ac:dyDescent="0.25">
      <c r="L2905" s="1"/>
    </row>
    <row r="2906" spans="12:12" x14ac:dyDescent="0.25">
      <c r="L2906" s="1"/>
    </row>
    <row r="2907" spans="12:12" x14ac:dyDescent="0.25">
      <c r="L2907" s="1"/>
    </row>
    <row r="2908" spans="12:12" x14ac:dyDescent="0.25">
      <c r="L2908" s="1"/>
    </row>
    <row r="2909" spans="12:12" x14ac:dyDescent="0.25">
      <c r="L2909" s="1"/>
    </row>
    <row r="2910" spans="12:12" x14ac:dyDescent="0.25">
      <c r="L2910" s="1"/>
    </row>
    <row r="2911" spans="12:12" x14ac:dyDescent="0.25">
      <c r="L2911" s="1"/>
    </row>
    <row r="2912" spans="12:12" x14ac:dyDescent="0.25">
      <c r="L2912" s="1"/>
    </row>
    <row r="2913" spans="12:12" x14ac:dyDescent="0.25">
      <c r="L2913" s="1"/>
    </row>
    <row r="2914" spans="12:12" x14ac:dyDescent="0.25">
      <c r="L2914" s="1"/>
    </row>
    <row r="2915" spans="12:12" x14ac:dyDescent="0.25">
      <c r="L2915" s="1"/>
    </row>
    <row r="2916" spans="12:12" x14ac:dyDescent="0.25">
      <c r="L2916" s="1"/>
    </row>
    <row r="2917" spans="12:12" x14ac:dyDescent="0.25">
      <c r="L2917" s="1"/>
    </row>
    <row r="2918" spans="12:12" x14ac:dyDescent="0.25">
      <c r="L2918" s="1"/>
    </row>
    <row r="2919" spans="12:12" x14ac:dyDescent="0.25">
      <c r="L2919" s="1"/>
    </row>
    <row r="2920" spans="12:12" x14ac:dyDescent="0.25">
      <c r="L2920" s="1"/>
    </row>
    <row r="2921" spans="12:12" x14ac:dyDescent="0.25">
      <c r="L2921" s="1"/>
    </row>
    <row r="2922" spans="12:12" x14ac:dyDescent="0.25">
      <c r="L2922" s="1"/>
    </row>
    <row r="2923" spans="12:12" x14ac:dyDescent="0.25">
      <c r="L2923" s="1"/>
    </row>
    <row r="2924" spans="12:12" x14ac:dyDescent="0.25">
      <c r="L2924" s="1"/>
    </row>
    <row r="2925" spans="12:12" x14ac:dyDescent="0.25">
      <c r="L2925" s="1"/>
    </row>
    <row r="2926" spans="12:12" x14ac:dyDescent="0.25">
      <c r="L2926" s="1"/>
    </row>
    <row r="2927" spans="12:12" x14ac:dyDescent="0.25">
      <c r="L2927" s="1"/>
    </row>
    <row r="2928" spans="12:12" x14ac:dyDescent="0.25">
      <c r="L2928" s="1"/>
    </row>
    <row r="2929" spans="12:12" x14ac:dyDescent="0.25">
      <c r="L2929" s="1"/>
    </row>
    <row r="2930" spans="12:12" x14ac:dyDescent="0.25">
      <c r="L2930" s="1"/>
    </row>
    <row r="2931" spans="12:12" x14ac:dyDescent="0.25">
      <c r="L2931" s="1"/>
    </row>
    <row r="2932" spans="12:12" x14ac:dyDescent="0.25">
      <c r="L2932" s="1"/>
    </row>
    <row r="2933" spans="12:12" x14ac:dyDescent="0.25">
      <c r="L2933" s="1"/>
    </row>
    <row r="2934" spans="12:12" x14ac:dyDescent="0.25">
      <c r="L2934" s="1"/>
    </row>
    <row r="2935" spans="12:12" x14ac:dyDescent="0.25">
      <c r="L2935" s="1"/>
    </row>
    <row r="2936" spans="12:12" x14ac:dyDescent="0.25">
      <c r="L2936" s="1"/>
    </row>
    <row r="2937" spans="12:12" x14ac:dyDescent="0.25">
      <c r="L2937" s="1"/>
    </row>
    <row r="2938" spans="12:12" x14ac:dyDescent="0.25">
      <c r="L2938" s="1"/>
    </row>
    <row r="2939" spans="12:12" x14ac:dyDescent="0.25">
      <c r="L2939" s="1"/>
    </row>
    <row r="2940" spans="12:12" x14ac:dyDescent="0.25">
      <c r="L2940" s="1"/>
    </row>
    <row r="2941" spans="12:12" x14ac:dyDescent="0.25">
      <c r="L2941" s="1"/>
    </row>
    <row r="2942" spans="12:12" x14ac:dyDescent="0.25">
      <c r="L2942" s="1"/>
    </row>
    <row r="2943" spans="12:12" x14ac:dyDescent="0.25">
      <c r="L2943" s="1"/>
    </row>
    <row r="2944" spans="12:12" x14ac:dyDescent="0.25">
      <c r="L2944" s="1"/>
    </row>
    <row r="2945" spans="12:12" x14ac:dyDescent="0.25">
      <c r="L2945" s="1"/>
    </row>
    <row r="2946" spans="12:12" x14ac:dyDescent="0.25">
      <c r="L2946" s="1"/>
    </row>
    <row r="2947" spans="12:12" x14ac:dyDescent="0.25">
      <c r="L2947" s="1"/>
    </row>
    <row r="2948" spans="12:12" x14ac:dyDescent="0.25">
      <c r="L2948" s="1"/>
    </row>
    <row r="2949" spans="12:12" x14ac:dyDescent="0.25">
      <c r="L2949" s="1"/>
    </row>
    <row r="2950" spans="12:12" x14ac:dyDescent="0.25">
      <c r="L2950" s="1"/>
    </row>
    <row r="2951" spans="12:12" x14ac:dyDescent="0.25">
      <c r="L2951" s="1"/>
    </row>
    <row r="2952" spans="12:12" x14ac:dyDescent="0.25">
      <c r="L2952" s="1"/>
    </row>
    <row r="2953" spans="12:12" x14ac:dyDescent="0.25">
      <c r="L2953" s="1"/>
    </row>
    <row r="2954" spans="12:12" x14ac:dyDescent="0.25">
      <c r="L2954" s="1"/>
    </row>
    <row r="2955" spans="12:12" x14ac:dyDescent="0.25">
      <c r="L2955" s="1"/>
    </row>
    <row r="2956" spans="12:12" x14ac:dyDescent="0.25">
      <c r="L2956" s="1"/>
    </row>
    <row r="2957" spans="12:12" x14ac:dyDescent="0.25">
      <c r="L2957" s="1"/>
    </row>
    <row r="2958" spans="12:12" x14ac:dyDescent="0.25">
      <c r="L2958" s="1"/>
    </row>
    <row r="2959" spans="12:12" x14ac:dyDescent="0.25">
      <c r="L2959" s="1"/>
    </row>
    <row r="2960" spans="12:12" x14ac:dyDescent="0.25">
      <c r="L2960" s="1"/>
    </row>
    <row r="2961" spans="12:12" x14ac:dyDescent="0.25">
      <c r="L2961" s="1"/>
    </row>
    <row r="2962" spans="12:12" x14ac:dyDescent="0.25">
      <c r="L2962" s="1"/>
    </row>
    <row r="2963" spans="12:12" x14ac:dyDescent="0.25">
      <c r="L2963" s="1"/>
    </row>
    <row r="2964" spans="12:12" x14ac:dyDescent="0.25">
      <c r="L2964" s="1"/>
    </row>
    <row r="2965" spans="12:12" x14ac:dyDescent="0.25">
      <c r="L2965" s="1"/>
    </row>
    <row r="2966" spans="12:12" x14ac:dyDescent="0.25">
      <c r="L2966" s="1"/>
    </row>
    <row r="2967" spans="12:12" x14ac:dyDescent="0.25">
      <c r="L2967" s="1"/>
    </row>
    <row r="2968" spans="12:12" x14ac:dyDescent="0.25">
      <c r="L2968" s="1"/>
    </row>
    <row r="2969" spans="12:12" x14ac:dyDescent="0.25">
      <c r="L2969" s="1"/>
    </row>
    <row r="2970" spans="12:12" x14ac:dyDescent="0.25">
      <c r="L2970" s="1"/>
    </row>
    <row r="2971" spans="12:12" x14ac:dyDescent="0.25">
      <c r="L2971" s="1"/>
    </row>
    <row r="2972" spans="12:12" x14ac:dyDescent="0.25">
      <c r="L2972" s="1"/>
    </row>
    <row r="2973" spans="12:12" x14ac:dyDescent="0.25">
      <c r="L2973" s="1"/>
    </row>
    <row r="2974" spans="12:12" x14ac:dyDescent="0.25">
      <c r="L2974" s="1"/>
    </row>
    <row r="2975" spans="12:12" x14ac:dyDescent="0.25">
      <c r="L2975" s="1"/>
    </row>
    <row r="2976" spans="12:12" x14ac:dyDescent="0.25">
      <c r="L2976" s="1"/>
    </row>
    <row r="2977" spans="12:12" x14ac:dyDescent="0.25">
      <c r="L2977" s="1"/>
    </row>
    <row r="2978" spans="12:12" x14ac:dyDescent="0.25">
      <c r="L2978" s="1"/>
    </row>
    <row r="2979" spans="12:12" x14ac:dyDescent="0.25">
      <c r="L2979" s="1"/>
    </row>
    <row r="2980" spans="12:12" x14ac:dyDescent="0.25">
      <c r="L2980" s="1"/>
    </row>
    <row r="2981" spans="12:12" x14ac:dyDescent="0.25">
      <c r="L2981" s="1"/>
    </row>
    <row r="2982" spans="12:12" x14ac:dyDescent="0.25">
      <c r="L2982" s="1"/>
    </row>
    <row r="2983" spans="12:12" x14ac:dyDescent="0.25">
      <c r="L2983" s="1"/>
    </row>
    <row r="2984" spans="12:12" x14ac:dyDescent="0.25">
      <c r="L2984" s="1"/>
    </row>
    <row r="2985" spans="12:12" x14ac:dyDescent="0.25">
      <c r="L2985" s="1"/>
    </row>
    <row r="2986" spans="12:12" x14ac:dyDescent="0.25">
      <c r="L2986" s="1"/>
    </row>
    <row r="2987" spans="12:12" x14ac:dyDescent="0.25">
      <c r="L2987" s="1"/>
    </row>
    <row r="2988" spans="12:12" x14ac:dyDescent="0.25">
      <c r="L2988" s="1"/>
    </row>
    <row r="2989" spans="12:12" x14ac:dyDescent="0.25">
      <c r="L2989" s="1"/>
    </row>
    <row r="2990" spans="12:12" x14ac:dyDescent="0.25">
      <c r="L2990" s="1"/>
    </row>
    <row r="2991" spans="12:12" x14ac:dyDescent="0.25">
      <c r="L2991" s="1"/>
    </row>
    <row r="2992" spans="12:12" x14ac:dyDescent="0.25">
      <c r="L2992" s="1"/>
    </row>
    <row r="2993" spans="12:12" x14ac:dyDescent="0.25">
      <c r="L2993" s="1"/>
    </row>
    <row r="2994" spans="12:12" x14ac:dyDescent="0.25">
      <c r="L2994" s="1"/>
    </row>
    <row r="2995" spans="12:12" x14ac:dyDescent="0.25">
      <c r="L2995" s="1"/>
    </row>
    <row r="2996" spans="12:12" x14ac:dyDescent="0.25">
      <c r="L2996" s="1"/>
    </row>
    <row r="2997" spans="12:12" x14ac:dyDescent="0.25">
      <c r="L2997" s="1"/>
    </row>
    <row r="2998" spans="12:12" x14ac:dyDescent="0.25">
      <c r="L2998" s="1"/>
    </row>
    <row r="2999" spans="12:12" x14ac:dyDescent="0.25">
      <c r="L2999" s="1"/>
    </row>
    <row r="3000" spans="12:12" x14ac:dyDescent="0.25">
      <c r="L3000" s="1"/>
    </row>
    <row r="3001" spans="12:12" x14ac:dyDescent="0.25">
      <c r="L3001" s="1"/>
    </row>
    <row r="3002" spans="12:12" x14ac:dyDescent="0.25">
      <c r="L3002" s="1"/>
    </row>
    <row r="3003" spans="12:12" x14ac:dyDescent="0.25">
      <c r="L3003" s="1"/>
    </row>
    <row r="3004" spans="12:12" x14ac:dyDescent="0.25">
      <c r="L3004" s="1"/>
    </row>
    <row r="3005" spans="12:12" x14ac:dyDescent="0.25">
      <c r="L3005" s="1"/>
    </row>
    <row r="3006" spans="12:12" x14ac:dyDescent="0.25">
      <c r="L3006" s="1"/>
    </row>
    <row r="3007" spans="12:12" x14ac:dyDescent="0.25">
      <c r="L3007" s="1"/>
    </row>
    <row r="3008" spans="12:12" x14ac:dyDescent="0.25">
      <c r="L3008" s="1"/>
    </row>
    <row r="3009" spans="12:12" x14ac:dyDescent="0.25">
      <c r="L3009" s="1"/>
    </row>
    <row r="3010" spans="12:12" x14ac:dyDescent="0.25">
      <c r="L3010" s="1"/>
    </row>
    <row r="3011" spans="12:12" x14ac:dyDescent="0.25">
      <c r="L3011" s="1"/>
    </row>
    <row r="3012" spans="12:12" x14ac:dyDescent="0.25">
      <c r="L3012" s="1"/>
    </row>
    <row r="3013" spans="12:12" x14ac:dyDescent="0.25">
      <c r="L3013" s="1"/>
    </row>
    <row r="3014" spans="12:12" x14ac:dyDescent="0.25">
      <c r="L3014" s="1"/>
    </row>
    <row r="3015" spans="12:12" x14ac:dyDescent="0.25">
      <c r="L3015" s="1"/>
    </row>
    <row r="3016" spans="12:12" x14ac:dyDescent="0.25">
      <c r="L3016" s="1"/>
    </row>
    <row r="3017" spans="12:12" x14ac:dyDescent="0.25">
      <c r="L3017" s="1"/>
    </row>
    <row r="3018" spans="12:12" x14ac:dyDescent="0.25">
      <c r="L3018" s="1"/>
    </row>
    <row r="3019" spans="12:12" x14ac:dyDescent="0.25">
      <c r="L3019" s="1"/>
    </row>
    <row r="3020" spans="12:12" x14ac:dyDescent="0.25">
      <c r="L3020" s="1"/>
    </row>
    <row r="3021" spans="12:12" x14ac:dyDescent="0.25">
      <c r="L3021" s="1"/>
    </row>
    <row r="3022" spans="12:12" x14ac:dyDescent="0.25">
      <c r="L3022" s="1"/>
    </row>
    <row r="3023" spans="12:12" x14ac:dyDescent="0.25">
      <c r="L3023" s="1"/>
    </row>
    <row r="3024" spans="12:12" x14ac:dyDescent="0.25">
      <c r="L3024" s="1"/>
    </row>
    <row r="3025" spans="12:12" x14ac:dyDescent="0.25">
      <c r="L3025" s="1"/>
    </row>
    <row r="3026" spans="12:12" x14ac:dyDescent="0.25">
      <c r="L3026" s="1"/>
    </row>
    <row r="3027" spans="12:12" x14ac:dyDescent="0.25">
      <c r="L3027" s="1"/>
    </row>
    <row r="3028" spans="12:12" x14ac:dyDescent="0.25">
      <c r="L3028" s="1"/>
    </row>
    <row r="3029" spans="12:12" x14ac:dyDescent="0.25">
      <c r="L3029" s="1"/>
    </row>
    <row r="3030" spans="12:12" x14ac:dyDescent="0.25">
      <c r="L3030" s="1"/>
    </row>
    <row r="3031" spans="12:12" x14ac:dyDescent="0.25">
      <c r="L3031" s="1"/>
    </row>
    <row r="3032" spans="12:12" x14ac:dyDescent="0.25">
      <c r="L3032" s="1"/>
    </row>
    <row r="3033" spans="12:12" x14ac:dyDescent="0.25">
      <c r="L3033" s="1"/>
    </row>
    <row r="3034" spans="12:12" x14ac:dyDescent="0.25">
      <c r="L3034" s="1"/>
    </row>
    <row r="3035" spans="12:12" x14ac:dyDescent="0.25">
      <c r="L3035" s="1"/>
    </row>
    <row r="3036" spans="12:12" x14ac:dyDescent="0.25">
      <c r="L3036" s="1"/>
    </row>
    <row r="3037" spans="12:12" x14ac:dyDescent="0.25">
      <c r="L3037" s="1"/>
    </row>
    <row r="3038" spans="12:12" x14ac:dyDescent="0.25">
      <c r="L3038" s="1"/>
    </row>
    <row r="3039" spans="12:12" x14ac:dyDescent="0.25">
      <c r="L3039" s="1"/>
    </row>
    <row r="3040" spans="12:12" x14ac:dyDescent="0.25">
      <c r="L3040" s="1"/>
    </row>
    <row r="3041" spans="12:12" x14ac:dyDescent="0.25">
      <c r="L3041" s="1"/>
    </row>
    <row r="3042" spans="12:12" x14ac:dyDescent="0.25">
      <c r="L3042" s="1"/>
    </row>
    <row r="3043" spans="12:12" x14ac:dyDescent="0.25">
      <c r="L3043" s="1"/>
    </row>
    <row r="3044" spans="12:12" x14ac:dyDescent="0.25">
      <c r="L3044" s="1"/>
    </row>
    <row r="3045" spans="12:12" x14ac:dyDescent="0.25">
      <c r="L3045" s="1"/>
    </row>
    <row r="3046" spans="12:12" x14ac:dyDescent="0.25">
      <c r="L3046" s="1"/>
    </row>
    <row r="3047" spans="12:12" x14ac:dyDescent="0.25">
      <c r="L3047" s="1"/>
    </row>
    <row r="3048" spans="12:12" x14ac:dyDescent="0.25">
      <c r="L3048" s="1"/>
    </row>
    <row r="3049" spans="12:12" x14ac:dyDescent="0.25">
      <c r="L3049" s="1"/>
    </row>
    <row r="3050" spans="12:12" x14ac:dyDescent="0.25">
      <c r="L3050" s="1"/>
    </row>
    <row r="3051" spans="12:12" x14ac:dyDescent="0.25">
      <c r="L3051" s="1"/>
    </row>
    <row r="3052" spans="12:12" x14ac:dyDescent="0.25">
      <c r="L3052" s="1"/>
    </row>
    <row r="3053" spans="12:12" x14ac:dyDescent="0.25">
      <c r="L3053" s="1"/>
    </row>
    <row r="3054" spans="12:12" x14ac:dyDescent="0.25">
      <c r="L3054" s="1"/>
    </row>
    <row r="3055" spans="12:12" x14ac:dyDescent="0.25">
      <c r="L3055" s="1"/>
    </row>
    <row r="3056" spans="12:12" x14ac:dyDescent="0.25">
      <c r="L3056" s="1"/>
    </row>
    <row r="3057" spans="12:12" x14ac:dyDescent="0.25">
      <c r="L3057" s="1"/>
    </row>
    <row r="3058" spans="12:12" x14ac:dyDescent="0.25">
      <c r="L3058" s="1"/>
    </row>
    <row r="3059" spans="12:12" x14ac:dyDescent="0.25">
      <c r="L3059" s="1"/>
    </row>
    <row r="3060" spans="12:12" x14ac:dyDescent="0.25">
      <c r="L3060" s="1"/>
    </row>
    <row r="3061" spans="12:12" x14ac:dyDescent="0.25">
      <c r="L3061" s="1"/>
    </row>
    <row r="3062" spans="12:12" x14ac:dyDescent="0.25">
      <c r="L3062" s="1"/>
    </row>
    <row r="3063" spans="12:12" x14ac:dyDescent="0.25">
      <c r="L3063" s="1"/>
    </row>
    <row r="3064" spans="12:12" x14ac:dyDescent="0.25">
      <c r="L3064" s="1"/>
    </row>
    <row r="3065" spans="12:12" x14ac:dyDescent="0.25">
      <c r="L3065" s="1"/>
    </row>
    <row r="3066" spans="12:12" x14ac:dyDescent="0.25">
      <c r="L3066" s="1"/>
    </row>
    <row r="3067" spans="12:12" x14ac:dyDescent="0.25">
      <c r="L3067" s="1"/>
    </row>
    <row r="3068" spans="12:12" x14ac:dyDescent="0.25">
      <c r="L3068" s="1"/>
    </row>
    <row r="3069" spans="12:12" x14ac:dyDescent="0.25">
      <c r="L3069" s="1"/>
    </row>
    <row r="3070" spans="12:12" x14ac:dyDescent="0.25">
      <c r="L3070" s="1"/>
    </row>
    <row r="3071" spans="12:12" x14ac:dyDescent="0.25">
      <c r="L3071" s="1"/>
    </row>
    <row r="3072" spans="12:12" x14ac:dyDescent="0.25">
      <c r="L3072" s="1"/>
    </row>
    <row r="3073" spans="12:12" x14ac:dyDescent="0.25">
      <c r="L3073" s="1"/>
    </row>
    <row r="3074" spans="12:12" x14ac:dyDescent="0.25">
      <c r="L3074" s="1"/>
    </row>
    <row r="3075" spans="12:12" x14ac:dyDescent="0.25">
      <c r="L3075" s="1"/>
    </row>
    <row r="3076" spans="12:12" x14ac:dyDescent="0.25">
      <c r="L3076" s="1"/>
    </row>
    <row r="3077" spans="12:12" x14ac:dyDescent="0.25">
      <c r="L3077" s="1"/>
    </row>
    <row r="3078" spans="12:12" x14ac:dyDescent="0.25">
      <c r="L3078" s="1"/>
    </row>
    <row r="3079" spans="12:12" x14ac:dyDescent="0.25">
      <c r="L3079" s="1"/>
    </row>
    <row r="3080" spans="12:12" x14ac:dyDescent="0.25">
      <c r="L3080" s="1"/>
    </row>
    <row r="3081" spans="12:12" x14ac:dyDescent="0.25">
      <c r="L3081" s="1"/>
    </row>
    <row r="3082" spans="12:12" x14ac:dyDescent="0.25">
      <c r="L3082" s="1"/>
    </row>
    <row r="3083" spans="12:12" x14ac:dyDescent="0.25">
      <c r="L3083" s="1"/>
    </row>
    <row r="3084" spans="12:12" x14ac:dyDescent="0.25">
      <c r="L3084" s="1"/>
    </row>
    <row r="3085" spans="12:12" x14ac:dyDescent="0.25">
      <c r="L3085" s="1"/>
    </row>
    <row r="3086" spans="12:12" x14ac:dyDescent="0.25">
      <c r="L3086" s="1"/>
    </row>
    <row r="3087" spans="12:12" x14ac:dyDescent="0.25">
      <c r="L3087" s="1"/>
    </row>
    <row r="3088" spans="12:12" x14ac:dyDescent="0.25">
      <c r="L3088" s="1"/>
    </row>
    <row r="3089" spans="12:12" x14ac:dyDescent="0.25">
      <c r="L3089" s="1"/>
    </row>
    <row r="3090" spans="12:12" x14ac:dyDescent="0.25">
      <c r="L3090" s="1"/>
    </row>
    <row r="3091" spans="12:12" x14ac:dyDescent="0.25">
      <c r="L3091" s="1"/>
    </row>
    <row r="3092" spans="12:12" x14ac:dyDescent="0.25">
      <c r="L3092" s="1"/>
    </row>
    <row r="3093" spans="12:12" x14ac:dyDescent="0.25">
      <c r="L3093" s="1"/>
    </row>
    <row r="3094" spans="12:12" x14ac:dyDescent="0.25">
      <c r="L3094" s="1"/>
    </row>
    <row r="3095" spans="12:12" x14ac:dyDescent="0.25">
      <c r="L3095" s="1"/>
    </row>
    <row r="3096" spans="12:12" x14ac:dyDescent="0.25">
      <c r="L3096" s="1"/>
    </row>
    <row r="3097" spans="12:12" x14ac:dyDescent="0.25">
      <c r="L3097" s="1"/>
    </row>
    <row r="3098" spans="12:12" x14ac:dyDescent="0.25">
      <c r="L3098" s="1"/>
    </row>
    <row r="3099" spans="12:12" x14ac:dyDescent="0.25">
      <c r="L3099" s="1"/>
    </row>
    <row r="3100" spans="12:12" x14ac:dyDescent="0.25">
      <c r="L3100" s="1"/>
    </row>
    <row r="3101" spans="12:12" x14ac:dyDescent="0.25">
      <c r="L3101" s="1"/>
    </row>
    <row r="3102" spans="12:12" x14ac:dyDescent="0.25">
      <c r="L3102" s="1"/>
    </row>
    <row r="3103" spans="12:12" x14ac:dyDescent="0.25">
      <c r="L3103" s="1"/>
    </row>
    <row r="3104" spans="12:12" x14ac:dyDescent="0.25">
      <c r="L3104" s="1"/>
    </row>
    <row r="3105" spans="12:12" x14ac:dyDescent="0.25">
      <c r="L3105" s="1"/>
    </row>
    <row r="3106" spans="12:12" x14ac:dyDescent="0.25">
      <c r="L3106" s="1"/>
    </row>
    <row r="3107" spans="12:12" x14ac:dyDescent="0.25">
      <c r="L3107" s="1"/>
    </row>
    <row r="3108" spans="12:12" x14ac:dyDescent="0.25">
      <c r="L3108" s="1"/>
    </row>
    <row r="3109" spans="12:12" x14ac:dyDescent="0.25">
      <c r="L3109" s="1"/>
    </row>
    <row r="3110" spans="12:12" x14ac:dyDescent="0.25">
      <c r="L3110" s="1"/>
    </row>
    <row r="3111" spans="12:12" x14ac:dyDescent="0.25">
      <c r="L3111" s="1"/>
    </row>
    <row r="3112" spans="12:12" x14ac:dyDescent="0.25">
      <c r="L3112" s="1"/>
    </row>
    <row r="3113" spans="12:12" x14ac:dyDescent="0.25">
      <c r="L3113" s="1"/>
    </row>
    <row r="3114" spans="12:12" x14ac:dyDescent="0.25">
      <c r="L3114" s="1"/>
    </row>
    <row r="3115" spans="12:12" x14ac:dyDescent="0.25">
      <c r="L3115" s="1"/>
    </row>
    <row r="3116" spans="12:12" x14ac:dyDescent="0.25">
      <c r="L3116" s="1"/>
    </row>
    <row r="3117" spans="12:12" x14ac:dyDescent="0.25">
      <c r="L3117" s="1"/>
    </row>
    <row r="3118" spans="12:12" x14ac:dyDescent="0.25">
      <c r="L3118" s="1"/>
    </row>
    <row r="3119" spans="12:12" x14ac:dyDescent="0.25">
      <c r="L3119" s="1"/>
    </row>
    <row r="3120" spans="12:12" x14ac:dyDescent="0.25">
      <c r="L3120" s="1"/>
    </row>
    <row r="3121" spans="12:12" x14ac:dyDescent="0.25">
      <c r="L3121" s="1"/>
    </row>
    <row r="3122" spans="12:12" x14ac:dyDescent="0.25">
      <c r="L3122" s="1"/>
    </row>
    <row r="3123" spans="12:12" x14ac:dyDescent="0.25">
      <c r="L3123" s="1"/>
    </row>
    <row r="3124" spans="12:12" x14ac:dyDescent="0.25">
      <c r="L3124" s="1"/>
    </row>
    <row r="3125" spans="12:12" x14ac:dyDescent="0.25">
      <c r="L3125" s="1"/>
    </row>
    <row r="3126" spans="12:12" x14ac:dyDescent="0.25">
      <c r="L3126" s="1"/>
    </row>
    <row r="3127" spans="12:12" x14ac:dyDescent="0.25">
      <c r="L3127" s="1"/>
    </row>
    <row r="3128" spans="12:12" x14ac:dyDescent="0.25">
      <c r="L3128" s="1"/>
    </row>
    <row r="3129" spans="12:12" x14ac:dyDescent="0.25">
      <c r="L3129" s="1"/>
    </row>
    <row r="3130" spans="12:12" x14ac:dyDescent="0.25">
      <c r="L3130" s="1"/>
    </row>
    <row r="3131" spans="12:12" x14ac:dyDescent="0.25">
      <c r="L3131" s="1"/>
    </row>
    <row r="3132" spans="12:12" x14ac:dyDescent="0.25">
      <c r="L3132" s="1"/>
    </row>
    <row r="3133" spans="12:12" x14ac:dyDescent="0.25">
      <c r="L3133" s="1"/>
    </row>
    <row r="3134" spans="12:12" x14ac:dyDescent="0.25">
      <c r="L3134" s="1"/>
    </row>
    <row r="3135" spans="12:12" x14ac:dyDescent="0.25">
      <c r="L3135" s="1"/>
    </row>
    <row r="3136" spans="12:12" x14ac:dyDescent="0.25">
      <c r="L3136" s="1"/>
    </row>
    <row r="3137" spans="12:12" x14ac:dyDescent="0.25">
      <c r="L3137" s="1"/>
    </row>
    <row r="3138" spans="12:12" x14ac:dyDescent="0.25">
      <c r="L3138" s="1"/>
    </row>
    <row r="3139" spans="12:12" x14ac:dyDescent="0.25">
      <c r="L3139" s="1"/>
    </row>
    <row r="3140" spans="12:12" x14ac:dyDescent="0.25">
      <c r="L3140" s="1"/>
    </row>
    <row r="3141" spans="12:12" x14ac:dyDescent="0.25">
      <c r="L3141" s="1"/>
    </row>
    <row r="3142" spans="12:12" x14ac:dyDescent="0.25">
      <c r="L3142" s="1"/>
    </row>
    <row r="3143" spans="12:12" x14ac:dyDescent="0.25">
      <c r="L3143" s="1"/>
    </row>
    <row r="3144" spans="12:12" x14ac:dyDescent="0.25">
      <c r="L3144" s="1"/>
    </row>
    <row r="3145" spans="12:12" x14ac:dyDescent="0.25">
      <c r="L3145" s="1"/>
    </row>
    <row r="3146" spans="12:12" x14ac:dyDescent="0.25">
      <c r="L3146" s="1"/>
    </row>
    <row r="3147" spans="12:12" x14ac:dyDescent="0.25">
      <c r="L3147" s="1"/>
    </row>
    <row r="3148" spans="12:12" x14ac:dyDescent="0.25">
      <c r="L3148" s="1"/>
    </row>
    <row r="3149" spans="12:12" x14ac:dyDescent="0.25">
      <c r="L3149" s="1"/>
    </row>
    <row r="3150" spans="12:12" x14ac:dyDescent="0.25">
      <c r="L3150" s="1"/>
    </row>
    <row r="3151" spans="12:12" x14ac:dyDescent="0.25">
      <c r="L3151" s="1"/>
    </row>
    <row r="3152" spans="12:12" x14ac:dyDescent="0.25">
      <c r="L3152" s="1"/>
    </row>
    <row r="3153" spans="12:12" x14ac:dyDescent="0.25">
      <c r="L3153" s="1"/>
    </row>
    <row r="3154" spans="12:12" x14ac:dyDescent="0.25">
      <c r="L3154" s="1"/>
    </row>
    <row r="3155" spans="12:12" x14ac:dyDescent="0.25">
      <c r="L3155" s="1"/>
    </row>
    <row r="3156" spans="12:12" x14ac:dyDescent="0.25">
      <c r="L3156" s="1"/>
    </row>
    <row r="3157" spans="12:12" x14ac:dyDescent="0.25">
      <c r="L3157" s="1"/>
    </row>
    <row r="3158" spans="12:12" x14ac:dyDescent="0.25">
      <c r="L3158" s="1"/>
    </row>
    <row r="3159" spans="12:12" x14ac:dyDescent="0.25">
      <c r="L3159" s="1"/>
    </row>
    <row r="3160" spans="12:12" x14ac:dyDescent="0.25">
      <c r="L3160" s="1"/>
    </row>
    <row r="3161" spans="12:12" x14ac:dyDescent="0.25">
      <c r="L3161" s="1"/>
    </row>
    <row r="3162" spans="12:12" x14ac:dyDescent="0.25">
      <c r="L3162" s="1"/>
    </row>
    <row r="3163" spans="12:12" x14ac:dyDescent="0.25">
      <c r="L3163" s="1"/>
    </row>
    <row r="3164" spans="12:12" x14ac:dyDescent="0.25">
      <c r="L3164" s="1"/>
    </row>
    <row r="3165" spans="12:12" x14ac:dyDescent="0.25">
      <c r="L3165" s="1"/>
    </row>
    <row r="3166" spans="12:12" x14ac:dyDescent="0.25">
      <c r="L3166" s="1"/>
    </row>
    <row r="3167" spans="12:12" x14ac:dyDescent="0.25">
      <c r="L3167" s="1"/>
    </row>
    <row r="3168" spans="12:12" x14ac:dyDescent="0.25">
      <c r="L3168" s="1"/>
    </row>
    <row r="3169" spans="12:12" x14ac:dyDescent="0.25">
      <c r="L3169" s="1"/>
    </row>
    <row r="3170" spans="12:12" x14ac:dyDescent="0.25">
      <c r="L3170" s="1"/>
    </row>
    <row r="3171" spans="12:12" x14ac:dyDescent="0.25">
      <c r="L3171" s="1"/>
    </row>
    <row r="3172" spans="12:12" x14ac:dyDescent="0.25">
      <c r="L3172" s="1"/>
    </row>
    <row r="3173" spans="12:12" x14ac:dyDescent="0.25">
      <c r="L3173" s="1"/>
    </row>
    <row r="3174" spans="12:12" x14ac:dyDescent="0.25">
      <c r="L3174" s="1"/>
    </row>
    <row r="3175" spans="12:12" x14ac:dyDescent="0.25">
      <c r="L3175" s="1"/>
    </row>
    <row r="3176" spans="12:12" x14ac:dyDescent="0.25">
      <c r="L3176" s="1"/>
    </row>
    <row r="3177" spans="12:12" x14ac:dyDescent="0.25">
      <c r="L3177" s="1"/>
    </row>
    <row r="3178" spans="12:12" x14ac:dyDescent="0.25">
      <c r="L3178" s="1"/>
    </row>
    <row r="3179" spans="12:12" x14ac:dyDescent="0.25">
      <c r="L3179" s="1"/>
    </row>
    <row r="3180" spans="12:12" x14ac:dyDescent="0.25">
      <c r="L3180" s="1"/>
    </row>
    <row r="3181" spans="12:12" x14ac:dyDescent="0.25">
      <c r="L3181" s="1"/>
    </row>
    <row r="3182" spans="12:12" x14ac:dyDescent="0.25">
      <c r="L3182" s="1"/>
    </row>
    <row r="3183" spans="12:12" x14ac:dyDescent="0.25">
      <c r="L3183" s="1"/>
    </row>
    <row r="3184" spans="12:12" x14ac:dyDescent="0.25">
      <c r="L3184" s="1"/>
    </row>
    <row r="3185" spans="12:12" x14ac:dyDescent="0.25">
      <c r="L3185" s="1"/>
    </row>
    <row r="3186" spans="12:12" x14ac:dyDescent="0.25">
      <c r="L3186" s="1"/>
    </row>
    <row r="3187" spans="12:12" x14ac:dyDescent="0.25">
      <c r="L3187" s="1"/>
    </row>
    <row r="3188" spans="12:12" x14ac:dyDescent="0.25">
      <c r="L3188" s="1"/>
    </row>
    <row r="3189" spans="12:12" x14ac:dyDescent="0.25">
      <c r="L3189" s="1"/>
    </row>
    <row r="3190" spans="12:12" x14ac:dyDescent="0.25">
      <c r="L3190" s="1"/>
    </row>
    <row r="3191" spans="12:12" x14ac:dyDescent="0.25">
      <c r="L3191" s="1"/>
    </row>
    <row r="3192" spans="12:12" x14ac:dyDescent="0.25">
      <c r="L3192" s="1"/>
    </row>
    <row r="3193" spans="12:12" x14ac:dyDescent="0.25">
      <c r="L3193" s="1"/>
    </row>
    <row r="3194" spans="12:12" x14ac:dyDescent="0.25">
      <c r="L3194" s="1"/>
    </row>
    <row r="3195" spans="12:12" x14ac:dyDescent="0.25">
      <c r="L3195" s="1"/>
    </row>
    <row r="3196" spans="12:12" x14ac:dyDescent="0.25">
      <c r="L3196" s="1"/>
    </row>
    <row r="3197" spans="12:12" x14ac:dyDescent="0.25">
      <c r="L3197" s="1"/>
    </row>
    <row r="3198" spans="12:12" x14ac:dyDescent="0.25">
      <c r="L3198" s="1"/>
    </row>
    <row r="3199" spans="12:12" x14ac:dyDescent="0.25">
      <c r="L3199" s="1"/>
    </row>
    <row r="3200" spans="12:12" x14ac:dyDescent="0.25">
      <c r="L3200" s="1"/>
    </row>
    <row r="3201" spans="12:12" x14ac:dyDescent="0.25">
      <c r="L3201" s="1"/>
    </row>
    <row r="3202" spans="12:12" x14ac:dyDescent="0.25">
      <c r="L3202" s="1"/>
    </row>
    <row r="3203" spans="12:12" x14ac:dyDescent="0.25">
      <c r="L3203" s="1"/>
    </row>
    <row r="3204" spans="12:12" x14ac:dyDescent="0.25">
      <c r="L3204" s="1"/>
    </row>
    <row r="3205" spans="12:12" x14ac:dyDescent="0.25">
      <c r="L3205" s="1"/>
    </row>
    <row r="3206" spans="12:12" x14ac:dyDescent="0.25">
      <c r="L3206" s="1"/>
    </row>
    <row r="3207" spans="12:12" x14ac:dyDescent="0.25">
      <c r="L3207" s="1"/>
    </row>
    <row r="3208" spans="12:12" x14ac:dyDescent="0.25">
      <c r="L3208" s="1"/>
    </row>
    <row r="3209" spans="12:12" x14ac:dyDescent="0.25">
      <c r="L3209" s="1"/>
    </row>
    <row r="3210" spans="12:12" x14ac:dyDescent="0.25">
      <c r="L3210" s="1"/>
    </row>
    <row r="3211" spans="12:12" x14ac:dyDescent="0.25">
      <c r="L3211" s="1"/>
    </row>
    <row r="3212" spans="12:12" x14ac:dyDescent="0.25">
      <c r="L3212" s="1"/>
    </row>
    <row r="3213" spans="12:12" x14ac:dyDescent="0.25">
      <c r="L3213" s="1"/>
    </row>
    <row r="3214" spans="12:12" x14ac:dyDescent="0.25">
      <c r="L3214" s="1"/>
    </row>
    <row r="3215" spans="12:12" x14ac:dyDescent="0.25">
      <c r="L3215" s="1"/>
    </row>
    <row r="3216" spans="12:12" x14ac:dyDescent="0.25">
      <c r="L3216" s="1"/>
    </row>
    <row r="3217" spans="12:12" x14ac:dyDescent="0.25">
      <c r="L3217" s="1"/>
    </row>
    <row r="3218" spans="12:12" x14ac:dyDescent="0.25">
      <c r="L3218" s="1"/>
    </row>
    <row r="3219" spans="12:12" x14ac:dyDescent="0.25">
      <c r="L3219" s="1"/>
    </row>
    <row r="3220" spans="12:12" x14ac:dyDescent="0.25">
      <c r="L3220" s="1"/>
    </row>
    <row r="3221" spans="12:12" x14ac:dyDescent="0.25">
      <c r="L3221" s="1"/>
    </row>
    <row r="3222" spans="12:12" x14ac:dyDescent="0.25">
      <c r="L3222" s="1"/>
    </row>
    <row r="3223" spans="12:12" x14ac:dyDescent="0.25">
      <c r="L3223" s="1"/>
    </row>
    <row r="3224" spans="12:12" x14ac:dyDescent="0.25">
      <c r="L3224" s="1"/>
    </row>
    <row r="3225" spans="12:12" x14ac:dyDescent="0.25">
      <c r="L3225" s="1"/>
    </row>
    <row r="3226" spans="12:12" x14ac:dyDescent="0.25">
      <c r="L3226" s="1"/>
    </row>
    <row r="3227" spans="12:12" x14ac:dyDescent="0.25">
      <c r="L3227" s="1"/>
    </row>
    <row r="3228" spans="12:12" x14ac:dyDescent="0.25">
      <c r="L3228" s="1"/>
    </row>
    <row r="3229" spans="12:12" x14ac:dyDescent="0.25">
      <c r="L3229" s="1"/>
    </row>
    <row r="3230" spans="12:12" x14ac:dyDescent="0.25">
      <c r="L3230" s="1"/>
    </row>
    <row r="3231" spans="12:12" x14ac:dyDescent="0.25">
      <c r="L3231" s="1"/>
    </row>
    <row r="3232" spans="12:12" x14ac:dyDescent="0.25">
      <c r="L3232" s="1"/>
    </row>
    <row r="3233" spans="12:12" x14ac:dyDescent="0.25">
      <c r="L3233" s="1"/>
    </row>
    <row r="3234" spans="12:12" x14ac:dyDescent="0.25">
      <c r="L3234" s="1"/>
    </row>
    <row r="3235" spans="12:12" x14ac:dyDescent="0.25">
      <c r="L3235" s="1"/>
    </row>
    <row r="3236" spans="12:12" x14ac:dyDescent="0.25">
      <c r="L3236" s="1"/>
    </row>
    <row r="3237" spans="12:12" x14ac:dyDescent="0.25">
      <c r="L3237" s="1"/>
    </row>
    <row r="3238" spans="12:12" x14ac:dyDescent="0.25">
      <c r="L3238" s="1"/>
    </row>
    <row r="3239" spans="12:12" x14ac:dyDescent="0.25">
      <c r="L3239" s="1"/>
    </row>
    <row r="3240" spans="12:12" x14ac:dyDescent="0.25">
      <c r="L3240" s="1"/>
    </row>
    <row r="3241" spans="12:12" x14ac:dyDescent="0.25">
      <c r="L3241" s="1"/>
    </row>
    <row r="3242" spans="12:12" x14ac:dyDescent="0.25">
      <c r="L3242" s="1"/>
    </row>
    <row r="3243" spans="12:12" x14ac:dyDescent="0.25">
      <c r="L3243" s="1"/>
    </row>
    <row r="3244" spans="12:12" x14ac:dyDescent="0.25">
      <c r="L3244" s="1"/>
    </row>
    <row r="3245" spans="12:12" x14ac:dyDescent="0.25">
      <c r="L3245" s="1"/>
    </row>
    <row r="3246" spans="12:12" x14ac:dyDescent="0.25">
      <c r="L3246" s="1"/>
    </row>
    <row r="3247" spans="12:12" x14ac:dyDescent="0.25">
      <c r="L3247" s="1"/>
    </row>
    <row r="3248" spans="12:12" x14ac:dyDescent="0.25">
      <c r="L3248" s="1"/>
    </row>
    <row r="3249" spans="12:12" x14ac:dyDescent="0.25">
      <c r="L3249" s="1"/>
    </row>
    <row r="3250" spans="12:12" x14ac:dyDescent="0.25">
      <c r="L3250" s="1"/>
    </row>
    <row r="3251" spans="12:12" x14ac:dyDescent="0.25">
      <c r="L3251" s="1"/>
    </row>
    <row r="3252" spans="12:12" x14ac:dyDescent="0.25">
      <c r="L3252" s="1"/>
    </row>
    <row r="3253" spans="12:12" x14ac:dyDescent="0.25">
      <c r="L3253" s="1"/>
    </row>
    <row r="3254" spans="12:12" x14ac:dyDescent="0.25">
      <c r="L3254" s="1"/>
    </row>
    <row r="3255" spans="12:12" x14ac:dyDescent="0.25">
      <c r="L3255" s="1"/>
    </row>
    <row r="3256" spans="12:12" x14ac:dyDescent="0.25">
      <c r="L3256" s="1"/>
    </row>
    <row r="3257" spans="12:12" x14ac:dyDescent="0.25">
      <c r="L3257" s="1"/>
    </row>
    <row r="3258" spans="12:12" x14ac:dyDescent="0.25">
      <c r="L3258" s="1"/>
    </row>
    <row r="3259" spans="12:12" x14ac:dyDescent="0.25">
      <c r="L3259" s="1"/>
    </row>
    <row r="3260" spans="12:12" x14ac:dyDescent="0.25">
      <c r="L3260" s="1"/>
    </row>
    <row r="3261" spans="12:12" x14ac:dyDescent="0.25">
      <c r="L3261" s="1"/>
    </row>
    <row r="3262" spans="12:12" x14ac:dyDescent="0.25">
      <c r="L3262" s="1"/>
    </row>
    <row r="3263" spans="12:12" x14ac:dyDescent="0.25">
      <c r="L3263" s="1"/>
    </row>
    <row r="3264" spans="12:12" x14ac:dyDescent="0.25">
      <c r="L3264" s="1"/>
    </row>
    <row r="3265" spans="12:12" x14ac:dyDescent="0.25">
      <c r="L3265" s="1"/>
    </row>
    <row r="3266" spans="12:12" x14ac:dyDescent="0.25">
      <c r="L3266" s="1"/>
    </row>
    <row r="3267" spans="12:12" x14ac:dyDescent="0.25">
      <c r="L3267" s="1"/>
    </row>
    <row r="3268" spans="12:12" x14ac:dyDescent="0.25">
      <c r="L3268" s="1"/>
    </row>
    <row r="3269" spans="12:12" x14ac:dyDescent="0.25">
      <c r="L3269" s="1"/>
    </row>
    <row r="3270" spans="12:12" x14ac:dyDescent="0.25">
      <c r="L3270" s="1"/>
    </row>
    <row r="3271" spans="12:12" x14ac:dyDescent="0.25">
      <c r="L3271" s="1"/>
    </row>
    <row r="3272" spans="12:12" x14ac:dyDescent="0.25">
      <c r="L3272" s="1"/>
    </row>
    <row r="3273" spans="12:12" x14ac:dyDescent="0.25">
      <c r="L3273" s="1"/>
    </row>
    <row r="3274" spans="12:12" x14ac:dyDescent="0.25">
      <c r="L3274" s="1"/>
    </row>
    <row r="3275" spans="12:12" x14ac:dyDescent="0.25">
      <c r="L3275" s="1"/>
    </row>
    <row r="3276" spans="12:12" x14ac:dyDescent="0.25">
      <c r="L3276" s="1"/>
    </row>
    <row r="3277" spans="12:12" x14ac:dyDescent="0.25">
      <c r="L3277" s="1"/>
    </row>
    <row r="3278" spans="12:12" x14ac:dyDescent="0.25">
      <c r="L3278" s="1"/>
    </row>
    <row r="3279" spans="12:12" x14ac:dyDescent="0.25">
      <c r="L3279" s="1"/>
    </row>
    <row r="3280" spans="12:12" x14ac:dyDescent="0.25">
      <c r="L3280" s="1"/>
    </row>
    <row r="3281" spans="12:12" x14ac:dyDescent="0.25">
      <c r="L3281" s="1"/>
    </row>
    <row r="3282" spans="12:12" x14ac:dyDescent="0.25">
      <c r="L3282" s="1"/>
    </row>
    <row r="3283" spans="12:12" x14ac:dyDescent="0.25">
      <c r="L3283" s="1"/>
    </row>
    <row r="3284" spans="12:12" x14ac:dyDescent="0.25">
      <c r="L3284" s="1"/>
    </row>
    <row r="3285" spans="12:12" x14ac:dyDescent="0.25">
      <c r="L3285" s="1"/>
    </row>
    <row r="3286" spans="12:12" x14ac:dyDescent="0.25">
      <c r="L3286" s="1"/>
    </row>
    <row r="3287" spans="12:12" x14ac:dyDescent="0.25">
      <c r="L3287" s="1"/>
    </row>
    <row r="3288" spans="12:12" x14ac:dyDescent="0.25">
      <c r="L3288" s="1"/>
    </row>
    <row r="3289" spans="12:12" x14ac:dyDescent="0.25">
      <c r="L3289" s="1"/>
    </row>
    <row r="3290" spans="12:12" x14ac:dyDescent="0.25">
      <c r="L3290" s="1"/>
    </row>
    <row r="3291" spans="12:12" x14ac:dyDescent="0.25">
      <c r="L3291" s="1"/>
    </row>
    <row r="3292" spans="12:12" x14ac:dyDescent="0.25">
      <c r="L3292" s="1"/>
    </row>
    <row r="3293" spans="12:12" x14ac:dyDescent="0.25">
      <c r="L3293" s="1"/>
    </row>
    <row r="3294" spans="12:12" x14ac:dyDescent="0.25">
      <c r="L3294" s="1"/>
    </row>
    <row r="3295" spans="12:12" x14ac:dyDescent="0.25">
      <c r="L3295" s="1"/>
    </row>
    <row r="3296" spans="12:12" x14ac:dyDescent="0.25">
      <c r="L3296" s="1"/>
    </row>
    <row r="3297" spans="12:12" x14ac:dyDescent="0.25">
      <c r="L3297" s="1"/>
    </row>
    <row r="3298" spans="12:12" x14ac:dyDescent="0.25">
      <c r="L3298" s="1"/>
    </row>
    <row r="3299" spans="12:12" x14ac:dyDescent="0.25">
      <c r="L3299" s="1"/>
    </row>
    <row r="3300" spans="12:12" x14ac:dyDescent="0.25">
      <c r="L3300" s="1"/>
    </row>
    <row r="3301" spans="12:12" x14ac:dyDescent="0.25">
      <c r="L3301" s="1"/>
    </row>
    <row r="3302" spans="12:12" x14ac:dyDescent="0.25">
      <c r="L3302" s="1"/>
    </row>
    <row r="3303" spans="12:12" x14ac:dyDescent="0.25">
      <c r="L3303" s="1"/>
    </row>
    <row r="3304" spans="12:12" x14ac:dyDescent="0.25">
      <c r="L3304" s="1"/>
    </row>
    <row r="3305" spans="12:12" x14ac:dyDescent="0.25">
      <c r="L3305" s="1"/>
    </row>
    <row r="3306" spans="12:12" x14ac:dyDescent="0.25">
      <c r="L3306" s="1"/>
    </row>
    <row r="3307" spans="12:12" x14ac:dyDescent="0.25">
      <c r="L3307" s="1"/>
    </row>
    <row r="3308" spans="12:12" x14ac:dyDescent="0.25">
      <c r="L3308" s="1"/>
    </row>
    <row r="3309" spans="12:12" x14ac:dyDescent="0.25">
      <c r="L3309" s="1"/>
    </row>
    <row r="3310" spans="12:12" x14ac:dyDescent="0.25">
      <c r="L3310" s="1"/>
    </row>
    <row r="3311" spans="12:12" x14ac:dyDescent="0.25">
      <c r="L3311" s="1"/>
    </row>
    <row r="3312" spans="12:12" x14ac:dyDescent="0.25">
      <c r="L3312" s="1"/>
    </row>
    <row r="3313" spans="12:12" x14ac:dyDescent="0.25">
      <c r="L3313" s="1"/>
    </row>
    <row r="3314" spans="12:12" x14ac:dyDescent="0.25">
      <c r="L3314" s="1"/>
    </row>
    <row r="3315" spans="12:12" x14ac:dyDescent="0.25">
      <c r="L3315" s="1"/>
    </row>
    <row r="3316" spans="12:12" x14ac:dyDescent="0.25">
      <c r="L3316" s="1"/>
    </row>
    <row r="3317" spans="12:12" x14ac:dyDescent="0.25">
      <c r="L3317" s="1"/>
    </row>
    <row r="3318" spans="12:12" x14ac:dyDescent="0.25">
      <c r="L3318" s="1"/>
    </row>
    <row r="3319" spans="12:12" x14ac:dyDescent="0.25">
      <c r="L3319" s="1"/>
    </row>
    <row r="3320" spans="12:12" x14ac:dyDescent="0.25">
      <c r="L3320" s="1"/>
    </row>
    <row r="3321" spans="12:12" x14ac:dyDescent="0.25">
      <c r="L3321" s="1"/>
    </row>
    <row r="3322" spans="12:12" x14ac:dyDescent="0.25">
      <c r="L3322" s="1"/>
    </row>
    <row r="3323" spans="12:12" x14ac:dyDescent="0.25">
      <c r="L3323" s="1"/>
    </row>
    <row r="3324" spans="12:12" x14ac:dyDescent="0.25">
      <c r="L3324" s="1"/>
    </row>
    <row r="3325" spans="12:12" x14ac:dyDescent="0.25">
      <c r="L3325" s="1"/>
    </row>
    <row r="3326" spans="12:12" x14ac:dyDescent="0.25">
      <c r="L3326" s="1"/>
    </row>
    <row r="3327" spans="12:12" x14ac:dyDescent="0.25">
      <c r="L3327" s="1"/>
    </row>
    <row r="3328" spans="12:12" x14ac:dyDescent="0.25">
      <c r="L3328" s="1"/>
    </row>
    <row r="3329" spans="12:12" x14ac:dyDescent="0.25">
      <c r="L3329" s="1"/>
    </row>
    <row r="3330" spans="12:12" x14ac:dyDescent="0.25">
      <c r="L3330" s="1"/>
    </row>
    <row r="3331" spans="12:12" x14ac:dyDescent="0.25">
      <c r="L3331" s="1"/>
    </row>
    <row r="3332" spans="12:12" x14ac:dyDescent="0.25">
      <c r="L3332" s="1"/>
    </row>
    <row r="3333" spans="12:12" x14ac:dyDescent="0.25">
      <c r="L3333" s="1"/>
    </row>
    <row r="3334" spans="12:12" x14ac:dyDescent="0.25">
      <c r="L3334" s="1"/>
    </row>
    <row r="3335" spans="12:12" x14ac:dyDescent="0.25">
      <c r="L3335" s="1"/>
    </row>
    <row r="3336" spans="12:12" x14ac:dyDescent="0.25">
      <c r="L3336" s="1"/>
    </row>
    <row r="3337" spans="12:12" x14ac:dyDescent="0.25">
      <c r="L3337" s="1"/>
    </row>
    <row r="3338" spans="12:12" x14ac:dyDescent="0.25">
      <c r="L3338" s="1"/>
    </row>
    <row r="3339" spans="12:12" x14ac:dyDescent="0.25">
      <c r="L3339" s="1"/>
    </row>
    <row r="3340" spans="12:12" x14ac:dyDescent="0.25">
      <c r="L3340" s="1"/>
    </row>
    <row r="3341" spans="12:12" x14ac:dyDescent="0.25">
      <c r="L3341" s="1"/>
    </row>
    <row r="3342" spans="12:12" x14ac:dyDescent="0.25">
      <c r="L3342" s="1"/>
    </row>
    <row r="3343" spans="12:12" x14ac:dyDescent="0.25">
      <c r="L3343" s="1"/>
    </row>
    <row r="3344" spans="12:12" x14ac:dyDescent="0.25">
      <c r="L3344" s="1"/>
    </row>
    <row r="3345" spans="12:12" x14ac:dyDescent="0.25">
      <c r="L3345" s="1"/>
    </row>
    <row r="3346" spans="12:12" x14ac:dyDescent="0.25">
      <c r="L3346" s="1"/>
    </row>
    <row r="3347" spans="12:12" x14ac:dyDescent="0.25">
      <c r="L3347" s="1"/>
    </row>
    <row r="3348" spans="12:12" x14ac:dyDescent="0.25">
      <c r="L3348" s="1"/>
    </row>
    <row r="3349" spans="12:12" x14ac:dyDescent="0.25">
      <c r="L3349" s="1"/>
    </row>
    <row r="3350" spans="12:12" x14ac:dyDescent="0.25">
      <c r="L3350" s="1"/>
    </row>
    <row r="3351" spans="12:12" x14ac:dyDescent="0.25">
      <c r="L3351" s="1"/>
    </row>
    <row r="3352" spans="12:12" x14ac:dyDescent="0.25">
      <c r="L3352" s="1"/>
    </row>
    <row r="3353" spans="12:12" x14ac:dyDescent="0.25">
      <c r="L3353" s="1"/>
    </row>
    <row r="3354" spans="12:12" x14ac:dyDescent="0.25">
      <c r="L3354" s="1"/>
    </row>
    <row r="3355" spans="12:12" x14ac:dyDescent="0.25">
      <c r="L3355" s="1"/>
    </row>
    <row r="3356" spans="12:12" x14ac:dyDescent="0.25">
      <c r="L3356" s="1"/>
    </row>
    <row r="3357" spans="12:12" x14ac:dyDescent="0.25">
      <c r="L3357" s="1"/>
    </row>
    <row r="3358" spans="12:12" x14ac:dyDescent="0.25">
      <c r="L3358" s="1"/>
    </row>
    <row r="3359" spans="12:12" x14ac:dyDescent="0.25">
      <c r="L3359" s="1"/>
    </row>
    <row r="3360" spans="12:12" x14ac:dyDescent="0.25">
      <c r="L3360" s="1"/>
    </row>
    <row r="3361" spans="12:12" x14ac:dyDescent="0.25">
      <c r="L3361" s="1"/>
    </row>
    <row r="3362" spans="12:12" x14ac:dyDescent="0.25">
      <c r="L3362" s="1"/>
    </row>
    <row r="3363" spans="12:12" x14ac:dyDescent="0.25">
      <c r="L3363" s="1"/>
    </row>
    <row r="3364" spans="12:12" x14ac:dyDescent="0.25">
      <c r="L3364" s="1"/>
    </row>
    <row r="3365" spans="12:12" x14ac:dyDescent="0.25">
      <c r="L3365" s="1"/>
    </row>
    <row r="3366" spans="12:12" x14ac:dyDescent="0.25">
      <c r="L3366" s="1"/>
    </row>
    <row r="3367" spans="12:12" x14ac:dyDescent="0.25">
      <c r="L3367" s="1"/>
    </row>
    <row r="3368" spans="12:12" x14ac:dyDescent="0.25">
      <c r="L3368" s="1"/>
    </row>
    <row r="3369" spans="12:12" x14ac:dyDescent="0.25">
      <c r="L3369" s="1"/>
    </row>
    <row r="3370" spans="12:12" x14ac:dyDescent="0.25">
      <c r="L3370" s="1"/>
    </row>
    <row r="3371" spans="12:12" x14ac:dyDescent="0.25">
      <c r="L3371" s="1"/>
    </row>
    <row r="3372" spans="12:12" x14ac:dyDescent="0.25">
      <c r="L3372" s="1"/>
    </row>
    <row r="3373" spans="12:12" x14ac:dyDescent="0.25">
      <c r="L3373" s="1"/>
    </row>
    <row r="3374" spans="12:12" x14ac:dyDescent="0.25">
      <c r="L3374" s="1"/>
    </row>
    <row r="3375" spans="12:12" x14ac:dyDescent="0.25">
      <c r="L3375" s="1"/>
    </row>
    <row r="3376" spans="12:12" x14ac:dyDescent="0.25">
      <c r="L3376" s="1"/>
    </row>
    <row r="3377" spans="12:12" x14ac:dyDescent="0.25">
      <c r="L3377" s="1"/>
    </row>
    <row r="3378" spans="12:12" x14ac:dyDescent="0.25">
      <c r="L3378" s="1"/>
    </row>
    <row r="3379" spans="12:12" x14ac:dyDescent="0.25">
      <c r="L3379" s="1"/>
    </row>
    <row r="3380" spans="12:12" x14ac:dyDescent="0.25">
      <c r="L3380" s="1"/>
    </row>
    <row r="3381" spans="12:12" x14ac:dyDescent="0.25">
      <c r="L3381" s="1"/>
    </row>
    <row r="3382" spans="12:12" x14ac:dyDescent="0.25">
      <c r="L3382" s="1"/>
    </row>
    <row r="3383" spans="12:12" x14ac:dyDescent="0.25">
      <c r="L3383" s="1"/>
    </row>
    <row r="3384" spans="12:12" x14ac:dyDescent="0.25">
      <c r="L3384" s="1"/>
    </row>
    <row r="3385" spans="12:12" x14ac:dyDescent="0.25">
      <c r="L3385" s="1"/>
    </row>
    <row r="3386" spans="12:12" x14ac:dyDescent="0.25">
      <c r="L3386" s="1"/>
    </row>
    <row r="3387" spans="12:12" x14ac:dyDescent="0.25">
      <c r="L3387" s="1"/>
    </row>
    <row r="3388" spans="12:12" x14ac:dyDescent="0.25">
      <c r="L3388" s="1"/>
    </row>
    <row r="3389" spans="12:12" x14ac:dyDescent="0.25">
      <c r="L3389" s="1"/>
    </row>
    <row r="3390" spans="12:12" x14ac:dyDescent="0.25">
      <c r="L3390" s="1"/>
    </row>
    <row r="3391" spans="12:12" x14ac:dyDescent="0.25">
      <c r="L3391" s="1"/>
    </row>
    <row r="3392" spans="12:12" x14ac:dyDescent="0.25">
      <c r="L3392" s="1"/>
    </row>
    <row r="3393" spans="12:12" x14ac:dyDescent="0.25">
      <c r="L3393" s="1"/>
    </row>
    <row r="3394" spans="12:12" x14ac:dyDescent="0.25">
      <c r="L3394" s="1"/>
    </row>
    <row r="3395" spans="12:12" x14ac:dyDescent="0.25">
      <c r="L3395" s="1"/>
    </row>
    <row r="3396" spans="12:12" x14ac:dyDescent="0.25">
      <c r="L3396" s="1"/>
    </row>
    <row r="3397" spans="12:12" x14ac:dyDescent="0.25">
      <c r="L3397" s="1"/>
    </row>
    <row r="3398" spans="12:12" x14ac:dyDescent="0.25">
      <c r="L3398" s="1"/>
    </row>
    <row r="3399" spans="12:12" x14ac:dyDescent="0.25">
      <c r="L3399" s="1"/>
    </row>
    <row r="3400" spans="12:12" x14ac:dyDescent="0.25">
      <c r="L3400" s="1"/>
    </row>
    <row r="3401" spans="12:12" x14ac:dyDescent="0.25">
      <c r="L3401" s="1"/>
    </row>
    <row r="3402" spans="12:12" x14ac:dyDescent="0.25">
      <c r="L3402" s="1"/>
    </row>
    <row r="3403" spans="12:12" x14ac:dyDescent="0.25">
      <c r="L3403" s="1"/>
    </row>
    <row r="3404" spans="12:12" x14ac:dyDescent="0.25">
      <c r="L3404" s="1"/>
    </row>
    <row r="3405" spans="12:12" x14ac:dyDescent="0.25">
      <c r="L3405" s="1"/>
    </row>
    <row r="3406" spans="12:12" x14ac:dyDescent="0.25">
      <c r="L3406" s="1"/>
    </row>
    <row r="3407" spans="12:12" x14ac:dyDescent="0.25">
      <c r="L3407" s="1"/>
    </row>
    <row r="3408" spans="12:12" x14ac:dyDescent="0.25">
      <c r="L3408" s="1"/>
    </row>
    <row r="3409" spans="12:12" x14ac:dyDescent="0.25">
      <c r="L3409" s="1"/>
    </row>
    <row r="3410" spans="12:12" x14ac:dyDescent="0.25">
      <c r="L3410" s="1"/>
    </row>
    <row r="3411" spans="12:12" x14ac:dyDescent="0.25">
      <c r="L3411" s="1"/>
    </row>
    <row r="3412" spans="12:12" x14ac:dyDescent="0.25">
      <c r="L3412" s="1"/>
    </row>
    <row r="3413" spans="12:12" x14ac:dyDescent="0.25">
      <c r="L3413" s="1"/>
    </row>
    <row r="3414" spans="12:12" x14ac:dyDescent="0.25">
      <c r="L3414" s="1"/>
    </row>
    <row r="3415" spans="12:12" x14ac:dyDescent="0.25">
      <c r="L3415" s="1"/>
    </row>
    <row r="3416" spans="12:12" x14ac:dyDescent="0.25">
      <c r="L3416" s="1"/>
    </row>
    <row r="3417" spans="12:12" x14ac:dyDescent="0.25">
      <c r="L3417" s="1"/>
    </row>
    <row r="3418" spans="12:12" x14ac:dyDescent="0.25">
      <c r="L3418" s="1"/>
    </row>
    <row r="3419" spans="12:12" x14ac:dyDescent="0.25">
      <c r="L3419" s="1"/>
    </row>
    <row r="3420" spans="12:12" x14ac:dyDescent="0.25">
      <c r="L3420" s="1"/>
    </row>
    <row r="3421" spans="12:12" x14ac:dyDescent="0.25">
      <c r="L3421" s="1"/>
    </row>
    <row r="3422" spans="12:12" x14ac:dyDescent="0.25">
      <c r="L3422" s="1"/>
    </row>
    <row r="3423" spans="12:12" x14ac:dyDescent="0.25">
      <c r="L3423" s="1"/>
    </row>
    <row r="3424" spans="12:12" x14ac:dyDescent="0.25">
      <c r="L3424" s="1"/>
    </row>
    <row r="3425" spans="12:12" x14ac:dyDescent="0.25">
      <c r="L3425" s="1"/>
    </row>
    <row r="3426" spans="12:12" x14ac:dyDescent="0.25">
      <c r="L3426" s="1"/>
    </row>
    <row r="3427" spans="12:12" x14ac:dyDescent="0.25">
      <c r="L3427" s="1"/>
    </row>
    <row r="3428" spans="12:12" x14ac:dyDescent="0.25">
      <c r="L3428" s="1"/>
    </row>
    <row r="3429" spans="12:12" x14ac:dyDescent="0.25">
      <c r="L3429" s="1"/>
    </row>
    <row r="3430" spans="12:12" x14ac:dyDescent="0.25">
      <c r="L3430" s="1"/>
    </row>
    <row r="3431" spans="12:12" x14ac:dyDescent="0.25">
      <c r="L3431" s="1"/>
    </row>
    <row r="3432" spans="12:12" x14ac:dyDescent="0.25">
      <c r="L3432" s="1"/>
    </row>
    <row r="3433" spans="12:12" x14ac:dyDescent="0.25">
      <c r="L3433" s="1"/>
    </row>
    <row r="3434" spans="12:12" x14ac:dyDescent="0.25">
      <c r="L3434" s="1"/>
    </row>
    <row r="3435" spans="12:12" x14ac:dyDescent="0.25">
      <c r="L3435" s="1"/>
    </row>
    <row r="3436" spans="12:12" x14ac:dyDescent="0.25">
      <c r="L3436" s="1"/>
    </row>
    <row r="3437" spans="12:12" x14ac:dyDescent="0.25">
      <c r="L3437" s="1"/>
    </row>
    <row r="3438" spans="12:12" x14ac:dyDescent="0.25">
      <c r="L3438" s="1"/>
    </row>
    <row r="3439" spans="12:12" x14ac:dyDescent="0.25">
      <c r="L3439" s="1"/>
    </row>
    <row r="3440" spans="12:12" x14ac:dyDescent="0.25">
      <c r="L3440" s="1"/>
    </row>
    <row r="3441" spans="12:12" x14ac:dyDescent="0.25">
      <c r="L3441" s="1"/>
    </row>
    <row r="3442" spans="12:12" x14ac:dyDescent="0.25">
      <c r="L3442" s="1"/>
    </row>
    <row r="3443" spans="12:12" x14ac:dyDescent="0.25">
      <c r="L3443" s="1"/>
    </row>
    <row r="3444" spans="12:12" x14ac:dyDescent="0.25">
      <c r="L3444" s="1"/>
    </row>
    <row r="3445" spans="12:12" x14ac:dyDescent="0.25">
      <c r="L3445" s="1"/>
    </row>
    <row r="3446" spans="12:12" x14ac:dyDescent="0.25">
      <c r="L3446" s="1"/>
    </row>
    <row r="3447" spans="12:12" x14ac:dyDescent="0.25">
      <c r="L3447" s="1"/>
    </row>
    <row r="3448" spans="12:12" x14ac:dyDescent="0.25">
      <c r="L3448" s="1"/>
    </row>
    <row r="3449" spans="12:12" x14ac:dyDescent="0.25">
      <c r="L3449" s="1"/>
    </row>
    <row r="3450" spans="12:12" x14ac:dyDescent="0.25">
      <c r="L3450" s="1"/>
    </row>
    <row r="3451" spans="12:12" x14ac:dyDescent="0.25">
      <c r="L3451" s="1"/>
    </row>
    <row r="3452" spans="12:12" x14ac:dyDescent="0.25">
      <c r="L3452" s="1"/>
    </row>
    <row r="3453" spans="12:12" x14ac:dyDescent="0.25">
      <c r="L3453" s="1"/>
    </row>
    <row r="3454" spans="12:12" x14ac:dyDescent="0.25">
      <c r="L3454" s="1"/>
    </row>
    <row r="3455" spans="12:12" x14ac:dyDescent="0.25">
      <c r="L3455" s="1"/>
    </row>
    <row r="3456" spans="12:12" x14ac:dyDescent="0.25">
      <c r="L3456" s="1"/>
    </row>
    <row r="3457" spans="12:12" x14ac:dyDescent="0.25">
      <c r="L3457" s="1"/>
    </row>
    <row r="3458" spans="12:12" x14ac:dyDescent="0.25">
      <c r="L3458" s="1"/>
    </row>
    <row r="3459" spans="12:12" x14ac:dyDescent="0.25">
      <c r="L3459" s="1"/>
    </row>
    <row r="3460" spans="12:12" x14ac:dyDescent="0.25">
      <c r="L3460" s="1"/>
    </row>
    <row r="3461" spans="12:12" x14ac:dyDescent="0.25">
      <c r="L3461" s="1"/>
    </row>
    <row r="3462" spans="12:12" x14ac:dyDescent="0.25">
      <c r="L3462" s="1"/>
    </row>
    <row r="3463" spans="12:12" x14ac:dyDescent="0.25">
      <c r="L3463" s="1"/>
    </row>
    <row r="3464" spans="12:12" x14ac:dyDescent="0.25">
      <c r="L3464" s="1"/>
    </row>
    <row r="3465" spans="12:12" x14ac:dyDescent="0.25">
      <c r="L3465" s="1"/>
    </row>
    <row r="3466" spans="12:12" x14ac:dyDescent="0.25">
      <c r="L3466" s="1"/>
    </row>
    <row r="3467" spans="12:12" x14ac:dyDescent="0.25">
      <c r="L3467" s="1"/>
    </row>
    <row r="3468" spans="12:12" x14ac:dyDescent="0.25">
      <c r="L3468" s="1"/>
    </row>
    <row r="3469" spans="12:12" x14ac:dyDescent="0.25">
      <c r="L3469" s="1"/>
    </row>
    <row r="3470" spans="12:12" x14ac:dyDescent="0.25">
      <c r="L3470" s="1"/>
    </row>
    <row r="3471" spans="12:12" x14ac:dyDescent="0.25">
      <c r="L3471" s="1"/>
    </row>
    <row r="3472" spans="12:12" x14ac:dyDescent="0.25">
      <c r="L3472" s="1"/>
    </row>
    <row r="3473" spans="12:12" x14ac:dyDescent="0.25">
      <c r="L3473" s="1"/>
    </row>
    <row r="3474" spans="12:12" x14ac:dyDescent="0.25">
      <c r="L3474" s="1"/>
    </row>
    <row r="3475" spans="12:12" x14ac:dyDescent="0.25">
      <c r="L3475" s="1"/>
    </row>
    <row r="3476" spans="12:12" x14ac:dyDescent="0.25">
      <c r="L3476" s="1"/>
    </row>
    <row r="3477" spans="12:12" x14ac:dyDescent="0.25">
      <c r="L3477" s="1"/>
    </row>
    <row r="3478" spans="12:12" x14ac:dyDescent="0.25">
      <c r="L3478" s="1"/>
    </row>
    <row r="3479" spans="12:12" x14ac:dyDescent="0.25">
      <c r="L3479" s="1"/>
    </row>
    <row r="3480" spans="12:12" x14ac:dyDescent="0.25">
      <c r="L3480" s="1"/>
    </row>
    <row r="3481" spans="12:12" x14ac:dyDescent="0.25">
      <c r="L3481" s="1"/>
    </row>
    <row r="3482" spans="12:12" x14ac:dyDescent="0.25">
      <c r="L3482" s="1"/>
    </row>
    <row r="3483" spans="12:12" x14ac:dyDescent="0.25">
      <c r="L3483" s="1"/>
    </row>
    <row r="3484" spans="12:12" x14ac:dyDescent="0.25">
      <c r="L3484" s="1"/>
    </row>
    <row r="3485" spans="12:12" x14ac:dyDescent="0.25">
      <c r="L3485" s="1"/>
    </row>
    <row r="3486" spans="12:12" x14ac:dyDescent="0.25">
      <c r="L3486" s="1"/>
    </row>
    <row r="3487" spans="12:12" x14ac:dyDescent="0.25">
      <c r="L3487" s="1"/>
    </row>
    <row r="3488" spans="12:12" x14ac:dyDescent="0.25">
      <c r="L3488" s="1"/>
    </row>
    <row r="3489" spans="12:12" x14ac:dyDescent="0.25">
      <c r="L3489" s="1"/>
    </row>
    <row r="3490" spans="12:12" x14ac:dyDescent="0.25">
      <c r="L3490" s="1"/>
    </row>
    <row r="3491" spans="12:12" x14ac:dyDescent="0.25">
      <c r="L3491" s="1"/>
    </row>
    <row r="3492" spans="12:12" x14ac:dyDescent="0.25">
      <c r="L3492" s="1"/>
    </row>
    <row r="3493" spans="12:12" x14ac:dyDescent="0.25">
      <c r="L3493" s="1"/>
    </row>
    <row r="3494" spans="12:12" x14ac:dyDescent="0.25">
      <c r="L3494" s="1"/>
    </row>
    <row r="3495" spans="12:12" x14ac:dyDescent="0.25">
      <c r="L3495" s="1"/>
    </row>
    <row r="3496" spans="12:12" x14ac:dyDescent="0.25">
      <c r="L3496" s="1"/>
    </row>
    <row r="3497" spans="12:12" x14ac:dyDescent="0.25">
      <c r="L3497" s="1"/>
    </row>
    <row r="3498" spans="12:12" x14ac:dyDescent="0.25">
      <c r="L3498" s="1"/>
    </row>
    <row r="3499" spans="12:12" x14ac:dyDescent="0.25">
      <c r="L3499" s="1"/>
    </row>
    <row r="3500" spans="12:12" x14ac:dyDescent="0.25">
      <c r="L3500" s="1"/>
    </row>
    <row r="3501" spans="12:12" x14ac:dyDescent="0.25">
      <c r="L3501" s="1"/>
    </row>
    <row r="3502" spans="12:12" x14ac:dyDescent="0.25">
      <c r="L3502" s="1"/>
    </row>
    <row r="3503" spans="12:12" x14ac:dyDescent="0.25">
      <c r="L3503" s="1"/>
    </row>
    <row r="3504" spans="12:12" x14ac:dyDescent="0.25">
      <c r="L3504" s="1"/>
    </row>
    <row r="3505" spans="12:12" x14ac:dyDescent="0.25">
      <c r="L3505" s="1"/>
    </row>
    <row r="3506" spans="12:12" x14ac:dyDescent="0.25">
      <c r="L3506" s="1"/>
    </row>
    <row r="3507" spans="12:12" x14ac:dyDescent="0.25">
      <c r="L3507" s="1"/>
    </row>
    <row r="3508" spans="12:12" x14ac:dyDescent="0.25">
      <c r="L3508" s="1"/>
    </row>
    <row r="3509" spans="12:12" x14ac:dyDescent="0.25">
      <c r="L3509" s="1"/>
    </row>
    <row r="3510" spans="12:12" x14ac:dyDescent="0.25">
      <c r="L3510" s="1"/>
    </row>
    <row r="3511" spans="12:12" x14ac:dyDescent="0.25">
      <c r="L3511" s="1"/>
    </row>
    <row r="3512" spans="12:12" x14ac:dyDescent="0.25">
      <c r="L3512" s="1"/>
    </row>
    <row r="3513" spans="12:12" x14ac:dyDescent="0.25">
      <c r="L3513" s="1"/>
    </row>
    <row r="3514" spans="12:12" x14ac:dyDescent="0.25">
      <c r="L3514" s="1"/>
    </row>
    <row r="3515" spans="12:12" x14ac:dyDescent="0.25">
      <c r="L3515" s="1"/>
    </row>
    <row r="3516" spans="12:12" x14ac:dyDescent="0.25">
      <c r="L3516" s="1"/>
    </row>
    <row r="3517" spans="12:12" x14ac:dyDescent="0.25">
      <c r="L3517" s="1"/>
    </row>
    <row r="3518" spans="12:12" x14ac:dyDescent="0.25">
      <c r="L3518" s="1"/>
    </row>
    <row r="3519" spans="12:12" x14ac:dyDescent="0.25">
      <c r="L3519" s="1"/>
    </row>
    <row r="3520" spans="12:12" x14ac:dyDescent="0.25">
      <c r="L3520" s="1"/>
    </row>
    <row r="3521" spans="12:12" x14ac:dyDescent="0.25">
      <c r="L3521" s="1"/>
    </row>
    <row r="3522" spans="12:12" x14ac:dyDescent="0.25">
      <c r="L3522" s="1"/>
    </row>
    <row r="3523" spans="12:12" x14ac:dyDescent="0.25">
      <c r="L3523" s="1"/>
    </row>
    <row r="3524" spans="12:12" x14ac:dyDescent="0.25">
      <c r="L3524" s="1"/>
    </row>
    <row r="3525" spans="12:12" x14ac:dyDescent="0.25">
      <c r="L3525" s="1"/>
    </row>
    <row r="3526" spans="12:12" x14ac:dyDescent="0.25">
      <c r="L3526" s="1"/>
    </row>
    <row r="3527" spans="12:12" x14ac:dyDescent="0.25">
      <c r="L3527" s="1"/>
    </row>
    <row r="3528" spans="12:12" x14ac:dyDescent="0.25">
      <c r="L3528" s="1"/>
    </row>
    <row r="3529" spans="12:12" x14ac:dyDescent="0.25">
      <c r="L3529" s="1"/>
    </row>
    <row r="3530" spans="12:12" x14ac:dyDescent="0.25">
      <c r="L3530" s="1"/>
    </row>
    <row r="3531" spans="12:12" x14ac:dyDescent="0.25">
      <c r="L3531" s="1"/>
    </row>
    <row r="3532" spans="12:12" x14ac:dyDescent="0.25">
      <c r="L3532" s="1"/>
    </row>
    <row r="3533" spans="12:12" x14ac:dyDescent="0.25">
      <c r="L3533" s="1"/>
    </row>
    <row r="3534" spans="12:12" x14ac:dyDescent="0.25">
      <c r="L3534" s="1"/>
    </row>
    <row r="3535" spans="12:12" x14ac:dyDescent="0.25">
      <c r="L3535" s="1"/>
    </row>
    <row r="3536" spans="12:12" x14ac:dyDescent="0.25">
      <c r="L3536" s="1"/>
    </row>
    <row r="3537" spans="12:12" x14ac:dyDescent="0.25">
      <c r="L3537" s="1"/>
    </row>
    <row r="3538" spans="12:12" x14ac:dyDescent="0.25">
      <c r="L3538" s="1"/>
    </row>
    <row r="3539" spans="12:12" x14ac:dyDescent="0.25">
      <c r="L3539" s="1"/>
    </row>
    <row r="3540" spans="12:12" x14ac:dyDescent="0.25">
      <c r="L3540" s="1"/>
    </row>
    <row r="3541" spans="12:12" x14ac:dyDescent="0.25">
      <c r="L3541" s="1"/>
    </row>
    <row r="3542" spans="12:12" x14ac:dyDescent="0.25">
      <c r="L3542" s="1"/>
    </row>
    <row r="3543" spans="12:12" x14ac:dyDescent="0.25">
      <c r="L3543" s="1"/>
    </row>
    <row r="3544" spans="12:12" x14ac:dyDescent="0.25">
      <c r="L3544" s="1"/>
    </row>
    <row r="3545" spans="12:12" x14ac:dyDescent="0.25">
      <c r="L3545" s="1"/>
    </row>
    <row r="3546" spans="12:12" x14ac:dyDescent="0.25">
      <c r="L3546" s="1"/>
    </row>
    <row r="3547" spans="12:12" x14ac:dyDescent="0.25">
      <c r="L3547" s="1"/>
    </row>
    <row r="3548" spans="12:12" x14ac:dyDescent="0.25">
      <c r="L3548" s="1"/>
    </row>
    <row r="3549" spans="12:12" x14ac:dyDescent="0.25">
      <c r="L3549" s="1"/>
    </row>
    <row r="3550" spans="12:12" x14ac:dyDescent="0.25">
      <c r="L3550" s="1"/>
    </row>
    <row r="3551" spans="12:12" x14ac:dyDescent="0.25">
      <c r="L3551" s="1"/>
    </row>
    <row r="3552" spans="12:12" x14ac:dyDescent="0.25">
      <c r="L3552" s="1"/>
    </row>
    <row r="3553" spans="12:12" x14ac:dyDescent="0.25">
      <c r="L3553" s="1"/>
    </row>
    <row r="3554" spans="12:12" x14ac:dyDescent="0.25">
      <c r="L3554" s="1"/>
    </row>
    <row r="3555" spans="12:12" x14ac:dyDescent="0.25">
      <c r="L3555" s="1"/>
    </row>
    <row r="3556" spans="12:12" x14ac:dyDescent="0.25">
      <c r="L3556" s="1"/>
    </row>
    <row r="3557" spans="12:12" x14ac:dyDescent="0.25">
      <c r="L3557" s="1"/>
    </row>
    <row r="3558" spans="12:12" x14ac:dyDescent="0.25">
      <c r="L3558" s="1"/>
    </row>
    <row r="3559" spans="12:12" x14ac:dyDescent="0.25">
      <c r="L3559" s="1"/>
    </row>
    <row r="3560" spans="12:12" x14ac:dyDescent="0.25">
      <c r="L3560" s="1"/>
    </row>
    <row r="3561" spans="12:12" x14ac:dyDescent="0.25">
      <c r="L3561" s="1"/>
    </row>
    <row r="3562" spans="12:12" x14ac:dyDescent="0.25">
      <c r="L3562" s="1"/>
    </row>
    <row r="3563" spans="12:12" x14ac:dyDescent="0.25">
      <c r="L3563" s="1"/>
    </row>
    <row r="3564" spans="12:12" x14ac:dyDescent="0.25">
      <c r="L3564" s="1"/>
    </row>
    <row r="3565" spans="12:12" x14ac:dyDescent="0.25">
      <c r="L3565" s="1"/>
    </row>
    <row r="3566" spans="12:12" x14ac:dyDescent="0.25">
      <c r="L3566" s="1"/>
    </row>
    <row r="3567" spans="12:12" x14ac:dyDescent="0.25">
      <c r="L3567" s="1"/>
    </row>
    <row r="3568" spans="12:12" x14ac:dyDescent="0.25">
      <c r="L3568" s="1"/>
    </row>
    <row r="3569" spans="12:12" x14ac:dyDescent="0.25">
      <c r="L3569" s="1"/>
    </row>
    <row r="3570" spans="12:12" x14ac:dyDescent="0.25">
      <c r="L3570" s="1"/>
    </row>
    <row r="3571" spans="12:12" x14ac:dyDescent="0.25">
      <c r="L3571" s="1"/>
    </row>
    <row r="3572" spans="12:12" x14ac:dyDescent="0.25">
      <c r="L3572" s="1"/>
    </row>
    <row r="3573" spans="12:12" x14ac:dyDescent="0.25">
      <c r="L3573" s="1"/>
    </row>
    <row r="3574" spans="12:12" x14ac:dyDescent="0.25">
      <c r="L3574" s="1"/>
    </row>
    <row r="3575" spans="12:12" x14ac:dyDescent="0.25">
      <c r="L3575" s="1"/>
    </row>
    <row r="3576" spans="12:12" x14ac:dyDescent="0.25">
      <c r="L3576" s="1"/>
    </row>
    <row r="3577" spans="12:12" x14ac:dyDescent="0.25">
      <c r="L3577" s="1"/>
    </row>
    <row r="3578" spans="12:12" x14ac:dyDescent="0.25">
      <c r="L3578" s="1"/>
    </row>
    <row r="3579" spans="12:12" x14ac:dyDescent="0.25">
      <c r="L3579" s="1"/>
    </row>
    <row r="3580" spans="12:12" x14ac:dyDescent="0.25">
      <c r="L3580" s="1"/>
    </row>
    <row r="3581" spans="12:12" x14ac:dyDescent="0.25">
      <c r="L3581" s="1"/>
    </row>
    <row r="3582" spans="12:12" x14ac:dyDescent="0.25">
      <c r="L3582" s="1"/>
    </row>
    <row r="3583" spans="12:12" x14ac:dyDescent="0.25">
      <c r="L3583" s="1"/>
    </row>
    <row r="3584" spans="12:12" x14ac:dyDescent="0.25">
      <c r="L3584" s="1"/>
    </row>
    <row r="3585" spans="12:12" x14ac:dyDescent="0.25">
      <c r="L3585" s="1"/>
    </row>
    <row r="3586" spans="12:12" x14ac:dyDescent="0.25">
      <c r="L3586" s="1"/>
    </row>
    <row r="3587" spans="12:12" x14ac:dyDescent="0.25">
      <c r="L3587" s="1"/>
    </row>
    <row r="3588" spans="12:12" x14ac:dyDescent="0.25">
      <c r="L3588" s="1"/>
    </row>
    <row r="3589" spans="12:12" x14ac:dyDescent="0.25">
      <c r="L3589" s="1"/>
    </row>
    <row r="3590" spans="12:12" x14ac:dyDescent="0.25">
      <c r="L3590" s="1"/>
    </row>
    <row r="3591" spans="12:12" x14ac:dyDescent="0.25">
      <c r="L3591" s="1"/>
    </row>
    <row r="3592" spans="12:12" x14ac:dyDescent="0.25">
      <c r="L3592" s="1"/>
    </row>
    <row r="3593" spans="12:12" x14ac:dyDescent="0.25">
      <c r="L3593" s="1"/>
    </row>
    <row r="3594" spans="12:12" x14ac:dyDescent="0.25">
      <c r="L3594" s="1"/>
    </row>
    <row r="3595" spans="12:12" x14ac:dyDescent="0.25">
      <c r="L3595" s="1"/>
    </row>
    <row r="3596" spans="12:12" x14ac:dyDescent="0.25">
      <c r="L3596" s="1"/>
    </row>
    <row r="3597" spans="12:12" x14ac:dyDescent="0.25">
      <c r="L3597" s="1"/>
    </row>
    <row r="3598" spans="12:12" x14ac:dyDescent="0.25">
      <c r="L3598" s="1"/>
    </row>
    <row r="3599" spans="12:12" x14ac:dyDescent="0.25">
      <c r="L3599" s="1"/>
    </row>
    <row r="3600" spans="12:12" x14ac:dyDescent="0.25">
      <c r="L3600" s="1"/>
    </row>
    <row r="3601" spans="12:12" x14ac:dyDescent="0.25">
      <c r="L3601" s="1"/>
    </row>
    <row r="3602" spans="12:12" x14ac:dyDescent="0.25">
      <c r="L3602" s="1"/>
    </row>
    <row r="3603" spans="12:12" x14ac:dyDescent="0.25">
      <c r="L3603" s="1"/>
    </row>
    <row r="3604" spans="12:12" x14ac:dyDescent="0.25">
      <c r="L3604" s="1"/>
    </row>
    <row r="3605" spans="12:12" x14ac:dyDescent="0.25">
      <c r="L3605" s="1"/>
    </row>
    <row r="3606" spans="12:12" x14ac:dyDescent="0.25">
      <c r="L3606" s="1"/>
    </row>
    <row r="3607" spans="12:12" x14ac:dyDescent="0.25">
      <c r="L3607" s="1"/>
    </row>
    <row r="3608" spans="12:12" x14ac:dyDescent="0.25">
      <c r="L3608" s="1"/>
    </row>
    <row r="3609" spans="12:12" x14ac:dyDescent="0.25">
      <c r="L3609" s="1"/>
    </row>
    <row r="3610" spans="12:12" x14ac:dyDescent="0.25">
      <c r="L3610" s="1"/>
    </row>
    <row r="3611" spans="12:12" x14ac:dyDescent="0.25">
      <c r="L3611" s="1"/>
    </row>
    <row r="3612" spans="12:12" x14ac:dyDescent="0.25">
      <c r="L3612" s="1"/>
    </row>
    <row r="3613" spans="12:12" x14ac:dyDescent="0.25">
      <c r="L3613" s="1"/>
    </row>
    <row r="3614" spans="12:12" x14ac:dyDescent="0.25">
      <c r="L3614" s="1"/>
    </row>
    <row r="3615" spans="12:12" x14ac:dyDescent="0.25">
      <c r="L3615" s="1"/>
    </row>
    <row r="3616" spans="12:12" x14ac:dyDescent="0.25">
      <c r="L3616" s="1"/>
    </row>
    <row r="3617" spans="12:12" x14ac:dyDescent="0.25">
      <c r="L3617" s="1"/>
    </row>
    <row r="3618" spans="12:12" x14ac:dyDescent="0.25">
      <c r="L3618" s="1"/>
    </row>
    <row r="3619" spans="12:12" x14ac:dyDescent="0.25">
      <c r="L3619" s="1"/>
    </row>
    <row r="3620" spans="12:12" x14ac:dyDescent="0.25">
      <c r="L3620" s="1"/>
    </row>
    <row r="3621" spans="12:12" x14ac:dyDescent="0.25">
      <c r="L3621" s="1"/>
    </row>
    <row r="3622" spans="12:12" x14ac:dyDescent="0.25">
      <c r="L3622" s="1"/>
    </row>
    <row r="3623" spans="12:12" x14ac:dyDescent="0.25">
      <c r="L3623" s="1"/>
    </row>
    <row r="3624" spans="12:12" x14ac:dyDescent="0.25">
      <c r="L3624" s="1"/>
    </row>
    <row r="3625" spans="12:12" x14ac:dyDescent="0.25">
      <c r="L3625" s="1"/>
    </row>
    <row r="3626" spans="12:12" x14ac:dyDescent="0.25">
      <c r="L3626" s="1"/>
    </row>
    <row r="3627" spans="12:12" x14ac:dyDescent="0.25">
      <c r="L3627" s="1"/>
    </row>
    <row r="3628" spans="12:12" x14ac:dyDescent="0.25">
      <c r="L3628" s="1"/>
    </row>
    <row r="3629" spans="12:12" x14ac:dyDescent="0.25">
      <c r="L3629" s="1"/>
    </row>
    <row r="3630" spans="12:12" x14ac:dyDescent="0.25">
      <c r="L3630" s="1"/>
    </row>
    <row r="3631" spans="12:12" x14ac:dyDescent="0.25">
      <c r="L3631" s="1"/>
    </row>
    <row r="3632" spans="12:12" x14ac:dyDescent="0.25">
      <c r="L3632" s="1"/>
    </row>
    <row r="3633" spans="12:12" x14ac:dyDescent="0.25">
      <c r="L3633" s="1"/>
    </row>
    <row r="3634" spans="12:12" x14ac:dyDescent="0.25">
      <c r="L3634" s="1"/>
    </row>
    <row r="3635" spans="12:12" x14ac:dyDescent="0.25">
      <c r="L3635" s="1"/>
    </row>
    <row r="3636" spans="12:12" x14ac:dyDescent="0.25">
      <c r="L3636" s="1"/>
    </row>
    <row r="3637" spans="12:12" x14ac:dyDescent="0.25">
      <c r="L3637" s="1"/>
    </row>
    <row r="3638" spans="12:12" x14ac:dyDescent="0.25">
      <c r="L3638" s="1"/>
    </row>
    <row r="3639" spans="12:12" x14ac:dyDescent="0.25">
      <c r="L3639" s="1"/>
    </row>
    <row r="3640" spans="12:12" x14ac:dyDescent="0.25">
      <c r="L3640" s="1"/>
    </row>
    <row r="3641" spans="12:12" x14ac:dyDescent="0.25">
      <c r="L3641" s="1"/>
    </row>
    <row r="3642" spans="12:12" x14ac:dyDescent="0.25">
      <c r="L3642" s="1"/>
    </row>
    <row r="3643" spans="12:12" x14ac:dyDescent="0.25">
      <c r="L3643" s="1"/>
    </row>
    <row r="3644" spans="12:12" x14ac:dyDescent="0.25">
      <c r="L3644" s="1"/>
    </row>
    <row r="3645" spans="12:12" x14ac:dyDescent="0.25">
      <c r="L3645" s="1"/>
    </row>
    <row r="3646" spans="12:12" x14ac:dyDescent="0.25">
      <c r="L3646" s="1"/>
    </row>
    <row r="3647" spans="12:12" x14ac:dyDescent="0.25">
      <c r="L3647" s="1"/>
    </row>
    <row r="3648" spans="12:12" x14ac:dyDescent="0.25">
      <c r="L3648" s="1"/>
    </row>
    <row r="3649" spans="12:12" x14ac:dyDescent="0.25">
      <c r="L3649" s="1"/>
    </row>
    <row r="3650" spans="12:12" x14ac:dyDescent="0.25">
      <c r="L3650" s="1"/>
    </row>
    <row r="3651" spans="12:12" x14ac:dyDescent="0.25">
      <c r="L3651" s="1"/>
    </row>
    <row r="3652" spans="12:12" x14ac:dyDescent="0.25">
      <c r="L3652" s="1"/>
    </row>
    <row r="3653" spans="12:12" x14ac:dyDescent="0.25">
      <c r="L3653" s="1"/>
    </row>
    <row r="3654" spans="12:12" x14ac:dyDescent="0.25">
      <c r="L3654" s="1"/>
    </row>
    <row r="3655" spans="12:12" x14ac:dyDescent="0.25">
      <c r="L3655" s="1"/>
    </row>
    <row r="3656" spans="12:12" x14ac:dyDescent="0.25">
      <c r="L3656" s="1"/>
    </row>
    <row r="3657" spans="12:12" x14ac:dyDescent="0.25">
      <c r="L3657" s="1"/>
    </row>
    <row r="3658" spans="12:12" x14ac:dyDescent="0.25">
      <c r="L3658" s="1"/>
    </row>
    <row r="3659" spans="12:12" x14ac:dyDescent="0.25">
      <c r="L3659" s="1"/>
    </row>
    <row r="3660" spans="12:12" x14ac:dyDescent="0.25">
      <c r="L3660" s="1"/>
    </row>
    <row r="3661" spans="12:12" x14ac:dyDescent="0.25">
      <c r="L3661" s="1"/>
    </row>
    <row r="3662" spans="12:12" x14ac:dyDescent="0.25">
      <c r="L3662" s="1"/>
    </row>
    <row r="3663" spans="12:12" x14ac:dyDescent="0.25">
      <c r="L3663" s="1"/>
    </row>
    <row r="3664" spans="12:12" x14ac:dyDescent="0.25">
      <c r="L3664" s="1"/>
    </row>
    <row r="3665" spans="12:12" x14ac:dyDescent="0.25">
      <c r="L3665" s="1"/>
    </row>
    <row r="3666" spans="12:12" x14ac:dyDescent="0.25">
      <c r="L3666" s="1"/>
    </row>
    <row r="3667" spans="12:12" x14ac:dyDescent="0.25">
      <c r="L3667" s="1"/>
    </row>
    <row r="3668" spans="12:12" x14ac:dyDescent="0.25">
      <c r="L3668" s="1"/>
    </row>
    <row r="3669" spans="12:12" x14ac:dyDescent="0.25">
      <c r="L3669" s="1"/>
    </row>
    <row r="3670" spans="12:12" x14ac:dyDescent="0.25">
      <c r="L3670" s="1"/>
    </row>
    <row r="3671" spans="12:12" x14ac:dyDescent="0.25">
      <c r="L3671" s="1"/>
    </row>
    <row r="3672" spans="12:12" x14ac:dyDescent="0.25">
      <c r="L3672" s="1"/>
    </row>
    <row r="3673" spans="12:12" x14ac:dyDescent="0.25">
      <c r="L3673" s="1"/>
    </row>
    <row r="3674" spans="12:12" x14ac:dyDescent="0.25">
      <c r="L3674" s="1"/>
    </row>
    <row r="3675" spans="12:12" x14ac:dyDescent="0.25">
      <c r="L3675" s="1"/>
    </row>
    <row r="3676" spans="12:12" x14ac:dyDescent="0.25">
      <c r="L3676" s="1"/>
    </row>
    <row r="3677" spans="12:12" x14ac:dyDescent="0.25">
      <c r="L3677" s="1"/>
    </row>
    <row r="3678" spans="12:12" x14ac:dyDescent="0.25">
      <c r="L3678" s="1"/>
    </row>
    <row r="3679" spans="12:12" x14ac:dyDescent="0.25">
      <c r="L3679" s="1"/>
    </row>
    <row r="3680" spans="12:12" x14ac:dyDescent="0.25">
      <c r="L3680" s="1"/>
    </row>
    <row r="3681" spans="12:12" x14ac:dyDescent="0.25">
      <c r="L3681" s="1"/>
    </row>
    <row r="3682" spans="12:12" x14ac:dyDescent="0.25">
      <c r="L3682" s="1"/>
    </row>
    <row r="3683" spans="12:12" x14ac:dyDescent="0.25">
      <c r="L3683" s="1"/>
    </row>
    <row r="3684" spans="12:12" x14ac:dyDescent="0.25">
      <c r="L3684" s="1"/>
    </row>
    <row r="3685" spans="12:12" x14ac:dyDescent="0.25">
      <c r="L3685" s="1"/>
    </row>
    <row r="3686" spans="12:12" x14ac:dyDescent="0.25">
      <c r="L3686" s="1"/>
    </row>
    <row r="3687" spans="12:12" x14ac:dyDescent="0.25">
      <c r="L3687" s="1"/>
    </row>
    <row r="3688" spans="12:12" x14ac:dyDescent="0.25">
      <c r="L3688" s="1"/>
    </row>
    <row r="3689" spans="12:12" x14ac:dyDescent="0.25">
      <c r="L3689" s="1"/>
    </row>
    <row r="3690" spans="12:12" x14ac:dyDescent="0.25">
      <c r="L3690" s="1"/>
    </row>
    <row r="3691" spans="12:12" x14ac:dyDescent="0.25">
      <c r="L3691" s="1"/>
    </row>
    <row r="3692" spans="12:12" x14ac:dyDescent="0.25">
      <c r="L3692" s="1"/>
    </row>
    <row r="3693" spans="12:12" x14ac:dyDescent="0.25">
      <c r="L3693" s="1"/>
    </row>
    <row r="3694" spans="12:12" x14ac:dyDescent="0.25">
      <c r="L3694" s="1"/>
    </row>
    <row r="3695" spans="12:12" x14ac:dyDescent="0.25">
      <c r="L3695" s="1"/>
    </row>
    <row r="3696" spans="12:12" x14ac:dyDescent="0.25">
      <c r="L3696" s="1"/>
    </row>
    <row r="3697" spans="12:12" x14ac:dyDescent="0.25">
      <c r="L3697" s="1"/>
    </row>
    <row r="3698" spans="12:12" x14ac:dyDescent="0.25">
      <c r="L3698" s="1"/>
    </row>
    <row r="3699" spans="12:12" x14ac:dyDescent="0.25">
      <c r="L3699" s="1"/>
    </row>
    <row r="3700" spans="12:12" x14ac:dyDescent="0.25">
      <c r="L3700" s="1"/>
    </row>
    <row r="3701" spans="12:12" x14ac:dyDescent="0.25">
      <c r="L3701" s="1"/>
    </row>
    <row r="3702" spans="12:12" x14ac:dyDescent="0.25">
      <c r="L3702" s="1"/>
    </row>
    <row r="3703" spans="12:12" x14ac:dyDescent="0.25">
      <c r="L3703" s="1"/>
    </row>
    <row r="3704" spans="12:12" x14ac:dyDescent="0.25">
      <c r="L3704" s="1"/>
    </row>
    <row r="3705" spans="12:12" x14ac:dyDescent="0.25">
      <c r="L3705" s="1"/>
    </row>
    <row r="3706" spans="12:12" x14ac:dyDescent="0.25">
      <c r="L3706" s="1"/>
    </row>
    <row r="3707" spans="12:12" x14ac:dyDescent="0.25">
      <c r="L3707" s="1"/>
    </row>
    <row r="3708" spans="12:12" x14ac:dyDescent="0.25">
      <c r="L3708" s="1"/>
    </row>
    <row r="3709" spans="12:12" x14ac:dyDescent="0.25">
      <c r="L3709" s="1"/>
    </row>
    <row r="3710" spans="12:12" x14ac:dyDescent="0.25">
      <c r="L3710" s="1"/>
    </row>
    <row r="3711" spans="12:12" x14ac:dyDescent="0.25">
      <c r="L3711" s="1"/>
    </row>
    <row r="3712" spans="12:12" x14ac:dyDescent="0.25">
      <c r="L3712" s="1"/>
    </row>
    <row r="3713" spans="12:12" x14ac:dyDescent="0.25">
      <c r="L3713" s="1"/>
    </row>
    <row r="3714" spans="12:12" x14ac:dyDescent="0.25">
      <c r="L3714" s="1"/>
    </row>
    <row r="3715" spans="12:12" x14ac:dyDescent="0.25">
      <c r="L3715" s="1"/>
    </row>
    <row r="3716" spans="12:12" x14ac:dyDescent="0.25">
      <c r="L3716" s="1"/>
    </row>
    <row r="3717" spans="12:12" x14ac:dyDescent="0.25">
      <c r="L3717" s="1"/>
    </row>
    <row r="3718" spans="12:12" x14ac:dyDescent="0.25">
      <c r="L3718" s="1"/>
    </row>
    <row r="3719" spans="12:12" x14ac:dyDescent="0.25">
      <c r="L3719" s="1"/>
    </row>
    <row r="3720" spans="12:12" x14ac:dyDescent="0.25">
      <c r="L3720" s="1"/>
    </row>
    <row r="3721" spans="12:12" x14ac:dyDescent="0.25">
      <c r="L3721" s="1"/>
    </row>
    <row r="3722" spans="12:12" x14ac:dyDescent="0.25">
      <c r="L3722" s="1"/>
    </row>
    <row r="3723" spans="12:12" x14ac:dyDescent="0.25">
      <c r="L3723" s="1"/>
    </row>
    <row r="3724" spans="12:12" x14ac:dyDescent="0.25">
      <c r="L3724" s="1"/>
    </row>
    <row r="3725" spans="12:12" x14ac:dyDescent="0.25">
      <c r="L3725" s="1"/>
    </row>
    <row r="3726" spans="12:12" x14ac:dyDescent="0.25">
      <c r="L3726" s="1"/>
    </row>
    <row r="3727" spans="12:12" x14ac:dyDescent="0.25">
      <c r="L3727" s="1"/>
    </row>
    <row r="3728" spans="12:12" x14ac:dyDescent="0.25">
      <c r="L3728" s="1"/>
    </row>
    <row r="3729" spans="12:12" x14ac:dyDescent="0.25">
      <c r="L3729" s="1"/>
    </row>
    <row r="3730" spans="12:12" x14ac:dyDescent="0.25">
      <c r="L3730" s="1"/>
    </row>
    <row r="3731" spans="12:12" x14ac:dyDescent="0.25">
      <c r="L3731" s="1"/>
    </row>
    <row r="3732" spans="12:12" x14ac:dyDescent="0.25">
      <c r="L3732" s="1"/>
    </row>
    <row r="3733" spans="12:12" x14ac:dyDescent="0.25">
      <c r="L3733" s="1"/>
    </row>
    <row r="3734" spans="12:12" x14ac:dyDescent="0.25">
      <c r="L3734" s="1"/>
    </row>
    <row r="3735" spans="12:12" x14ac:dyDescent="0.25">
      <c r="L3735" s="1"/>
    </row>
    <row r="3736" spans="12:12" x14ac:dyDescent="0.25">
      <c r="L3736" s="1"/>
    </row>
    <row r="3737" spans="12:12" x14ac:dyDescent="0.25">
      <c r="L3737" s="1"/>
    </row>
    <row r="3738" spans="12:12" x14ac:dyDescent="0.25">
      <c r="L3738" s="1"/>
    </row>
    <row r="3739" spans="12:12" x14ac:dyDescent="0.25">
      <c r="L3739" s="1"/>
    </row>
    <row r="3740" spans="12:12" x14ac:dyDescent="0.25">
      <c r="L3740" s="1"/>
    </row>
    <row r="3741" spans="12:12" x14ac:dyDescent="0.25">
      <c r="L3741" s="1"/>
    </row>
    <row r="3742" spans="12:12" x14ac:dyDescent="0.25">
      <c r="L3742" s="1"/>
    </row>
    <row r="3743" spans="12:12" x14ac:dyDescent="0.25">
      <c r="L3743" s="1"/>
    </row>
    <row r="3744" spans="12:12" x14ac:dyDescent="0.25">
      <c r="L3744" s="1"/>
    </row>
    <row r="3745" spans="12:12" x14ac:dyDescent="0.25">
      <c r="L3745" s="1"/>
    </row>
    <row r="3746" spans="12:12" x14ac:dyDescent="0.25">
      <c r="L3746" s="1"/>
    </row>
    <row r="3747" spans="12:12" x14ac:dyDescent="0.25">
      <c r="L3747" s="1"/>
    </row>
    <row r="3748" spans="12:12" x14ac:dyDescent="0.25">
      <c r="L3748" s="1"/>
    </row>
    <row r="3749" spans="12:12" x14ac:dyDescent="0.25">
      <c r="L3749" s="1"/>
    </row>
    <row r="3750" spans="12:12" x14ac:dyDescent="0.25">
      <c r="L3750" s="1"/>
    </row>
    <row r="3751" spans="12:12" x14ac:dyDescent="0.25">
      <c r="L3751" s="1"/>
    </row>
    <row r="3752" spans="12:12" x14ac:dyDescent="0.25">
      <c r="L3752" s="1"/>
    </row>
    <row r="3753" spans="12:12" x14ac:dyDescent="0.25">
      <c r="L3753" s="1"/>
    </row>
    <row r="3754" spans="12:12" x14ac:dyDescent="0.25">
      <c r="L3754" s="1"/>
    </row>
    <row r="3755" spans="12:12" x14ac:dyDescent="0.25">
      <c r="L3755" s="1"/>
    </row>
    <row r="3756" spans="12:12" x14ac:dyDescent="0.25">
      <c r="L3756" s="1"/>
    </row>
    <row r="3757" spans="12:12" x14ac:dyDescent="0.25">
      <c r="L3757" s="1"/>
    </row>
    <row r="3758" spans="12:12" x14ac:dyDescent="0.25">
      <c r="L3758" s="1"/>
    </row>
    <row r="3759" spans="12:12" x14ac:dyDescent="0.25">
      <c r="L3759" s="1"/>
    </row>
    <row r="3760" spans="12:12" x14ac:dyDescent="0.25">
      <c r="L3760" s="1"/>
    </row>
    <row r="3761" spans="12:12" x14ac:dyDescent="0.25">
      <c r="L3761" s="1"/>
    </row>
    <row r="3762" spans="12:12" x14ac:dyDescent="0.25">
      <c r="L3762" s="1"/>
    </row>
    <row r="3763" spans="12:12" x14ac:dyDescent="0.25">
      <c r="L3763" s="1"/>
    </row>
    <row r="3764" spans="12:12" x14ac:dyDescent="0.25">
      <c r="L3764" s="1"/>
    </row>
    <row r="3765" spans="12:12" x14ac:dyDescent="0.25">
      <c r="L3765" s="1"/>
    </row>
    <row r="3766" spans="12:12" x14ac:dyDescent="0.25">
      <c r="L3766" s="1"/>
    </row>
    <row r="3767" spans="12:12" x14ac:dyDescent="0.25">
      <c r="L3767" s="1"/>
    </row>
    <row r="3768" spans="12:12" x14ac:dyDescent="0.25">
      <c r="L3768" s="1"/>
    </row>
    <row r="3769" spans="12:12" x14ac:dyDescent="0.25">
      <c r="L3769" s="1"/>
    </row>
    <row r="3770" spans="12:12" x14ac:dyDescent="0.25">
      <c r="L3770" s="1"/>
    </row>
    <row r="3771" spans="12:12" x14ac:dyDescent="0.25">
      <c r="L3771" s="1"/>
    </row>
    <row r="3772" spans="12:12" x14ac:dyDescent="0.25">
      <c r="L3772" s="1"/>
    </row>
    <row r="3773" spans="12:12" x14ac:dyDescent="0.25">
      <c r="L3773" s="1"/>
    </row>
    <row r="3774" spans="12:12" x14ac:dyDescent="0.25">
      <c r="L3774" s="1"/>
    </row>
    <row r="3775" spans="12:12" x14ac:dyDescent="0.25">
      <c r="L3775" s="1"/>
    </row>
    <row r="3776" spans="12:12" x14ac:dyDescent="0.25">
      <c r="L3776" s="1"/>
    </row>
    <row r="3777" spans="12:12" x14ac:dyDescent="0.25">
      <c r="L3777" s="1"/>
    </row>
    <row r="3778" spans="12:12" x14ac:dyDescent="0.25">
      <c r="L3778" s="1"/>
    </row>
    <row r="3779" spans="12:12" x14ac:dyDescent="0.25">
      <c r="L3779" s="1"/>
    </row>
    <row r="3780" spans="12:12" x14ac:dyDescent="0.25">
      <c r="L3780" s="1"/>
    </row>
    <row r="3781" spans="12:12" x14ac:dyDescent="0.25">
      <c r="L3781" s="1"/>
    </row>
    <row r="3782" spans="12:12" x14ac:dyDescent="0.25">
      <c r="L3782" s="1"/>
    </row>
    <row r="3783" spans="12:12" x14ac:dyDescent="0.25">
      <c r="L3783" s="1"/>
    </row>
    <row r="3784" spans="12:12" x14ac:dyDescent="0.25">
      <c r="L3784" s="1"/>
    </row>
    <row r="3785" spans="12:12" x14ac:dyDescent="0.25">
      <c r="L3785" s="1"/>
    </row>
    <row r="3786" spans="12:12" x14ac:dyDescent="0.25">
      <c r="L3786" s="1"/>
    </row>
    <row r="3787" spans="12:12" x14ac:dyDescent="0.25">
      <c r="L3787" s="1"/>
    </row>
    <row r="3788" spans="12:12" x14ac:dyDescent="0.25">
      <c r="L3788" s="1"/>
    </row>
    <row r="3789" spans="12:12" x14ac:dyDescent="0.25">
      <c r="L3789" s="1"/>
    </row>
    <row r="3790" spans="12:12" x14ac:dyDescent="0.25">
      <c r="L3790" s="1"/>
    </row>
    <row r="3791" spans="12:12" x14ac:dyDescent="0.25">
      <c r="L3791" s="1"/>
    </row>
    <row r="3792" spans="12:12" x14ac:dyDescent="0.25">
      <c r="L3792" s="1"/>
    </row>
    <row r="3793" spans="12:12" x14ac:dyDescent="0.25">
      <c r="L3793" s="1"/>
    </row>
    <row r="3794" spans="12:12" x14ac:dyDescent="0.25">
      <c r="L3794" s="1"/>
    </row>
    <row r="3795" spans="12:12" x14ac:dyDescent="0.25">
      <c r="L3795" s="1"/>
    </row>
    <row r="3796" spans="12:12" x14ac:dyDescent="0.25">
      <c r="L3796" s="1"/>
    </row>
    <row r="3797" spans="12:12" x14ac:dyDescent="0.25">
      <c r="L3797" s="1"/>
    </row>
    <row r="3798" spans="12:12" x14ac:dyDescent="0.25">
      <c r="L3798" s="1"/>
    </row>
    <row r="3799" spans="12:12" x14ac:dyDescent="0.25">
      <c r="L3799" s="1"/>
    </row>
    <row r="3800" spans="12:12" x14ac:dyDescent="0.25">
      <c r="L3800" s="1"/>
    </row>
    <row r="3801" spans="12:12" x14ac:dyDescent="0.25">
      <c r="L3801" s="1"/>
    </row>
    <row r="3802" spans="12:12" x14ac:dyDescent="0.25">
      <c r="L3802" s="1"/>
    </row>
    <row r="3803" spans="12:12" x14ac:dyDescent="0.25">
      <c r="L3803" s="1"/>
    </row>
    <row r="3804" spans="12:12" x14ac:dyDescent="0.25">
      <c r="L3804" s="1"/>
    </row>
    <row r="3805" spans="12:12" x14ac:dyDescent="0.25">
      <c r="L3805" s="1"/>
    </row>
    <row r="3806" spans="12:12" x14ac:dyDescent="0.25">
      <c r="L3806" s="1"/>
    </row>
    <row r="3807" spans="12:12" x14ac:dyDescent="0.25">
      <c r="L3807" s="1"/>
    </row>
    <row r="3808" spans="12:12" x14ac:dyDescent="0.25">
      <c r="L3808" s="1"/>
    </row>
    <row r="3809" spans="12:12" x14ac:dyDescent="0.25">
      <c r="L3809" s="1"/>
    </row>
    <row r="3810" spans="12:12" x14ac:dyDescent="0.25">
      <c r="L3810" s="1"/>
    </row>
    <row r="3811" spans="12:12" x14ac:dyDescent="0.25">
      <c r="L3811" s="1"/>
    </row>
    <row r="3812" spans="12:12" x14ac:dyDescent="0.25">
      <c r="L3812" s="1"/>
    </row>
    <row r="3813" spans="12:12" x14ac:dyDescent="0.25">
      <c r="L3813" s="1"/>
    </row>
    <row r="3814" spans="12:12" x14ac:dyDescent="0.25">
      <c r="L3814" s="1"/>
    </row>
    <row r="3815" spans="12:12" x14ac:dyDescent="0.25">
      <c r="L3815" s="1"/>
    </row>
    <row r="3816" spans="12:12" x14ac:dyDescent="0.25">
      <c r="L3816" s="1"/>
    </row>
    <row r="3817" spans="12:12" x14ac:dyDescent="0.25">
      <c r="L3817" s="1"/>
    </row>
    <row r="3818" spans="12:12" x14ac:dyDescent="0.25">
      <c r="L3818" s="1"/>
    </row>
    <row r="3819" spans="12:12" x14ac:dyDescent="0.25">
      <c r="L3819" s="1"/>
    </row>
    <row r="3820" spans="12:12" x14ac:dyDescent="0.25">
      <c r="L3820" s="1"/>
    </row>
    <row r="3821" spans="12:12" x14ac:dyDescent="0.25">
      <c r="L3821" s="1"/>
    </row>
    <row r="3822" spans="12:12" x14ac:dyDescent="0.25">
      <c r="L3822" s="1"/>
    </row>
    <row r="3823" spans="12:12" x14ac:dyDescent="0.25">
      <c r="L3823" s="1"/>
    </row>
    <row r="3824" spans="12:12" x14ac:dyDescent="0.25">
      <c r="L3824" s="1"/>
    </row>
    <row r="3825" spans="12:12" x14ac:dyDescent="0.25">
      <c r="L3825" s="1"/>
    </row>
    <row r="3826" spans="12:12" x14ac:dyDescent="0.25">
      <c r="L3826" s="1"/>
    </row>
    <row r="3827" spans="12:12" x14ac:dyDescent="0.25">
      <c r="L3827" s="1"/>
    </row>
    <row r="3828" spans="12:12" x14ac:dyDescent="0.25">
      <c r="L3828" s="1"/>
    </row>
    <row r="3829" spans="12:12" x14ac:dyDescent="0.25">
      <c r="L3829" s="1"/>
    </row>
    <row r="3830" spans="12:12" x14ac:dyDescent="0.25">
      <c r="L3830" s="1"/>
    </row>
    <row r="3831" spans="12:12" x14ac:dyDescent="0.25">
      <c r="L3831" s="1"/>
    </row>
    <row r="3832" spans="12:12" x14ac:dyDescent="0.25">
      <c r="L3832" s="1"/>
    </row>
    <row r="3833" spans="12:12" x14ac:dyDescent="0.25">
      <c r="L3833" s="1"/>
    </row>
    <row r="3834" spans="12:12" x14ac:dyDescent="0.25">
      <c r="L3834" s="1"/>
    </row>
    <row r="3835" spans="12:12" x14ac:dyDescent="0.25">
      <c r="L3835" s="1"/>
    </row>
    <row r="3836" spans="12:12" x14ac:dyDescent="0.25">
      <c r="L3836" s="1"/>
    </row>
    <row r="3837" spans="12:12" x14ac:dyDescent="0.25">
      <c r="L3837" s="1"/>
    </row>
    <row r="3838" spans="12:12" x14ac:dyDescent="0.25">
      <c r="L3838" s="1"/>
    </row>
    <row r="3839" spans="12:12" x14ac:dyDescent="0.25">
      <c r="L3839" s="1"/>
    </row>
    <row r="3840" spans="12:12" x14ac:dyDescent="0.25">
      <c r="L3840" s="1"/>
    </row>
    <row r="3841" spans="12:12" x14ac:dyDescent="0.25">
      <c r="L3841" s="1"/>
    </row>
    <row r="3842" spans="12:12" x14ac:dyDescent="0.25">
      <c r="L3842" s="1"/>
    </row>
    <row r="3843" spans="12:12" x14ac:dyDescent="0.25">
      <c r="L3843" s="1"/>
    </row>
    <row r="3844" spans="12:12" x14ac:dyDescent="0.25">
      <c r="L3844" s="1"/>
    </row>
    <row r="3845" spans="12:12" x14ac:dyDescent="0.25">
      <c r="L3845" s="1"/>
    </row>
    <row r="3846" spans="12:12" x14ac:dyDescent="0.25">
      <c r="L3846" s="1"/>
    </row>
    <row r="3847" spans="12:12" x14ac:dyDescent="0.25">
      <c r="L3847" s="1"/>
    </row>
    <row r="3848" spans="12:12" x14ac:dyDescent="0.25">
      <c r="L3848" s="1"/>
    </row>
    <row r="3849" spans="12:12" x14ac:dyDescent="0.25">
      <c r="L3849" s="1"/>
    </row>
    <row r="3850" spans="12:12" x14ac:dyDescent="0.25">
      <c r="L3850" s="1"/>
    </row>
    <row r="3851" spans="12:12" x14ac:dyDescent="0.25">
      <c r="L3851" s="1"/>
    </row>
    <row r="3852" spans="12:12" x14ac:dyDescent="0.25">
      <c r="L3852" s="1"/>
    </row>
    <row r="3853" spans="12:12" x14ac:dyDescent="0.25">
      <c r="L3853" s="1"/>
    </row>
    <row r="3854" spans="12:12" x14ac:dyDescent="0.25">
      <c r="L3854" s="1"/>
    </row>
    <row r="3855" spans="12:12" x14ac:dyDescent="0.25">
      <c r="L3855" s="1"/>
    </row>
    <row r="3856" spans="12:12" x14ac:dyDescent="0.25">
      <c r="L3856" s="1"/>
    </row>
    <row r="3857" spans="12:12" x14ac:dyDescent="0.25">
      <c r="L3857" s="1"/>
    </row>
    <row r="3858" spans="12:12" x14ac:dyDescent="0.25">
      <c r="L3858" s="1"/>
    </row>
    <row r="3859" spans="12:12" x14ac:dyDescent="0.25">
      <c r="L3859" s="1"/>
    </row>
    <row r="3860" spans="12:12" x14ac:dyDescent="0.25">
      <c r="L3860" s="1"/>
    </row>
    <row r="3861" spans="12:12" x14ac:dyDescent="0.25">
      <c r="L3861" s="1"/>
    </row>
    <row r="3862" spans="12:12" x14ac:dyDescent="0.25">
      <c r="L3862" s="1"/>
    </row>
    <row r="3863" spans="12:12" x14ac:dyDescent="0.25">
      <c r="L3863" s="1"/>
    </row>
    <row r="3864" spans="12:12" x14ac:dyDescent="0.25">
      <c r="L3864" s="1"/>
    </row>
    <row r="3865" spans="12:12" x14ac:dyDescent="0.25">
      <c r="L3865" s="1"/>
    </row>
    <row r="3866" spans="12:12" x14ac:dyDescent="0.25">
      <c r="L3866" s="1"/>
    </row>
    <row r="3867" spans="12:12" x14ac:dyDescent="0.25">
      <c r="L3867" s="1"/>
    </row>
    <row r="3868" spans="12:12" x14ac:dyDescent="0.25">
      <c r="L3868" s="1"/>
    </row>
    <row r="3869" spans="12:12" x14ac:dyDescent="0.25">
      <c r="L3869" s="1"/>
    </row>
    <row r="3870" spans="12:12" x14ac:dyDescent="0.25">
      <c r="L3870" s="1"/>
    </row>
    <row r="3871" spans="12:12" x14ac:dyDescent="0.25">
      <c r="L3871" s="1"/>
    </row>
    <row r="3872" spans="12:12" x14ac:dyDescent="0.25">
      <c r="L3872" s="1"/>
    </row>
    <row r="3873" spans="12:12" x14ac:dyDescent="0.25">
      <c r="L3873" s="1"/>
    </row>
    <row r="3874" spans="12:12" x14ac:dyDescent="0.25">
      <c r="L3874" s="1"/>
    </row>
    <row r="3875" spans="12:12" x14ac:dyDescent="0.25">
      <c r="L3875" s="1"/>
    </row>
    <row r="3876" spans="12:12" x14ac:dyDescent="0.25">
      <c r="L3876" s="1"/>
    </row>
    <row r="3877" spans="12:12" x14ac:dyDescent="0.25">
      <c r="L3877" s="1"/>
    </row>
    <row r="3878" spans="12:12" x14ac:dyDescent="0.25">
      <c r="L3878" s="1"/>
    </row>
    <row r="3879" spans="12:12" x14ac:dyDescent="0.25">
      <c r="L3879" s="1"/>
    </row>
    <row r="3880" spans="12:12" x14ac:dyDescent="0.25">
      <c r="L3880" s="1"/>
    </row>
    <row r="3881" spans="12:12" x14ac:dyDescent="0.25">
      <c r="L3881" s="1"/>
    </row>
    <row r="3882" spans="12:12" x14ac:dyDescent="0.25">
      <c r="L3882" s="1"/>
    </row>
    <row r="3883" spans="12:12" x14ac:dyDescent="0.25">
      <c r="L3883" s="1"/>
    </row>
    <row r="3884" spans="12:12" x14ac:dyDescent="0.25">
      <c r="L3884" s="1"/>
    </row>
    <row r="3885" spans="12:12" x14ac:dyDescent="0.25">
      <c r="L3885" s="1"/>
    </row>
    <row r="3886" spans="12:12" x14ac:dyDescent="0.25">
      <c r="L3886" s="1"/>
    </row>
    <row r="3887" spans="12:12" x14ac:dyDescent="0.25">
      <c r="L3887" s="1"/>
    </row>
    <row r="3888" spans="12:12" x14ac:dyDescent="0.25">
      <c r="L3888" s="1"/>
    </row>
    <row r="3889" spans="12:12" x14ac:dyDescent="0.25">
      <c r="L3889" s="1"/>
    </row>
    <row r="3890" spans="12:12" x14ac:dyDescent="0.25">
      <c r="L3890" s="1"/>
    </row>
    <row r="3891" spans="12:12" x14ac:dyDescent="0.25">
      <c r="L3891" s="1"/>
    </row>
    <row r="3892" spans="12:12" x14ac:dyDescent="0.25">
      <c r="L3892" s="1"/>
    </row>
    <row r="3893" spans="12:12" x14ac:dyDescent="0.25">
      <c r="L3893" s="1"/>
    </row>
    <row r="3894" spans="12:12" x14ac:dyDescent="0.25">
      <c r="L3894" s="1"/>
    </row>
    <row r="3895" spans="12:12" x14ac:dyDescent="0.25">
      <c r="L3895" s="1"/>
    </row>
    <row r="3896" spans="12:12" x14ac:dyDescent="0.25">
      <c r="L3896" s="1"/>
    </row>
    <row r="3897" spans="12:12" x14ac:dyDescent="0.25">
      <c r="L3897" s="1"/>
    </row>
    <row r="3898" spans="12:12" x14ac:dyDescent="0.25">
      <c r="L3898" s="1"/>
    </row>
    <row r="3899" spans="12:12" x14ac:dyDescent="0.25">
      <c r="L3899" s="1"/>
    </row>
    <row r="3900" spans="12:12" x14ac:dyDescent="0.25">
      <c r="L3900" s="1"/>
    </row>
    <row r="3901" spans="12:12" x14ac:dyDescent="0.25">
      <c r="L3901" s="1"/>
    </row>
    <row r="3902" spans="12:12" x14ac:dyDescent="0.25">
      <c r="L3902" s="1"/>
    </row>
    <row r="3903" spans="12:12" x14ac:dyDescent="0.25">
      <c r="L3903" s="1"/>
    </row>
    <row r="3904" spans="12:12" x14ac:dyDescent="0.25">
      <c r="L3904" s="1"/>
    </row>
    <row r="3905" spans="12:12" x14ac:dyDescent="0.25">
      <c r="L3905" s="1"/>
    </row>
    <row r="3906" spans="12:12" x14ac:dyDescent="0.25">
      <c r="L3906" s="1"/>
    </row>
    <row r="3907" spans="12:12" x14ac:dyDescent="0.25">
      <c r="L3907" s="1"/>
    </row>
    <row r="3908" spans="12:12" x14ac:dyDescent="0.25">
      <c r="L3908" s="1"/>
    </row>
    <row r="3909" spans="12:12" x14ac:dyDescent="0.25">
      <c r="L3909" s="1"/>
    </row>
    <row r="3910" spans="12:12" x14ac:dyDescent="0.25">
      <c r="L3910" s="1"/>
    </row>
    <row r="3911" spans="12:12" x14ac:dyDescent="0.25">
      <c r="L3911" s="1"/>
    </row>
    <row r="3912" spans="12:12" x14ac:dyDescent="0.25">
      <c r="L3912" s="1"/>
    </row>
    <row r="3913" spans="12:12" x14ac:dyDescent="0.25">
      <c r="L3913" s="1"/>
    </row>
    <row r="3914" spans="12:12" x14ac:dyDescent="0.25">
      <c r="L3914" s="1"/>
    </row>
    <row r="3915" spans="12:12" x14ac:dyDescent="0.25">
      <c r="L3915" s="1"/>
    </row>
    <row r="3916" spans="12:12" x14ac:dyDescent="0.25">
      <c r="L3916" s="1"/>
    </row>
    <row r="3917" spans="12:12" x14ac:dyDescent="0.25">
      <c r="L3917" s="1"/>
    </row>
    <row r="3918" spans="12:12" x14ac:dyDescent="0.25">
      <c r="L3918" s="1"/>
    </row>
    <row r="3919" spans="12:12" x14ac:dyDescent="0.25">
      <c r="L3919" s="1"/>
    </row>
    <row r="3920" spans="12:12" x14ac:dyDescent="0.25">
      <c r="L3920" s="1"/>
    </row>
    <row r="3921" spans="12:12" x14ac:dyDescent="0.25">
      <c r="L3921" s="1"/>
    </row>
    <row r="3922" spans="12:12" x14ac:dyDescent="0.25">
      <c r="L3922" s="1"/>
    </row>
    <row r="3923" spans="12:12" x14ac:dyDescent="0.25">
      <c r="L3923" s="1"/>
    </row>
    <row r="3924" spans="12:12" x14ac:dyDescent="0.25">
      <c r="L3924" s="1"/>
    </row>
    <row r="3925" spans="12:12" x14ac:dyDescent="0.25">
      <c r="L3925" s="1"/>
    </row>
    <row r="3926" spans="12:12" x14ac:dyDescent="0.25">
      <c r="L3926" s="1"/>
    </row>
    <row r="3927" spans="12:12" x14ac:dyDescent="0.25">
      <c r="L3927" s="1"/>
    </row>
    <row r="3928" spans="12:12" x14ac:dyDescent="0.25">
      <c r="L3928" s="1"/>
    </row>
    <row r="3929" spans="12:12" x14ac:dyDescent="0.25">
      <c r="L3929" s="1"/>
    </row>
    <row r="3930" spans="12:12" x14ac:dyDescent="0.25">
      <c r="L3930" s="1"/>
    </row>
    <row r="3931" spans="12:12" x14ac:dyDescent="0.25">
      <c r="L3931" s="1"/>
    </row>
    <row r="3932" spans="12:12" x14ac:dyDescent="0.25">
      <c r="L3932" s="1"/>
    </row>
    <row r="3933" spans="12:12" x14ac:dyDescent="0.25">
      <c r="L3933" s="1"/>
    </row>
    <row r="3934" spans="12:12" x14ac:dyDescent="0.25">
      <c r="L3934" s="1"/>
    </row>
    <row r="3935" spans="12:12" x14ac:dyDescent="0.25">
      <c r="L3935" s="1"/>
    </row>
    <row r="3936" spans="12:12" x14ac:dyDescent="0.25">
      <c r="L3936" s="1"/>
    </row>
    <row r="3937" spans="12:12" x14ac:dyDescent="0.25">
      <c r="L3937" s="1"/>
    </row>
    <row r="3938" spans="12:12" x14ac:dyDescent="0.25">
      <c r="L3938" s="1"/>
    </row>
    <row r="3939" spans="12:12" x14ac:dyDescent="0.25">
      <c r="L3939" s="1"/>
    </row>
    <row r="3940" spans="12:12" x14ac:dyDescent="0.25">
      <c r="L3940" s="1"/>
    </row>
    <row r="3941" spans="12:12" x14ac:dyDescent="0.25">
      <c r="L3941" s="1"/>
    </row>
    <row r="3942" spans="12:12" x14ac:dyDescent="0.25">
      <c r="L3942" s="1"/>
    </row>
    <row r="3943" spans="12:12" x14ac:dyDescent="0.25">
      <c r="L3943" s="1"/>
    </row>
    <row r="3944" spans="12:12" x14ac:dyDescent="0.25">
      <c r="L3944" s="1"/>
    </row>
    <row r="3945" spans="12:12" x14ac:dyDescent="0.25">
      <c r="L3945" s="1"/>
    </row>
    <row r="3946" spans="12:12" x14ac:dyDescent="0.25">
      <c r="L3946" s="1"/>
    </row>
    <row r="3947" spans="12:12" x14ac:dyDescent="0.25">
      <c r="L3947" s="1"/>
    </row>
    <row r="3948" spans="12:12" x14ac:dyDescent="0.25">
      <c r="L3948" s="1"/>
    </row>
    <row r="3949" spans="12:12" x14ac:dyDescent="0.25">
      <c r="L3949" s="1"/>
    </row>
    <row r="3950" spans="12:12" x14ac:dyDescent="0.25">
      <c r="L3950" s="1"/>
    </row>
    <row r="3951" spans="12:12" x14ac:dyDescent="0.25">
      <c r="L3951" s="1"/>
    </row>
    <row r="3952" spans="12:12" x14ac:dyDescent="0.25">
      <c r="L3952" s="1"/>
    </row>
    <row r="3953" spans="12:12" x14ac:dyDescent="0.25">
      <c r="L3953" s="1"/>
    </row>
    <row r="3954" spans="12:12" x14ac:dyDescent="0.25">
      <c r="L3954" s="1"/>
    </row>
    <row r="3955" spans="12:12" x14ac:dyDescent="0.25">
      <c r="L3955" s="1"/>
    </row>
    <row r="3956" spans="12:12" x14ac:dyDescent="0.25">
      <c r="L3956" s="1"/>
    </row>
    <row r="3957" spans="12:12" x14ac:dyDescent="0.25">
      <c r="L3957" s="1"/>
    </row>
    <row r="3958" spans="12:12" x14ac:dyDescent="0.25">
      <c r="L3958" s="1"/>
    </row>
    <row r="3959" spans="12:12" x14ac:dyDescent="0.25">
      <c r="L3959" s="1"/>
    </row>
    <row r="3960" spans="12:12" x14ac:dyDescent="0.25">
      <c r="L3960" s="1"/>
    </row>
    <row r="3961" spans="12:12" x14ac:dyDescent="0.25">
      <c r="L3961" s="1"/>
    </row>
    <row r="3962" spans="12:12" x14ac:dyDescent="0.25">
      <c r="L3962" s="1"/>
    </row>
    <row r="3963" spans="12:12" x14ac:dyDescent="0.25">
      <c r="L3963" s="1"/>
    </row>
    <row r="3964" spans="12:12" x14ac:dyDescent="0.25">
      <c r="L3964" s="1"/>
    </row>
    <row r="3965" spans="12:12" x14ac:dyDescent="0.25">
      <c r="L3965" s="1"/>
    </row>
    <row r="3966" spans="12:12" x14ac:dyDescent="0.25">
      <c r="L3966" s="1"/>
    </row>
    <row r="3967" spans="12:12" x14ac:dyDescent="0.25">
      <c r="L3967" s="1"/>
    </row>
    <row r="3968" spans="12:12" x14ac:dyDescent="0.25">
      <c r="L3968" s="1"/>
    </row>
    <row r="3969" spans="12:12" x14ac:dyDescent="0.25">
      <c r="L3969" s="1"/>
    </row>
    <row r="3970" spans="12:12" x14ac:dyDescent="0.25">
      <c r="L3970" s="1"/>
    </row>
    <row r="3971" spans="12:12" x14ac:dyDescent="0.25">
      <c r="L3971" s="1"/>
    </row>
    <row r="3972" spans="12:12" x14ac:dyDescent="0.25">
      <c r="L3972" s="1"/>
    </row>
    <row r="3973" spans="12:12" x14ac:dyDescent="0.25">
      <c r="L3973" s="1"/>
    </row>
    <row r="3974" spans="12:12" x14ac:dyDescent="0.25">
      <c r="L3974" s="1"/>
    </row>
    <row r="3975" spans="12:12" x14ac:dyDescent="0.25">
      <c r="L3975" s="1"/>
    </row>
    <row r="3976" spans="12:12" x14ac:dyDescent="0.25">
      <c r="L3976" s="1"/>
    </row>
    <row r="3977" spans="12:12" x14ac:dyDescent="0.25">
      <c r="L3977" s="1"/>
    </row>
    <row r="3978" spans="12:12" x14ac:dyDescent="0.25">
      <c r="L3978" s="1"/>
    </row>
    <row r="3979" spans="12:12" x14ac:dyDescent="0.25">
      <c r="L3979" s="1"/>
    </row>
    <row r="3980" spans="12:12" x14ac:dyDescent="0.25">
      <c r="L3980" s="1"/>
    </row>
    <row r="3981" spans="12:12" x14ac:dyDescent="0.25">
      <c r="L3981" s="1"/>
    </row>
    <row r="3982" spans="12:12" x14ac:dyDescent="0.25">
      <c r="L3982" s="1"/>
    </row>
    <row r="3983" spans="12:12" x14ac:dyDescent="0.25">
      <c r="L3983" s="1"/>
    </row>
    <row r="3984" spans="12:12" x14ac:dyDescent="0.25">
      <c r="L3984" s="1"/>
    </row>
    <row r="3985" spans="12:12" x14ac:dyDescent="0.25">
      <c r="L3985" s="1"/>
    </row>
    <row r="3986" spans="12:12" x14ac:dyDescent="0.25">
      <c r="L3986" s="1"/>
    </row>
    <row r="3987" spans="12:12" x14ac:dyDescent="0.25">
      <c r="L3987" s="1"/>
    </row>
    <row r="3988" spans="12:12" x14ac:dyDescent="0.25">
      <c r="L3988" s="1"/>
    </row>
    <row r="3989" spans="12:12" x14ac:dyDescent="0.25">
      <c r="L3989" s="1"/>
    </row>
    <row r="3990" spans="12:12" x14ac:dyDescent="0.25">
      <c r="L3990" s="1"/>
    </row>
    <row r="3991" spans="12:12" x14ac:dyDescent="0.25">
      <c r="L3991" s="1"/>
    </row>
    <row r="3992" spans="12:12" x14ac:dyDescent="0.25">
      <c r="L3992" s="1"/>
    </row>
    <row r="3993" spans="12:12" x14ac:dyDescent="0.25">
      <c r="L3993" s="1"/>
    </row>
    <row r="3994" spans="12:12" x14ac:dyDescent="0.25">
      <c r="L3994" s="1"/>
    </row>
    <row r="3995" spans="12:12" x14ac:dyDescent="0.25">
      <c r="L3995" s="1"/>
    </row>
    <row r="3996" spans="12:12" x14ac:dyDescent="0.25">
      <c r="L3996" s="1"/>
    </row>
    <row r="3997" spans="12:12" x14ac:dyDescent="0.25">
      <c r="L3997" s="1"/>
    </row>
    <row r="3998" spans="12:12" x14ac:dyDescent="0.25">
      <c r="L3998" s="1"/>
    </row>
    <row r="3999" spans="12:12" x14ac:dyDescent="0.25">
      <c r="L3999" s="1"/>
    </row>
    <row r="4000" spans="12:12" x14ac:dyDescent="0.25">
      <c r="L4000" s="1"/>
    </row>
    <row r="4001" spans="12:12" x14ac:dyDescent="0.25">
      <c r="L4001" s="1"/>
    </row>
    <row r="4002" spans="12:12" x14ac:dyDescent="0.25">
      <c r="L4002" s="1"/>
    </row>
    <row r="4003" spans="12:12" x14ac:dyDescent="0.25">
      <c r="L4003" s="1"/>
    </row>
    <row r="4004" spans="12:12" x14ac:dyDescent="0.25">
      <c r="L4004" s="1"/>
    </row>
    <row r="4005" spans="12:12" x14ac:dyDescent="0.25">
      <c r="L4005" s="1"/>
    </row>
    <row r="4006" spans="12:12" x14ac:dyDescent="0.25">
      <c r="L4006" s="1"/>
    </row>
    <row r="4007" spans="12:12" x14ac:dyDescent="0.25">
      <c r="L4007" s="1"/>
    </row>
    <row r="4008" spans="12:12" x14ac:dyDescent="0.25">
      <c r="L4008" s="1"/>
    </row>
    <row r="4009" spans="12:12" x14ac:dyDescent="0.25">
      <c r="L4009" s="1"/>
    </row>
    <row r="4010" spans="12:12" x14ac:dyDescent="0.25">
      <c r="L4010" s="1"/>
    </row>
    <row r="4011" spans="12:12" x14ac:dyDescent="0.25">
      <c r="L4011" s="1"/>
    </row>
    <row r="4012" spans="12:12" x14ac:dyDescent="0.25">
      <c r="L4012" s="1"/>
    </row>
    <row r="4013" spans="12:12" x14ac:dyDescent="0.25">
      <c r="L4013" s="1"/>
    </row>
    <row r="4014" spans="12:12" x14ac:dyDescent="0.25">
      <c r="L4014" s="1"/>
    </row>
    <row r="4015" spans="12:12" x14ac:dyDescent="0.25">
      <c r="L4015" s="1"/>
    </row>
    <row r="4016" spans="12:12" x14ac:dyDescent="0.25">
      <c r="L4016" s="1"/>
    </row>
    <row r="4017" spans="12:12" x14ac:dyDescent="0.25">
      <c r="L4017" s="1"/>
    </row>
    <row r="4018" spans="12:12" x14ac:dyDescent="0.25">
      <c r="L4018" s="1"/>
    </row>
    <row r="4019" spans="12:12" x14ac:dyDescent="0.25">
      <c r="L4019" s="1"/>
    </row>
    <row r="4020" spans="12:12" x14ac:dyDescent="0.25">
      <c r="L4020" s="1"/>
    </row>
    <row r="4021" spans="12:12" x14ac:dyDescent="0.25">
      <c r="L4021" s="1"/>
    </row>
    <row r="4022" spans="12:12" x14ac:dyDescent="0.25">
      <c r="L4022" s="1"/>
    </row>
    <row r="4023" spans="12:12" x14ac:dyDescent="0.25">
      <c r="L4023" s="1"/>
    </row>
    <row r="4024" spans="12:12" x14ac:dyDescent="0.25">
      <c r="L4024" s="1"/>
    </row>
    <row r="4025" spans="12:12" x14ac:dyDescent="0.25">
      <c r="L4025" s="1"/>
    </row>
    <row r="4026" spans="12:12" x14ac:dyDescent="0.25">
      <c r="L4026" s="1"/>
    </row>
    <row r="4027" spans="12:12" x14ac:dyDescent="0.25">
      <c r="L4027" s="1"/>
    </row>
    <row r="4028" spans="12:12" x14ac:dyDescent="0.25">
      <c r="L4028" s="1"/>
    </row>
    <row r="4029" spans="12:12" x14ac:dyDescent="0.25">
      <c r="L4029" s="1"/>
    </row>
    <row r="4030" spans="12:12" x14ac:dyDescent="0.25">
      <c r="L4030" s="1"/>
    </row>
    <row r="4031" spans="12:12" x14ac:dyDescent="0.25">
      <c r="L4031" s="1"/>
    </row>
    <row r="4032" spans="12:12" x14ac:dyDescent="0.25">
      <c r="L4032" s="1"/>
    </row>
    <row r="4033" spans="12:12" x14ac:dyDescent="0.25">
      <c r="L4033" s="1"/>
    </row>
    <row r="4034" spans="12:12" x14ac:dyDescent="0.25">
      <c r="L4034" s="1"/>
    </row>
    <row r="4035" spans="12:12" x14ac:dyDescent="0.25">
      <c r="L4035" s="1"/>
    </row>
    <row r="4036" spans="12:12" x14ac:dyDescent="0.25">
      <c r="L4036" s="1"/>
    </row>
    <row r="4037" spans="12:12" x14ac:dyDescent="0.25">
      <c r="L4037" s="1"/>
    </row>
    <row r="4038" spans="12:12" x14ac:dyDescent="0.25">
      <c r="L4038" s="1"/>
    </row>
    <row r="4039" spans="12:12" x14ac:dyDescent="0.25">
      <c r="L4039" s="1"/>
    </row>
    <row r="4040" spans="12:12" x14ac:dyDescent="0.25">
      <c r="L4040" s="1"/>
    </row>
    <row r="4041" spans="12:12" x14ac:dyDescent="0.25">
      <c r="L4041" s="1"/>
    </row>
    <row r="4042" spans="12:12" x14ac:dyDescent="0.25">
      <c r="L4042" s="1"/>
    </row>
    <row r="4043" spans="12:12" x14ac:dyDescent="0.25">
      <c r="L4043" s="1"/>
    </row>
    <row r="4044" spans="12:12" x14ac:dyDescent="0.25">
      <c r="L4044" s="1"/>
    </row>
    <row r="4045" spans="12:12" x14ac:dyDescent="0.25">
      <c r="L4045" s="1"/>
    </row>
    <row r="4046" spans="12:12" x14ac:dyDescent="0.25">
      <c r="L4046" s="1"/>
    </row>
    <row r="4047" spans="12:12" x14ac:dyDescent="0.25">
      <c r="L4047" s="1"/>
    </row>
    <row r="4048" spans="12:12" x14ac:dyDescent="0.25">
      <c r="L4048" s="1"/>
    </row>
    <row r="4049" spans="12:12" x14ac:dyDescent="0.25">
      <c r="L4049" s="1"/>
    </row>
    <row r="4050" spans="12:12" x14ac:dyDescent="0.25">
      <c r="L4050" s="1"/>
    </row>
    <row r="4051" spans="12:12" x14ac:dyDescent="0.25">
      <c r="L4051" s="1"/>
    </row>
    <row r="4052" spans="12:12" x14ac:dyDescent="0.25">
      <c r="L4052" s="1"/>
    </row>
    <row r="4053" spans="12:12" x14ac:dyDescent="0.25">
      <c r="L4053" s="1"/>
    </row>
    <row r="4054" spans="12:12" x14ac:dyDescent="0.25">
      <c r="L4054" s="1"/>
    </row>
    <row r="4055" spans="12:12" x14ac:dyDescent="0.25">
      <c r="L4055" s="1"/>
    </row>
    <row r="4056" spans="12:12" x14ac:dyDescent="0.25">
      <c r="L4056" s="1"/>
    </row>
    <row r="4057" spans="12:12" x14ac:dyDescent="0.25">
      <c r="L4057" s="1"/>
    </row>
    <row r="4058" spans="12:12" x14ac:dyDescent="0.25">
      <c r="L4058" s="1"/>
    </row>
    <row r="4059" spans="12:12" x14ac:dyDescent="0.25">
      <c r="L4059" s="1"/>
    </row>
    <row r="4060" spans="12:12" x14ac:dyDescent="0.25">
      <c r="L4060" s="1"/>
    </row>
    <row r="4061" spans="12:12" x14ac:dyDescent="0.25">
      <c r="L4061" s="1"/>
    </row>
    <row r="4062" spans="12:12" x14ac:dyDescent="0.25">
      <c r="L4062" s="1"/>
    </row>
    <row r="4063" spans="12:12" x14ac:dyDescent="0.25">
      <c r="L4063" s="1"/>
    </row>
    <row r="4064" spans="12:12" x14ac:dyDescent="0.25">
      <c r="L4064" s="1"/>
    </row>
    <row r="4065" spans="12:12" x14ac:dyDescent="0.25">
      <c r="L4065" s="1"/>
    </row>
    <row r="4066" spans="12:12" x14ac:dyDescent="0.25">
      <c r="L4066" s="1"/>
    </row>
    <row r="4067" spans="12:12" x14ac:dyDescent="0.25">
      <c r="L4067" s="1"/>
    </row>
    <row r="4068" spans="12:12" x14ac:dyDescent="0.25">
      <c r="L4068" s="1"/>
    </row>
    <row r="4069" spans="12:12" x14ac:dyDescent="0.25">
      <c r="L4069" s="1"/>
    </row>
    <row r="4070" spans="12:12" x14ac:dyDescent="0.25">
      <c r="L4070" s="1"/>
    </row>
    <row r="4071" spans="12:12" x14ac:dyDescent="0.25">
      <c r="L4071" s="1"/>
    </row>
    <row r="4072" spans="12:12" x14ac:dyDescent="0.25">
      <c r="L4072" s="1"/>
    </row>
    <row r="4073" spans="12:12" x14ac:dyDescent="0.25">
      <c r="L4073" s="1"/>
    </row>
    <row r="4074" spans="12:12" x14ac:dyDescent="0.25">
      <c r="L4074" s="1"/>
    </row>
    <row r="4075" spans="12:12" x14ac:dyDescent="0.25">
      <c r="L4075" s="1"/>
    </row>
    <row r="4076" spans="12:12" x14ac:dyDescent="0.25">
      <c r="L4076" s="1"/>
    </row>
    <row r="4077" spans="12:12" x14ac:dyDescent="0.25">
      <c r="L4077" s="1"/>
    </row>
    <row r="4078" spans="12:12" x14ac:dyDescent="0.25">
      <c r="L4078" s="1"/>
    </row>
    <row r="4079" spans="12:12" x14ac:dyDescent="0.25">
      <c r="L4079" s="1"/>
    </row>
    <row r="4080" spans="12:12" x14ac:dyDescent="0.25">
      <c r="L4080" s="1"/>
    </row>
    <row r="4081" spans="12:12" x14ac:dyDescent="0.25">
      <c r="L4081" s="1"/>
    </row>
    <row r="4082" spans="12:12" x14ac:dyDescent="0.25">
      <c r="L4082" s="1"/>
    </row>
    <row r="4083" spans="12:12" x14ac:dyDescent="0.25">
      <c r="L4083" s="1"/>
    </row>
    <row r="4084" spans="12:12" x14ac:dyDescent="0.25">
      <c r="L4084" s="1"/>
    </row>
    <row r="4085" spans="12:12" x14ac:dyDescent="0.25">
      <c r="L4085" s="1"/>
    </row>
    <row r="4086" spans="12:12" x14ac:dyDescent="0.25">
      <c r="L4086" s="1"/>
    </row>
    <row r="4087" spans="12:12" x14ac:dyDescent="0.25">
      <c r="L4087" s="1"/>
    </row>
    <row r="4088" spans="12:12" x14ac:dyDescent="0.25">
      <c r="L4088" s="1"/>
    </row>
    <row r="4089" spans="12:12" x14ac:dyDescent="0.25">
      <c r="L4089" s="1"/>
    </row>
    <row r="4090" spans="12:12" x14ac:dyDescent="0.25">
      <c r="L4090" s="1"/>
    </row>
    <row r="4091" spans="12:12" x14ac:dyDescent="0.25">
      <c r="L4091" s="1"/>
    </row>
    <row r="4092" spans="12:12" x14ac:dyDescent="0.25">
      <c r="L4092" s="1"/>
    </row>
    <row r="4093" spans="12:12" x14ac:dyDescent="0.25">
      <c r="L4093" s="1"/>
    </row>
    <row r="4094" spans="12:12" x14ac:dyDescent="0.25">
      <c r="L4094" s="1"/>
    </row>
    <row r="4095" spans="12:12" x14ac:dyDescent="0.25">
      <c r="L4095" s="1"/>
    </row>
    <row r="4096" spans="12:12" x14ac:dyDescent="0.25">
      <c r="L4096" s="1"/>
    </row>
    <row r="4097" spans="12:12" x14ac:dyDescent="0.25">
      <c r="L4097" s="1"/>
    </row>
    <row r="4098" spans="12:12" x14ac:dyDescent="0.25">
      <c r="L4098" s="1"/>
    </row>
    <row r="4099" spans="12:12" x14ac:dyDescent="0.25">
      <c r="L4099" s="1"/>
    </row>
    <row r="4100" spans="12:12" x14ac:dyDescent="0.25">
      <c r="L4100" s="1"/>
    </row>
    <row r="4101" spans="12:12" x14ac:dyDescent="0.25">
      <c r="L4101" s="1"/>
    </row>
    <row r="4102" spans="12:12" x14ac:dyDescent="0.25">
      <c r="L4102" s="1"/>
    </row>
    <row r="4103" spans="12:12" x14ac:dyDescent="0.25">
      <c r="L4103" s="1"/>
    </row>
    <row r="4104" spans="12:12" x14ac:dyDescent="0.25">
      <c r="L4104" s="1"/>
    </row>
    <row r="4105" spans="12:12" x14ac:dyDescent="0.25">
      <c r="L4105" s="1"/>
    </row>
    <row r="4106" spans="12:12" x14ac:dyDescent="0.25">
      <c r="L4106" s="1"/>
    </row>
    <row r="4107" spans="12:12" x14ac:dyDescent="0.25">
      <c r="L4107" s="1"/>
    </row>
    <row r="4108" spans="12:12" x14ac:dyDescent="0.25">
      <c r="L4108" s="1"/>
    </row>
    <row r="4109" spans="12:12" x14ac:dyDescent="0.25">
      <c r="L4109" s="1"/>
    </row>
    <row r="4110" spans="12:12" x14ac:dyDescent="0.25">
      <c r="L4110" s="1"/>
    </row>
    <row r="4111" spans="12:12" x14ac:dyDescent="0.25">
      <c r="L4111" s="1"/>
    </row>
    <row r="4112" spans="12:12" x14ac:dyDescent="0.25">
      <c r="L4112" s="1"/>
    </row>
    <row r="4113" spans="12:12" x14ac:dyDescent="0.25">
      <c r="L4113" s="1"/>
    </row>
    <row r="4114" spans="12:12" x14ac:dyDescent="0.25">
      <c r="L4114" s="1"/>
    </row>
    <row r="4115" spans="12:12" x14ac:dyDescent="0.25">
      <c r="L4115" s="1"/>
    </row>
    <row r="4116" spans="12:12" x14ac:dyDescent="0.25">
      <c r="L4116" s="1"/>
    </row>
    <row r="4117" spans="12:12" x14ac:dyDescent="0.25">
      <c r="L4117" s="1"/>
    </row>
    <row r="4118" spans="12:12" x14ac:dyDescent="0.25">
      <c r="L4118" s="1"/>
    </row>
    <row r="4119" spans="12:12" x14ac:dyDescent="0.25">
      <c r="L4119" s="1"/>
    </row>
    <row r="4120" spans="12:12" x14ac:dyDescent="0.25">
      <c r="L4120" s="1"/>
    </row>
    <row r="4121" spans="12:12" x14ac:dyDescent="0.25">
      <c r="L4121" s="1"/>
    </row>
    <row r="4122" spans="12:12" x14ac:dyDescent="0.25">
      <c r="L4122" s="1"/>
    </row>
    <row r="4123" spans="12:12" x14ac:dyDescent="0.25">
      <c r="L4123" s="1"/>
    </row>
    <row r="4124" spans="12:12" x14ac:dyDescent="0.25">
      <c r="L4124" s="1"/>
    </row>
    <row r="4125" spans="12:12" x14ac:dyDescent="0.25">
      <c r="L4125" s="1"/>
    </row>
    <row r="4126" spans="12:12" x14ac:dyDescent="0.25">
      <c r="L4126" s="1"/>
    </row>
    <row r="4127" spans="12:12" x14ac:dyDescent="0.25">
      <c r="L4127" s="1"/>
    </row>
    <row r="4128" spans="12:12" x14ac:dyDescent="0.25">
      <c r="L4128" s="1"/>
    </row>
    <row r="4129" spans="12:12" x14ac:dyDescent="0.25">
      <c r="L4129" s="1"/>
    </row>
    <row r="4130" spans="12:12" x14ac:dyDescent="0.25">
      <c r="L4130" s="1"/>
    </row>
    <row r="4131" spans="12:12" x14ac:dyDescent="0.25">
      <c r="L4131" s="1"/>
    </row>
    <row r="4132" spans="12:12" x14ac:dyDescent="0.25">
      <c r="L4132" s="1"/>
    </row>
    <row r="4133" spans="12:12" x14ac:dyDescent="0.25">
      <c r="L4133" s="1"/>
    </row>
    <row r="4134" spans="12:12" x14ac:dyDescent="0.25">
      <c r="L4134" s="1"/>
    </row>
    <row r="4135" spans="12:12" x14ac:dyDescent="0.25">
      <c r="L4135" s="1"/>
    </row>
    <row r="4136" spans="12:12" x14ac:dyDescent="0.25">
      <c r="L4136" s="1"/>
    </row>
    <row r="4137" spans="12:12" x14ac:dyDescent="0.25">
      <c r="L4137" s="1"/>
    </row>
    <row r="4138" spans="12:12" x14ac:dyDescent="0.25">
      <c r="L4138" s="1"/>
    </row>
    <row r="4139" spans="12:12" x14ac:dyDescent="0.25">
      <c r="L4139" s="1"/>
    </row>
    <row r="4140" spans="12:12" x14ac:dyDescent="0.25">
      <c r="L4140" s="1"/>
    </row>
    <row r="4141" spans="12:12" x14ac:dyDescent="0.25">
      <c r="L4141" s="1"/>
    </row>
    <row r="4142" spans="12:12" x14ac:dyDescent="0.25">
      <c r="L4142" s="1"/>
    </row>
    <row r="4143" spans="12:12" x14ac:dyDescent="0.25">
      <c r="L4143" s="1"/>
    </row>
    <row r="4144" spans="12:12" x14ac:dyDescent="0.25">
      <c r="L4144" s="1"/>
    </row>
    <row r="4145" spans="12:12" x14ac:dyDescent="0.25">
      <c r="L4145" s="1"/>
    </row>
    <row r="4146" spans="12:12" x14ac:dyDescent="0.25">
      <c r="L4146" s="1"/>
    </row>
    <row r="4147" spans="12:12" x14ac:dyDescent="0.25">
      <c r="L4147" s="1"/>
    </row>
    <row r="4148" spans="12:12" x14ac:dyDescent="0.25">
      <c r="L4148" s="1"/>
    </row>
    <row r="4149" spans="12:12" x14ac:dyDescent="0.25">
      <c r="L4149" s="1"/>
    </row>
    <row r="4150" spans="12:12" x14ac:dyDescent="0.25">
      <c r="L4150" s="1"/>
    </row>
    <row r="4151" spans="12:12" x14ac:dyDescent="0.25">
      <c r="L4151" s="1"/>
    </row>
    <row r="4152" spans="12:12" x14ac:dyDescent="0.25">
      <c r="L4152" s="1"/>
    </row>
    <row r="4153" spans="12:12" x14ac:dyDescent="0.25">
      <c r="L4153" s="1"/>
    </row>
    <row r="4154" spans="12:12" x14ac:dyDescent="0.25">
      <c r="L4154" s="1"/>
    </row>
    <row r="4155" spans="12:12" x14ac:dyDescent="0.25">
      <c r="L4155" s="1"/>
    </row>
    <row r="4156" spans="12:12" x14ac:dyDescent="0.25">
      <c r="L4156" s="1"/>
    </row>
    <row r="4157" spans="12:12" x14ac:dyDescent="0.25">
      <c r="L4157" s="1"/>
    </row>
    <row r="4158" spans="12:12" x14ac:dyDescent="0.25">
      <c r="L4158" s="1"/>
    </row>
    <row r="4159" spans="12:12" x14ac:dyDescent="0.25">
      <c r="L4159" s="1"/>
    </row>
    <row r="4160" spans="12:12" x14ac:dyDescent="0.25">
      <c r="L4160" s="1"/>
    </row>
    <row r="4161" spans="12:12" x14ac:dyDescent="0.25">
      <c r="L4161" s="1"/>
    </row>
    <row r="4162" spans="12:12" x14ac:dyDescent="0.25">
      <c r="L4162" s="1"/>
    </row>
    <row r="4163" spans="12:12" x14ac:dyDescent="0.25">
      <c r="L4163" s="1"/>
    </row>
    <row r="4164" spans="12:12" x14ac:dyDescent="0.25">
      <c r="L4164" s="1"/>
    </row>
    <row r="4165" spans="12:12" x14ac:dyDescent="0.25">
      <c r="L4165" s="1"/>
    </row>
    <row r="4166" spans="12:12" x14ac:dyDescent="0.25">
      <c r="L4166" s="1"/>
    </row>
    <row r="4167" spans="12:12" x14ac:dyDescent="0.25">
      <c r="L4167" s="1"/>
    </row>
    <row r="4168" spans="12:12" x14ac:dyDescent="0.25">
      <c r="L4168" s="1"/>
    </row>
    <row r="4169" spans="12:12" x14ac:dyDescent="0.25">
      <c r="L4169" s="1"/>
    </row>
    <row r="4170" spans="12:12" x14ac:dyDescent="0.25">
      <c r="L4170" s="1"/>
    </row>
    <row r="4171" spans="12:12" x14ac:dyDescent="0.25">
      <c r="L4171" s="1"/>
    </row>
    <row r="4172" spans="12:12" x14ac:dyDescent="0.25">
      <c r="L4172" s="1"/>
    </row>
    <row r="4173" spans="12:12" x14ac:dyDescent="0.25">
      <c r="L4173" s="1"/>
    </row>
    <row r="4174" spans="12:12" x14ac:dyDescent="0.25">
      <c r="L4174" s="1"/>
    </row>
    <row r="4175" spans="12:12" x14ac:dyDescent="0.25">
      <c r="L4175" s="1"/>
    </row>
    <row r="4176" spans="12:12" x14ac:dyDescent="0.25">
      <c r="L4176" s="1"/>
    </row>
    <row r="4177" spans="12:12" x14ac:dyDescent="0.25">
      <c r="L4177" s="1"/>
    </row>
    <row r="4178" spans="12:12" x14ac:dyDescent="0.25">
      <c r="L4178" s="1"/>
    </row>
    <row r="4179" spans="12:12" x14ac:dyDescent="0.25">
      <c r="L4179" s="1"/>
    </row>
    <row r="4180" spans="12:12" x14ac:dyDescent="0.25">
      <c r="L4180" s="1"/>
    </row>
    <row r="4181" spans="12:12" x14ac:dyDescent="0.25">
      <c r="L4181" s="1"/>
    </row>
    <row r="4182" spans="12:12" x14ac:dyDescent="0.25">
      <c r="L4182" s="1"/>
    </row>
    <row r="4183" spans="12:12" x14ac:dyDescent="0.25">
      <c r="L4183" s="1"/>
    </row>
    <row r="4184" spans="12:12" x14ac:dyDescent="0.25">
      <c r="L4184" s="1"/>
    </row>
    <row r="4185" spans="12:12" x14ac:dyDescent="0.25">
      <c r="L4185" s="1"/>
    </row>
    <row r="4186" spans="12:12" x14ac:dyDescent="0.25">
      <c r="L4186" s="1"/>
    </row>
    <row r="4187" spans="12:12" x14ac:dyDescent="0.25">
      <c r="L4187" s="1"/>
    </row>
    <row r="4188" spans="12:12" x14ac:dyDescent="0.25">
      <c r="L4188" s="1"/>
    </row>
    <row r="4189" spans="12:12" x14ac:dyDescent="0.25">
      <c r="L4189" s="1"/>
    </row>
    <row r="4190" spans="12:12" x14ac:dyDescent="0.25">
      <c r="L4190" s="1"/>
    </row>
    <row r="4191" spans="12:12" x14ac:dyDescent="0.25">
      <c r="L4191" s="1"/>
    </row>
    <row r="4192" spans="12:12" x14ac:dyDescent="0.25">
      <c r="L4192" s="1"/>
    </row>
    <row r="4193" spans="12:12" x14ac:dyDescent="0.25">
      <c r="L4193" s="1"/>
    </row>
    <row r="4194" spans="12:12" x14ac:dyDescent="0.25">
      <c r="L4194" s="1"/>
    </row>
    <row r="4195" spans="12:12" x14ac:dyDescent="0.25">
      <c r="L4195" s="1"/>
    </row>
    <row r="4196" spans="12:12" x14ac:dyDescent="0.25">
      <c r="L4196" s="1"/>
    </row>
    <row r="4197" spans="12:12" x14ac:dyDescent="0.25">
      <c r="L4197" s="1"/>
    </row>
    <row r="4198" spans="12:12" x14ac:dyDescent="0.25">
      <c r="L4198" s="1"/>
    </row>
    <row r="4199" spans="12:12" x14ac:dyDescent="0.25">
      <c r="L4199" s="1"/>
    </row>
    <row r="4200" spans="12:12" x14ac:dyDescent="0.25">
      <c r="L4200" s="1"/>
    </row>
    <row r="4201" spans="12:12" x14ac:dyDescent="0.25">
      <c r="L4201" s="1"/>
    </row>
    <row r="4202" spans="12:12" x14ac:dyDescent="0.25">
      <c r="L4202" s="1"/>
    </row>
    <row r="4203" spans="12:12" x14ac:dyDescent="0.25">
      <c r="L4203" s="1"/>
    </row>
    <row r="4204" spans="12:12" x14ac:dyDescent="0.25">
      <c r="L4204" s="1"/>
    </row>
    <row r="4205" spans="12:12" x14ac:dyDescent="0.25">
      <c r="L4205" s="1"/>
    </row>
    <row r="4206" spans="12:12" x14ac:dyDescent="0.25">
      <c r="L4206" s="1"/>
    </row>
    <row r="4207" spans="12:12" x14ac:dyDescent="0.25">
      <c r="L4207" s="1"/>
    </row>
    <row r="4208" spans="12:12" x14ac:dyDescent="0.25">
      <c r="L4208" s="1"/>
    </row>
    <row r="4209" spans="12:12" x14ac:dyDescent="0.25">
      <c r="L4209" s="1"/>
    </row>
    <row r="4210" spans="12:12" x14ac:dyDescent="0.25">
      <c r="L4210" s="1"/>
    </row>
    <row r="4211" spans="12:12" x14ac:dyDescent="0.25">
      <c r="L4211" s="1"/>
    </row>
    <row r="4212" spans="12:12" x14ac:dyDescent="0.25">
      <c r="L4212" s="1"/>
    </row>
    <row r="4213" spans="12:12" x14ac:dyDescent="0.25">
      <c r="L4213" s="1"/>
    </row>
    <row r="4214" spans="12:12" x14ac:dyDescent="0.25">
      <c r="L4214" s="1"/>
    </row>
    <row r="4215" spans="12:12" x14ac:dyDescent="0.25">
      <c r="L4215" s="1"/>
    </row>
    <row r="4216" spans="12:12" x14ac:dyDescent="0.25">
      <c r="L4216" s="1"/>
    </row>
    <row r="4217" spans="12:12" x14ac:dyDescent="0.25">
      <c r="L4217" s="1"/>
    </row>
    <row r="4218" spans="12:12" x14ac:dyDescent="0.25">
      <c r="L4218" s="1"/>
    </row>
    <row r="4219" spans="12:12" x14ac:dyDescent="0.25">
      <c r="L4219" s="1"/>
    </row>
    <row r="4220" spans="12:12" x14ac:dyDescent="0.25">
      <c r="L4220" s="1"/>
    </row>
    <row r="4221" spans="12:12" x14ac:dyDescent="0.25">
      <c r="L4221" s="1"/>
    </row>
    <row r="4222" spans="12:12" x14ac:dyDescent="0.25">
      <c r="L4222" s="1"/>
    </row>
    <row r="4223" spans="12:12" x14ac:dyDescent="0.25">
      <c r="L4223" s="1"/>
    </row>
    <row r="4224" spans="12:12" x14ac:dyDescent="0.25">
      <c r="L4224" s="1"/>
    </row>
    <row r="4225" spans="12:12" x14ac:dyDescent="0.25">
      <c r="L4225" s="1"/>
    </row>
    <row r="4226" spans="12:12" x14ac:dyDescent="0.25">
      <c r="L4226" s="1"/>
    </row>
    <row r="4227" spans="12:12" x14ac:dyDescent="0.25">
      <c r="L4227" s="1"/>
    </row>
    <row r="4228" spans="12:12" x14ac:dyDescent="0.25">
      <c r="L4228" s="1"/>
    </row>
    <row r="4229" spans="12:12" x14ac:dyDescent="0.25">
      <c r="L4229" s="1"/>
    </row>
    <row r="4230" spans="12:12" x14ac:dyDescent="0.25">
      <c r="L4230" s="1"/>
    </row>
    <row r="4231" spans="12:12" x14ac:dyDescent="0.25">
      <c r="L4231" s="1"/>
    </row>
    <row r="4232" spans="12:12" x14ac:dyDescent="0.25">
      <c r="L4232" s="1"/>
    </row>
    <row r="4233" spans="12:12" x14ac:dyDescent="0.25">
      <c r="L4233" s="1"/>
    </row>
    <row r="4234" spans="12:12" x14ac:dyDescent="0.25">
      <c r="L4234" s="1"/>
    </row>
    <row r="4235" spans="12:12" x14ac:dyDescent="0.25">
      <c r="L4235" s="1"/>
    </row>
    <row r="4236" spans="12:12" x14ac:dyDescent="0.25">
      <c r="L4236" s="1"/>
    </row>
    <row r="4237" spans="12:12" x14ac:dyDescent="0.25">
      <c r="L4237" s="1"/>
    </row>
    <row r="4238" spans="12:12" x14ac:dyDescent="0.25">
      <c r="L4238" s="1"/>
    </row>
    <row r="4239" spans="12:12" x14ac:dyDescent="0.25">
      <c r="L4239" s="1"/>
    </row>
    <row r="4240" spans="12:12" x14ac:dyDescent="0.25">
      <c r="L4240" s="1"/>
    </row>
    <row r="4241" spans="12:12" x14ac:dyDescent="0.25">
      <c r="L4241" s="1"/>
    </row>
    <row r="4242" spans="12:12" x14ac:dyDescent="0.25">
      <c r="L4242" s="1"/>
    </row>
    <row r="4243" spans="12:12" x14ac:dyDescent="0.25">
      <c r="L4243" s="1"/>
    </row>
    <row r="4244" spans="12:12" x14ac:dyDescent="0.25">
      <c r="L4244" s="1"/>
    </row>
    <row r="4245" spans="12:12" x14ac:dyDescent="0.25">
      <c r="L4245" s="1"/>
    </row>
    <row r="4246" spans="12:12" x14ac:dyDescent="0.25">
      <c r="L4246" s="1"/>
    </row>
    <row r="4247" spans="12:12" x14ac:dyDescent="0.25">
      <c r="L4247" s="1"/>
    </row>
    <row r="4248" spans="12:12" x14ac:dyDescent="0.25">
      <c r="L4248" s="1"/>
    </row>
    <row r="4249" spans="12:12" x14ac:dyDescent="0.25">
      <c r="L4249" s="1"/>
    </row>
    <row r="4250" spans="12:12" x14ac:dyDescent="0.25">
      <c r="L4250" s="1"/>
    </row>
    <row r="4251" spans="12:12" x14ac:dyDescent="0.25">
      <c r="L4251" s="1"/>
    </row>
    <row r="4252" spans="12:12" x14ac:dyDescent="0.25">
      <c r="L4252" s="1"/>
    </row>
    <row r="4253" spans="12:12" x14ac:dyDescent="0.25">
      <c r="L4253" s="1"/>
    </row>
    <row r="4254" spans="12:12" x14ac:dyDescent="0.25">
      <c r="L4254" s="1"/>
    </row>
    <row r="4255" spans="12:12" x14ac:dyDescent="0.25">
      <c r="L4255" s="1"/>
    </row>
    <row r="4256" spans="12:12" x14ac:dyDescent="0.25">
      <c r="L4256" s="1"/>
    </row>
    <row r="4257" spans="12:12" x14ac:dyDescent="0.25">
      <c r="L4257" s="1"/>
    </row>
    <row r="4258" spans="12:12" x14ac:dyDescent="0.25">
      <c r="L4258" s="1"/>
    </row>
    <row r="4259" spans="12:12" x14ac:dyDescent="0.25">
      <c r="L4259" s="1"/>
    </row>
    <row r="4260" spans="12:12" x14ac:dyDescent="0.25">
      <c r="L4260" s="1"/>
    </row>
    <row r="4261" spans="12:12" x14ac:dyDescent="0.25">
      <c r="L4261" s="1"/>
    </row>
    <row r="4262" spans="12:12" x14ac:dyDescent="0.25">
      <c r="L4262" s="1"/>
    </row>
    <row r="4263" spans="12:12" x14ac:dyDescent="0.25">
      <c r="L4263" s="1"/>
    </row>
    <row r="4264" spans="12:12" x14ac:dyDescent="0.25">
      <c r="L4264" s="1"/>
    </row>
    <row r="4265" spans="12:12" x14ac:dyDescent="0.25">
      <c r="L4265" s="1"/>
    </row>
    <row r="4266" spans="12:12" x14ac:dyDescent="0.25">
      <c r="L4266" s="1"/>
    </row>
    <row r="4267" spans="12:12" x14ac:dyDescent="0.25">
      <c r="L4267" s="1"/>
    </row>
    <row r="4268" spans="12:12" x14ac:dyDescent="0.25">
      <c r="L4268" s="1"/>
    </row>
    <row r="4269" spans="12:12" x14ac:dyDescent="0.25">
      <c r="L4269" s="1"/>
    </row>
    <row r="4270" spans="12:12" x14ac:dyDescent="0.25">
      <c r="L4270" s="1"/>
    </row>
    <row r="4271" spans="12:12" x14ac:dyDescent="0.25">
      <c r="L4271" s="1"/>
    </row>
    <row r="4272" spans="12:12" x14ac:dyDescent="0.25">
      <c r="L4272" s="1"/>
    </row>
    <row r="4273" spans="12:12" x14ac:dyDescent="0.25">
      <c r="L4273" s="1"/>
    </row>
    <row r="4274" spans="12:12" x14ac:dyDescent="0.25">
      <c r="L4274" s="1"/>
    </row>
    <row r="4275" spans="12:12" x14ac:dyDescent="0.25">
      <c r="L4275" s="1"/>
    </row>
    <row r="4276" spans="12:12" x14ac:dyDescent="0.25">
      <c r="L4276" s="1"/>
    </row>
    <row r="4277" spans="12:12" x14ac:dyDescent="0.25">
      <c r="L4277" s="1"/>
    </row>
    <row r="4278" spans="12:12" x14ac:dyDescent="0.25">
      <c r="L4278" s="1"/>
    </row>
    <row r="4279" spans="12:12" x14ac:dyDescent="0.25">
      <c r="L4279" s="1"/>
    </row>
    <row r="4280" spans="12:12" x14ac:dyDescent="0.25">
      <c r="L4280" s="1"/>
    </row>
    <row r="4281" spans="12:12" x14ac:dyDescent="0.25">
      <c r="L4281" s="1"/>
    </row>
    <row r="4282" spans="12:12" x14ac:dyDescent="0.25">
      <c r="L4282" s="1"/>
    </row>
    <row r="4283" spans="12:12" x14ac:dyDescent="0.25">
      <c r="L4283" s="1"/>
    </row>
    <row r="4284" spans="12:12" x14ac:dyDescent="0.25">
      <c r="L4284" s="1"/>
    </row>
    <row r="4285" spans="12:12" x14ac:dyDescent="0.25">
      <c r="L4285" s="1"/>
    </row>
    <row r="4286" spans="12:12" x14ac:dyDescent="0.25">
      <c r="L4286" s="1"/>
    </row>
    <row r="4287" spans="12:12" x14ac:dyDescent="0.25">
      <c r="L4287" s="1"/>
    </row>
    <row r="4288" spans="12:12" x14ac:dyDescent="0.25">
      <c r="L4288" s="1"/>
    </row>
    <row r="4289" spans="12:12" x14ac:dyDescent="0.25">
      <c r="L4289" s="1"/>
    </row>
    <row r="4290" spans="12:12" x14ac:dyDescent="0.25">
      <c r="L4290" s="1"/>
    </row>
    <row r="4291" spans="12:12" x14ac:dyDescent="0.25">
      <c r="L4291" s="1"/>
    </row>
    <row r="4292" spans="12:12" x14ac:dyDescent="0.25">
      <c r="L4292" s="1"/>
    </row>
    <row r="4293" spans="12:12" x14ac:dyDescent="0.25">
      <c r="L4293" s="1"/>
    </row>
    <row r="4294" spans="12:12" x14ac:dyDescent="0.25">
      <c r="L4294" s="1"/>
    </row>
    <row r="4295" spans="12:12" x14ac:dyDescent="0.25">
      <c r="L4295" s="1"/>
    </row>
    <row r="4296" spans="12:12" x14ac:dyDescent="0.25">
      <c r="L4296" s="1"/>
    </row>
    <row r="4297" spans="12:12" x14ac:dyDescent="0.25">
      <c r="L4297" s="1"/>
    </row>
    <row r="4298" spans="12:12" x14ac:dyDescent="0.25">
      <c r="L4298" s="1"/>
    </row>
    <row r="4299" spans="12:12" x14ac:dyDescent="0.25">
      <c r="L4299" s="1"/>
    </row>
    <row r="4300" spans="12:12" x14ac:dyDescent="0.25">
      <c r="L4300" s="1"/>
    </row>
    <row r="4301" spans="12:12" x14ac:dyDescent="0.25">
      <c r="L4301" s="1"/>
    </row>
    <row r="4302" spans="12:12" x14ac:dyDescent="0.25">
      <c r="L4302" s="1"/>
    </row>
    <row r="4303" spans="12:12" x14ac:dyDescent="0.25">
      <c r="L4303" s="1"/>
    </row>
    <row r="4304" spans="12:12" x14ac:dyDescent="0.25">
      <c r="L4304" s="1"/>
    </row>
    <row r="4305" spans="12:12" x14ac:dyDescent="0.25">
      <c r="L4305" s="1"/>
    </row>
    <row r="4306" spans="12:12" x14ac:dyDescent="0.25">
      <c r="L4306" s="1"/>
    </row>
    <row r="4307" spans="12:12" x14ac:dyDescent="0.25">
      <c r="L4307" s="1"/>
    </row>
    <row r="4308" spans="12:12" x14ac:dyDescent="0.25">
      <c r="L4308" s="1"/>
    </row>
    <row r="4309" spans="12:12" x14ac:dyDescent="0.25">
      <c r="L4309" s="1"/>
    </row>
    <row r="4310" spans="12:12" x14ac:dyDescent="0.25">
      <c r="L4310" s="1"/>
    </row>
    <row r="4311" spans="12:12" x14ac:dyDescent="0.25">
      <c r="L4311" s="1"/>
    </row>
    <row r="4312" spans="12:12" x14ac:dyDescent="0.25">
      <c r="L4312" s="1"/>
    </row>
    <row r="4313" spans="12:12" x14ac:dyDescent="0.25">
      <c r="L4313" s="1"/>
    </row>
    <row r="4314" spans="12:12" x14ac:dyDescent="0.25">
      <c r="L4314" s="1"/>
    </row>
    <row r="4315" spans="12:12" x14ac:dyDescent="0.25">
      <c r="L4315" s="1"/>
    </row>
    <row r="4316" spans="12:12" x14ac:dyDescent="0.25">
      <c r="L4316" s="1"/>
    </row>
    <row r="4317" spans="12:12" x14ac:dyDescent="0.25">
      <c r="L4317" s="1"/>
    </row>
    <row r="4318" spans="12:12" x14ac:dyDescent="0.25">
      <c r="L4318" s="1"/>
    </row>
    <row r="4319" spans="12:12" x14ac:dyDescent="0.25">
      <c r="L4319" s="1"/>
    </row>
    <row r="4320" spans="12:12" x14ac:dyDescent="0.25">
      <c r="L4320" s="1"/>
    </row>
    <row r="4321" spans="12:12" x14ac:dyDescent="0.25">
      <c r="L4321" s="1"/>
    </row>
    <row r="4322" spans="12:12" x14ac:dyDescent="0.25">
      <c r="L4322" s="1"/>
    </row>
    <row r="4323" spans="12:12" x14ac:dyDescent="0.25">
      <c r="L4323" s="1"/>
    </row>
    <row r="4324" spans="12:12" x14ac:dyDescent="0.25">
      <c r="L4324" s="1"/>
    </row>
    <row r="4325" spans="12:12" x14ac:dyDescent="0.25">
      <c r="L4325" s="1"/>
    </row>
    <row r="4326" spans="12:12" x14ac:dyDescent="0.25">
      <c r="L4326" s="1"/>
    </row>
    <row r="4327" spans="12:12" x14ac:dyDescent="0.25">
      <c r="L4327" s="1"/>
    </row>
    <row r="4328" spans="12:12" x14ac:dyDescent="0.25">
      <c r="L4328" s="1"/>
    </row>
    <row r="4329" spans="12:12" x14ac:dyDescent="0.25">
      <c r="L4329" s="1"/>
    </row>
    <row r="4330" spans="12:12" x14ac:dyDescent="0.25">
      <c r="L4330" s="1"/>
    </row>
    <row r="4331" spans="12:12" x14ac:dyDescent="0.25">
      <c r="L4331" s="1"/>
    </row>
    <row r="4332" spans="12:12" x14ac:dyDescent="0.25">
      <c r="L4332" s="1"/>
    </row>
    <row r="4333" spans="12:12" x14ac:dyDescent="0.25">
      <c r="L4333" s="1"/>
    </row>
    <row r="4334" spans="12:12" x14ac:dyDescent="0.25">
      <c r="L4334" s="1"/>
    </row>
    <row r="4335" spans="12:12" x14ac:dyDescent="0.25">
      <c r="L4335" s="1"/>
    </row>
    <row r="4336" spans="12:12" x14ac:dyDescent="0.25">
      <c r="L4336" s="1"/>
    </row>
    <row r="4337" spans="12:12" x14ac:dyDescent="0.25">
      <c r="L4337" s="1"/>
    </row>
    <row r="4338" spans="12:12" x14ac:dyDescent="0.25">
      <c r="L4338" s="1"/>
    </row>
    <row r="4339" spans="12:12" x14ac:dyDescent="0.25">
      <c r="L4339" s="1"/>
    </row>
    <row r="4340" spans="12:12" x14ac:dyDescent="0.25">
      <c r="L4340" s="1"/>
    </row>
    <row r="4341" spans="12:12" x14ac:dyDescent="0.25">
      <c r="L4341" s="1"/>
    </row>
    <row r="4342" spans="12:12" x14ac:dyDescent="0.25">
      <c r="L4342" s="1"/>
    </row>
    <row r="4343" spans="12:12" x14ac:dyDescent="0.25">
      <c r="L4343" s="1"/>
    </row>
    <row r="4344" spans="12:12" x14ac:dyDescent="0.25">
      <c r="L4344" s="1"/>
    </row>
    <row r="4345" spans="12:12" x14ac:dyDescent="0.25">
      <c r="L4345" s="1"/>
    </row>
    <row r="4346" spans="12:12" x14ac:dyDescent="0.25">
      <c r="L4346" s="1"/>
    </row>
    <row r="4347" spans="12:12" x14ac:dyDescent="0.25">
      <c r="L4347" s="1"/>
    </row>
    <row r="4348" spans="12:12" x14ac:dyDescent="0.25">
      <c r="L4348" s="1"/>
    </row>
    <row r="4349" spans="12:12" x14ac:dyDescent="0.25">
      <c r="L4349" s="1"/>
    </row>
    <row r="4350" spans="12:12" x14ac:dyDescent="0.25">
      <c r="L4350" s="1"/>
    </row>
    <row r="4351" spans="12:12" x14ac:dyDescent="0.25">
      <c r="L4351" s="1"/>
    </row>
    <row r="4352" spans="12:12" x14ac:dyDescent="0.25">
      <c r="L4352" s="1"/>
    </row>
    <row r="4353" spans="12:12" x14ac:dyDescent="0.25">
      <c r="L4353" s="1"/>
    </row>
    <row r="4354" spans="12:12" x14ac:dyDescent="0.25">
      <c r="L4354" s="1"/>
    </row>
    <row r="4355" spans="12:12" x14ac:dyDescent="0.25">
      <c r="L4355" s="1"/>
    </row>
    <row r="4356" spans="12:12" x14ac:dyDescent="0.25">
      <c r="L4356" s="1"/>
    </row>
    <row r="4357" spans="12:12" x14ac:dyDescent="0.25">
      <c r="L4357" s="1"/>
    </row>
    <row r="4358" spans="12:12" x14ac:dyDescent="0.25">
      <c r="L4358" s="1"/>
    </row>
    <row r="4359" spans="12:12" x14ac:dyDescent="0.25">
      <c r="L4359" s="1"/>
    </row>
    <row r="4360" spans="12:12" x14ac:dyDescent="0.25">
      <c r="L4360" s="1"/>
    </row>
    <row r="4361" spans="12:12" x14ac:dyDescent="0.25">
      <c r="L4361" s="1"/>
    </row>
    <row r="4362" spans="12:12" x14ac:dyDescent="0.25">
      <c r="L4362" s="1"/>
    </row>
    <row r="4363" spans="12:12" x14ac:dyDescent="0.25">
      <c r="L4363" s="1"/>
    </row>
    <row r="4364" spans="12:12" x14ac:dyDescent="0.25">
      <c r="L4364" s="1"/>
    </row>
    <row r="4365" spans="12:12" x14ac:dyDescent="0.25">
      <c r="L4365" s="1"/>
    </row>
    <row r="4366" spans="12:12" x14ac:dyDescent="0.25">
      <c r="L4366" s="1"/>
    </row>
    <row r="4367" spans="12:12" x14ac:dyDescent="0.25">
      <c r="L4367" s="1"/>
    </row>
    <row r="4368" spans="12:12" x14ac:dyDescent="0.25">
      <c r="L4368" s="1"/>
    </row>
    <row r="4369" spans="12:12" x14ac:dyDescent="0.25">
      <c r="L4369" s="1"/>
    </row>
    <row r="4370" spans="12:12" x14ac:dyDescent="0.25">
      <c r="L4370" s="1"/>
    </row>
    <row r="4371" spans="12:12" x14ac:dyDescent="0.25">
      <c r="L4371" s="1"/>
    </row>
    <row r="4372" spans="12:12" x14ac:dyDescent="0.25">
      <c r="L4372" s="1"/>
    </row>
    <row r="4373" spans="12:12" x14ac:dyDescent="0.25">
      <c r="L4373" s="1"/>
    </row>
    <row r="4374" spans="12:12" x14ac:dyDescent="0.25">
      <c r="L4374" s="1"/>
    </row>
    <row r="4375" spans="12:12" x14ac:dyDescent="0.25">
      <c r="L4375" s="1"/>
    </row>
    <row r="4376" spans="12:12" x14ac:dyDescent="0.25">
      <c r="L4376" s="1"/>
    </row>
    <row r="4377" spans="12:12" x14ac:dyDescent="0.25">
      <c r="L4377" s="1"/>
    </row>
    <row r="4378" spans="12:12" x14ac:dyDescent="0.25">
      <c r="L4378" s="1"/>
    </row>
    <row r="4379" spans="12:12" x14ac:dyDescent="0.25">
      <c r="L4379" s="1"/>
    </row>
    <row r="4380" spans="12:12" x14ac:dyDescent="0.25">
      <c r="L4380" s="1"/>
    </row>
    <row r="4381" spans="12:12" x14ac:dyDescent="0.25">
      <c r="L4381" s="1"/>
    </row>
    <row r="4382" spans="12:12" x14ac:dyDescent="0.25">
      <c r="L4382" s="1"/>
    </row>
    <row r="4383" spans="12:12" x14ac:dyDescent="0.25">
      <c r="L4383" s="1"/>
    </row>
    <row r="4384" spans="12:12" x14ac:dyDescent="0.25">
      <c r="L4384" s="1"/>
    </row>
    <row r="4385" spans="12:12" x14ac:dyDescent="0.25">
      <c r="L4385" s="1"/>
    </row>
    <row r="4386" spans="12:12" x14ac:dyDescent="0.25">
      <c r="L4386" s="1"/>
    </row>
    <row r="4387" spans="12:12" x14ac:dyDescent="0.25">
      <c r="L4387" s="1"/>
    </row>
    <row r="4388" spans="12:12" x14ac:dyDescent="0.25">
      <c r="L4388" s="1"/>
    </row>
    <row r="4389" spans="12:12" x14ac:dyDescent="0.25">
      <c r="L4389" s="1"/>
    </row>
    <row r="4390" spans="12:12" x14ac:dyDescent="0.25">
      <c r="L4390" s="1"/>
    </row>
    <row r="4391" spans="12:12" x14ac:dyDescent="0.25">
      <c r="L4391" s="1"/>
    </row>
    <row r="4392" spans="12:12" x14ac:dyDescent="0.25">
      <c r="L4392" s="1"/>
    </row>
    <row r="4393" spans="12:12" x14ac:dyDescent="0.25">
      <c r="L4393" s="1"/>
    </row>
    <row r="4394" spans="12:12" x14ac:dyDescent="0.25">
      <c r="L4394" s="1"/>
    </row>
    <row r="4395" spans="12:12" x14ac:dyDescent="0.25">
      <c r="L4395" s="1"/>
    </row>
    <row r="4396" spans="12:12" x14ac:dyDescent="0.25">
      <c r="L4396" s="1"/>
    </row>
    <row r="4397" spans="12:12" x14ac:dyDescent="0.25">
      <c r="L4397" s="1"/>
    </row>
    <row r="4398" spans="12:12" x14ac:dyDescent="0.25">
      <c r="L4398" s="1"/>
    </row>
    <row r="4399" spans="12:12" x14ac:dyDescent="0.25">
      <c r="L4399" s="1"/>
    </row>
    <row r="4400" spans="12:12" x14ac:dyDescent="0.25">
      <c r="L4400" s="1"/>
    </row>
    <row r="4401" spans="12:12" x14ac:dyDescent="0.25">
      <c r="L4401" s="1"/>
    </row>
    <row r="4402" spans="12:12" x14ac:dyDescent="0.25">
      <c r="L4402" s="1"/>
    </row>
    <row r="4403" spans="12:12" x14ac:dyDescent="0.25">
      <c r="L4403" s="1"/>
    </row>
    <row r="4404" spans="12:12" x14ac:dyDescent="0.25">
      <c r="L4404" s="1"/>
    </row>
    <row r="4405" spans="12:12" x14ac:dyDescent="0.25">
      <c r="L4405" s="1"/>
    </row>
    <row r="4406" spans="12:12" x14ac:dyDescent="0.25">
      <c r="L4406" s="1"/>
    </row>
    <row r="4407" spans="12:12" x14ac:dyDescent="0.25">
      <c r="L4407" s="1"/>
    </row>
    <row r="4408" spans="12:12" x14ac:dyDescent="0.25">
      <c r="L4408" s="1"/>
    </row>
    <row r="4409" spans="12:12" x14ac:dyDescent="0.25">
      <c r="L4409" s="1"/>
    </row>
    <row r="4410" spans="12:12" x14ac:dyDescent="0.25">
      <c r="L4410" s="1"/>
    </row>
    <row r="4411" spans="12:12" x14ac:dyDescent="0.25">
      <c r="L4411" s="1"/>
    </row>
    <row r="4412" spans="12:12" x14ac:dyDescent="0.25">
      <c r="L4412" s="1"/>
    </row>
    <row r="4413" spans="12:12" x14ac:dyDescent="0.25">
      <c r="L4413" s="1"/>
    </row>
    <row r="4414" spans="12:12" x14ac:dyDescent="0.25">
      <c r="L4414" s="1"/>
    </row>
    <row r="4415" spans="12:12" x14ac:dyDescent="0.25">
      <c r="L4415" s="1"/>
    </row>
    <row r="4416" spans="12:12" x14ac:dyDescent="0.25">
      <c r="L4416" s="1"/>
    </row>
    <row r="4417" spans="12:12" x14ac:dyDescent="0.25">
      <c r="L4417" s="1"/>
    </row>
    <row r="4418" spans="12:12" x14ac:dyDescent="0.25">
      <c r="L4418" s="1"/>
    </row>
    <row r="4419" spans="12:12" x14ac:dyDescent="0.25">
      <c r="L4419" s="1"/>
    </row>
    <row r="4420" spans="12:12" x14ac:dyDescent="0.25">
      <c r="L4420" s="1"/>
    </row>
    <row r="4421" spans="12:12" x14ac:dyDescent="0.25">
      <c r="L4421" s="1"/>
    </row>
    <row r="4422" spans="12:12" x14ac:dyDescent="0.25">
      <c r="L4422" s="1"/>
    </row>
    <row r="4423" spans="12:12" x14ac:dyDescent="0.25">
      <c r="L4423" s="1"/>
    </row>
    <row r="4424" spans="12:12" x14ac:dyDescent="0.25">
      <c r="L4424" s="1"/>
    </row>
    <row r="4425" spans="12:12" x14ac:dyDescent="0.25">
      <c r="L4425" s="1"/>
    </row>
    <row r="4426" spans="12:12" x14ac:dyDescent="0.25">
      <c r="L4426" s="1"/>
    </row>
    <row r="4427" spans="12:12" x14ac:dyDescent="0.25">
      <c r="L4427" s="1"/>
    </row>
    <row r="4428" spans="12:12" x14ac:dyDescent="0.25">
      <c r="L4428" s="1"/>
    </row>
    <row r="4429" spans="12:12" x14ac:dyDescent="0.25">
      <c r="L4429" s="1"/>
    </row>
    <row r="4430" spans="12:12" x14ac:dyDescent="0.25">
      <c r="L4430" s="1"/>
    </row>
    <row r="4431" spans="12:12" x14ac:dyDescent="0.25">
      <c r="L4431" s="1"/>
    </row>
    <row r="4432" spans="12:12" x14ac:dyDescent="0.25">
      <c r="L4432" s="1"/>
    </row>
    <row r="4433" spans="12:12" x14ac:dyDescent="0.25">
      <c r="L4433" s="1"/>
    </row>
    <row r="4434" spans="12:12" x14ac:dyDescent="0.25">
      <c r="L4434" s="1"/>
    </row>
    <row r="4435" spans="12:12" x14ac:dyDescent="0.25">
      <c r="L4435" s="1"/>
    </row>
    <row r="4436" spans="12:12" x14ac:dyDescent="0.25">
      <c r="L4436" s="1"/>
    </row>
    <row r="4437" spans="12:12" x14ac:dyDescent="0.25">
      <c r="L4437" s="1"/>
    </row>
    <row r="4438" spans="12:12" x14ac:dyDescent="0.25">
      <c r="L4438" s="1"/>
    </row>
    <row r="4439" spans="12:12" x14ac:dyDescent="0.25">
      <c r="L4439" s="1"/>
    </row>
    <row r="4440" spans="12:12" x14ac:dyDescent="0.25">
      <c r="L4440" s="1"/>
    </row>
    <row r="4441" spans="12:12" x14ac:dyDescent="0.25">
      <c r="L4441" s="1"/>
    </row>
    <row r="4442" spans="12:12" x14ac:dyDescent="0.25">
      <c r="L4442" s="1"/>
    </row>
    <row r="4443" spans="12:12" x14ac:dyDescent="0.25">
      <c r="L4443" s="1"/>
    </row>
    <row r="4444" spans="12:12" x14ac:dyDescent="0.25">
      <c r="L4444" s="1"/>
    </row>
    <row r="4445" spans="12:12" x14ac:dyDescent="0.25">
      <c r="L4445" s="1"/>
    </row>
    <row r="4446" spans="12:12" x14ac:dyDescent="0.25">
      <c r="L4446" s="1"/>
    </row>
    <row r="4447" spans="12:12" x14ac:dyDescent="0.25">
      <c r="L4447" s="1"/>
    </row>
    <row r="4448" spans="12:12" x14ac:dyDescent="0.25">
      <c r="L4448" s="1"/>
    </row>
    <row r="4449" spans="12:12" x14ac:dyDescent="0.25">
      <c r="L4449" s="1"/>
    </row>
    <row r="4450" spans="12:12" x14ac:dyDescent="0.25">
      <c r="L4450" s="1"/>
    </row>
    <row r="4451" spans="12:12" x14ac:dyDescent="0.25">
      <c r="L4451" s="1"/>
    </row>
    <row r="4452" spans="12:12" x14ac:dyDescent="0.25">
      <c r="L4452" s="1"/>
    </row>
    <row r="4453" spans="12:12" x14ac:dyDescent="0.25">
      <c r="L4453" s="1"/>
    </row>
    <row r="4454" spans="12:12" x14ac:dyDescent="0.25">
      <c r="L4454" s="1"/>
    </row>
    <row r="4455" spans="12:12" x14ac:dyDescent="0.25">
      <c r="L4455" s="1"/>
    </row>
    <row r="4456" spans="12:12" x14ac:dyDescent="0.25">
      <c r="L4456" s="1"/>
    </row>
    <row r="4457" spans="12:12" x14ac:dyDescent="0.25">
      <c r="L4457" s="1"/>
    </row>
    <row r="4458" spans="12:12" x14ac:dyDescent="0.25">
      <c r="L4458" s="1"/>
    </row>
    <row r="4459" spans="12:12" x14ac:dyDescent="0.25">
      <c r="L4459" s="1"/>
    </row>
    <row r="4460" spans="12:12" x14ac:dyDescent="0.25">
      <c r="L4460" s="1"/>
    </row>
    <row r="4461" spans="12:12" x14ac:dyDescent="0.25">
      <c r="L4461" s="1"/>
    </row>
    <row r="4462" spans="12:12" x14ac:dyDescent="0.25">
      <c r="L4462" s="1"/>
    </row>
    <row r="4463" spans="12:12" x14ac:dyDescent="0.25">
      <c r="L4463" s="1"/>
    </row>
    <row r="4464" spans="12:12" x14ac:dyDescent="0.25">
      <c r="L4464" s="1"/>
    </row>
    <row r="4465" spans="12:12" x14ac:dyDescent="0.25">
      <c r="L4465" s="1"/>
    </row>
    <row r="4466" spans="12:12" x14ac:dyDescent="0.25">
      <c r="L4466" s="1"/>
    </row>
    <row r="4467" spans="12:12" x14ac:dyDescent="0.25">
      <c r="L4467" s="1"/>
    </row>
    <row r="4468" spans="12:12" x14ac:dyDescent="0.25">
      <c r="L4468" s="1"/>
    </row>
    <row r="4469" spans="12:12" x14ac:dyDescent="0.25">
      <c r="L4469" s="1"/>
    </row>
    <row r="4470" spans="12:12" x14ac:dyDescent="0.25">
      <c r="L4470" s="1"/>
    </row>
    <row r="4471" spans="12:12" x14ac:dyDescent="0.25">
      <c r="L4471" s="1"/>
    </row>
    <row r="4472" spans="12:12" x14ac:dyDescent="0.25">
      <c r="L4472" s="1"/>
    </row>
    <row r="4473" spans="12:12" x14ac:dyDescent="0.25">
      <c r="L4473" s="1"/>
    </row>
    <row r="4474" spans="12:12" x14ac:dyDescent="0.25">
      <c r="L4474" s="1"/>
    </row>
    <row r="4475" spans="12:12" x14ac:dyDescent="0.25">
      <c r="L4475" s="1"/>
    </row>
    <row r="4476" spans="12:12" x14ac:dyDescent="0.25">
      <c r="L4476" s="1"/>
    </row>
    <row r="4477" spans="12:12" x14ac:dyDescent="0.25">
      <c r="L4477" s="1"/>
    </row>
    <row r="4478" spans="12:12" x14ac:dyDescent="0.25">
      <c r="L4478" s="1"/>
    </row>
    <row r="4479" spans="12:12" x14ac:dyDescent="0.25">
      <c r="L4479" s="1"/>
    </row>
    <row r="4480" spans="12:12" x14ac:dyDescent="0.25">
      <c r="L4480" s="1"/>
    </row>
    <row r="4481" spans="12:12" x14ac:dyDescent="0.25">
      <c r="L4481" s="1"/>
    </row>
    <row r="4482" spans="12:12" x14ac:dyDescent="0.25">
      <c r="L4482" s="1"/>
    </row>
    <row r="4483" spans="12:12" x14ac:dyDescent="0.25">
      <c r="L4483" s="1"/>
    </row>
    <row r="4484" spans="12:12" x14ac:dyDescent="0.25">
      <c r="L4484" s="1"/>
    </row>
    <row r="4485" spans="12:12" x14ac:dyDescent="0.25">
      <c r="L4485" s="1"/>
    </row>
    <row r="4486" spans="12:12" x14ac:dyDescent="0.25">
      <c r="L4486" s="1"/>
    </row>
    <row r="4487" spans="12:12" x14ac:dyDescent="0.25">
      <c r="L4487" s="1"/>
    </row>
    <row r="4488" spans="12:12" x14ac:dyDescent="0.25">
      <c r="L4488" s="1"/>
    </row>
    <row r="4489" spans="12:12" x14ac:dyDescent="0.25">
      <c r="L4489" s="1"/>
    </row>
    <row r="4490" spans="12:12" x14ac:dyDescent="0.25">
      <c r="L4490" s="1"/>
    </row>
    <row r="4491" spans="12:12" x14ac:dyDescent="0.25">
      <c r="L4491" s="1"/>
    </row>
    <row r="4492" spans="12:12" x14ac:dyDescent="0.25">
      <c r="L4492" s="1"/>
    </row>
    <row r="4493" spans="12:12" x14ac:dyDescent="0.25">
      <c r="L4493" s="1"/>
    </row>
    <row r="4494" spans="12:12" x14ac:dyDescent="0.25">
      <c r="L4494" s="1"/>
    </row>
    <row r="4495" spans="12:12" x14ac:dyDescent="0.25">
      <c r="L4495" s="1"/>
    </row>
    <row r="4496" spans="12:12" x14ac:dyDescent="0.25">
      <c r="L4496" s="1"/>
    </row>
    <row r="4497" spans="12:12" x14ac:dyDescent="0.25">
      <c r="L4497" s="1"/>
    </row>
    <row r="4498" spans="12:12" x14ac:dyDescent="0.25">
      <c r="L4498" s="1"/>
    </row>
    <row r="4499" spans="12:12" x14ac:dyDescent="0.25">
      <c r="L4499" s="1"/>
    </row>
    <row r="4500" spans="12:12" x14ac:dyDescent="0.25">
      <c r="L4500" s="1"/>
    </row>
    <row r="4501" spans="12:12" x14ac:dyDescent="0.25">
      <c r="L4501" s="1"/>
    </row>
    <row r="4502" spans="12:12" x14ac:dyDescent="0.25">
      <c r="L4502" s="1"/>
    </row>
    <row r="4503" spans="12:12" x14ac:dyDescent="0.25">
      <c r="L4503" s="1"/>
    </row>
    <row r="4504" spans="12:12" x14ac:dyDescent="0.25">
      <c r="L4504" s="1"/>
    </row>
    <row r="4505" spans="12:12" x14ac:dyDescent="0.25">
      <c r="L4505" s="1"/>
    </row>
    <row r="4506" spans="12:12" x14ac:dyDescent="0.25">
      <c r="L4506" s="1"/>
    </row>
    <row r="4507" spans="12:12" x14ac:dyDescent="0.25">
      <c r="L4507" s="1"/>
    </row>
    <row r="4508" spans="12:12" x14ac:dyDescent="0.25">
      <c r="L4508" s="1"/>
    </row>
    <row r="4509" spans="12:12" x14ac:dyDescent="0.25">
      <c r="L4509" s="1"/>
    </row>
    <row r="4510" spans="12:12" x14ac:dyDescent="0.25">
      <c r="L4510" s="1"/>
    </row>
    <row r="4511" spans="12:12" x14ac:dyDescent="0.25">
      <c r="L4511" s="1"/>
    </row>
    <row r="4512" spans="12:12" x14ac:dyDescent="0.25">
      <c r="L4512" s="1"/>
    </row>
    <row r="4513" spans="12:12" x14ac:dyDescent="0.25">
      <c r="L4513" s="1"/>
    </row>
    <row r="4514" spans="12:12" x14ac:dyDescent="0.25">
      <c r="L4514" s="1"/>
    </row>
    <row r="4515" spans="12:12" x14ac:dyDescent="0.25">
      <c r="L4515" s="1"/>
    </row>
    <row r="4516" spans="12:12" x14ac:dyDescent="0.25">
      <c r="L4516" s="1"/>
    </row>
    <row r="4517" spans="12:12" x14ac:dyDescent="0.25">
      <c r="L4517" s="1"/>
    </row>
    <row r="4518" spans="12:12" x14ac:dyDescent="0.25">
      <c r="L4518" s="1"/>
    </row>
    <row r="4519" spans="12:12" x14ac:dyDescent="0.25">
      <c r="L4519" s="1"/>
    </row>
    <row r="4520" spans="12:12" x14ac:dyDescent="0.25">
      <c r="L4520" s="1"/>
    </row>
    <row r="4521" spans="12:12" x14ac:dyDescent="0.25">
      <c r="L4521" s="1"/>
    </row>
    <row r="4522" spans="12:12" x14ac:dyDescent="0.25">
      <c r="L4522" s="1"/>
    </row>
    <row r="4523" spans="12:12" x14ac:dyDescent="0.25">
      <c r="L4523" s="1"/>
    </row>
    <row r="4524" spans="12:12" x14ac:dyDescent="0.25">
      <c r="L4524" s="1"/>
    </row>
    <row r="4525" spans="12:12" x14ac:dyDescent="0.25">
      <c r="L4525" s="1"/>
    </row>
    <row r="4526" spans="12:12" x14ac:dyDescent="0.25">
      <c r="L4526" s="1"/>
    </row>
    <row r="4527" spans="12:12" x14ac:dyDescent="0.25">
      <c r="L4527" s="1"/>
    </row>
    <row r="4528" spans="12:12" x14ac:dyDescent="0.25">
      <c r="L4528" s="1"/>
    </row>
    <row r="4529" spans="12:12" x14ac:dyDescent="0.25">
      <c r="L4529" s="1"/>
    </row>
    <row r="4530" spans="12:12" x14ac:dyDescent="0.25">
      <c r="L4530" s="1"/>
    </row>
    <row r="4531" spans="12:12" x14ac:dyDescent="0.25">
      <c r="L4531" s="1"/>
    </row>
    <row r="4532" spans="12:12" x14ac:dyDescent="0.25">
      <c r="L4532" s="1"/>
    </row>
    <row r="4533" spans="12:12" x14ac:dyDescent="0.25">
      <c r="L4533" s="1"/>
    </row>
    <row r="4534" spans="12:12" x14ac:dyDescent="0.25">
      <c r="L4534" s="1"/>
    </row>
    <row r="4535" spans="12:12" x14ac:dyDescent="0.25">
      <c r="L4535" s="1"/>
    </row>
    <row r="4536" spans="12:12" x14ac:dyDescent="0.25">
      <c r="L4536" s="1"/>
    </row>
    <row r="4537" spans="12:12" x14ac:dyDescent="0.25">
      <c r="L4537" s="1"/>
    </row>
    <row r="4538" spans="12:12" x14ac:dyDescent="0.25">
      <c r="L4538" s="1"/>
    </row>
    <row r="4539" spans="12:12" x14ac:dyDescent="0.25">
      <c r="L4539" s="1"/>
    </row>
    <row r="4540" spans="12:12" x14ac:dyDescent="0.25">
      <c r="L4540" s="1"/>
    </row>
    <row r="4541" spans="12:12" x14ac:dyDescent="0.25">
      <c r="L4541" s="1"/>
    </row>
    <row r="4542" spans="12:12" x14ac:dyDescent="0.25">
      <c r="L4542" s="1"/>
    </row>
    <row r="4543" spans="12:12" x14ac:dyDescent="0.25">
      <c r="L4543" s="1"/>
    </row>
    <row r="4544" spans="12:12" x14ac:dyDescent="0.25">
      <c r="L4544" s="1"/>
    </row>
    <row r="4545" spans="12:12" x14ac:dyDescent="0.25">
      <c r="L4545" s="1"/>
    </row>
    <row r="4546" spans="12:12" x14ac:dyDescent="0.25">
      <c r="L4546" s="1"/>
    </row>
    <row r="4547" spans="12:12" x14ac:dyDescent="0.25">
      <c r="L4547" s="1"/>
    </row>
    <row r="4548" spans="12:12" x14ac:dyDescent="0.25">
      <c r="L4548" s="1"/>
    </row>
    <row r="4549" spans="12:12" x14ac:dyDescent="0.25">
      <c r="L4549" s="1"/>
    </row>
    <row r="4550" spans="12:12" x14ac:dyDescent="0.25">
      <c r="L4550" s="1"/>
    </row>
    <row r="4551" spans="12:12" x14ac:dyDescent="0.25">
      <c r="L4551" s="1"/>
    </row>
    <row r="4552" spans="12:12" x14ac:dyDescent="0.25">
      <c r="L4552" s="1"/>
    </row>
    <row r="4553" spans="12:12" x14ac:dyDescent="0.25">
      <c r="L4553" s="1"/>
    </row>
    <row r="4554" spans="12:12" x14ac:dyDescent="0.25">
      <c r="L4554" s="1"/>
    </row>
    <row r="4555" spans="12:12" x14ac:dyDescent="0.25">
      <c r="L4555" s="1"/>
    </row>
    <row r="4556" spans="12:12" x14ac:dyDescent="0.25">
      <c r="L4556" s="1"/>
    </row>
    <row r="4557" spans="12:12" x14ac:dyDescent="0.25">
      <c r="L4557" s="1"/>
    </row>
    <row r="4558" spans="12:12" x14ac:dyDescent="0.25">
      <c r="L4558" s="1"/>
    </row>
    <row r="4559" spans="12:12" x14ac:dyDescent="0.25">
      <c r="L4559" s="1"/>
    </row>
    <row r="4560" spans="12:12" x14ac:dyDescent="0.25">
      <c r="L4560" s="1"/>
    </row>
    <row r="4561" spans="12:12" x14ac:dyDescent="0.25">
      <c r="L4561" s="1"/>
    </row>
    <row r="4562" spans="12:12" x14ac:dyDescent="0.25">
      <c r="L4562" s="1"/>
    </row>
    <row r="4563" spans="12:12" x14ac:dyDescent="0.25">
      <c r="L4563" s="1"/>
    </row>
    <row r="4564" spans="12:12" x14ac:dyDescent="0.25">
      <c r="L4564" s="1"/>
    </row>
    <row r="4565" spans="12:12" x14ac:dyDescent="0.25">
      <c r="L4565" s="1"/>
    </row>
    <row r="4566" spans="12:12" x14ac:dyDescent="0.25">
      <c r="L4566" s="1"/>
    </row>
    <row r="4567" spans="12:12" x14ac:dyDescent="0.25">
      <c r="L4567" s="1"/>
    </row>
    <row r="4568" spans="12:12" x14ac:dyDescent="0.25">
      <c r="L4568" s="1"/>
    </row>
    <row r="4569" spans="12:12" x14ac:dyDescent="0.25">
      <c r="L4569" s="1"/>
    </row>
    <row r="4570" spans="12:12" x14ac:dyDescent="0.25">
      <c r="L4570" s="1"/>
    </row>
    <row r="4571" spans="12:12" x14ac:dyDescent="0.25">
      <c r="L4571" s="1"/>
    </row>
    <row r="4572" spans="12:12" x14ac:dyDescent="0.25">
      <c r="L4572" s="1"/>
    </row>
    <row r="4573" spans="12:12" x14ac:dyDescent="0.25">
      <c r="L4573" s="1"/>
    </row>
    <row r="4574" spans="12:12" x14ac:dyDescent="0.25">
      <c r="L4574" s="1"/>
    </row>
    <row r="4575" spans="12:12" x14ac:dyDescent="0.25">
      <c r="L4575" s="1"/>
    </row>
    <row r="4576" spans="12:12" x14ac:dyDescent="0.25">
      <c r="L4576" s="1"/>
    </row>
    <row r="4577" spans="12:12" x14ac:dyDescent="0.25">
      <c r="L4577" s="1"/>
    </row>
    <row r="4578" spans="12:12" x14ac:dyDescent="0.25">
      <c r="L4578" s="1"/>
    </row>
    <row r="4579" spans="12:12" x14ac:dyDescent="0.25">
      <c r="L4579" s="1"/>
    </row>
    <row r="4580" spans="12:12" x14ac:dyDescent="0.25">
      <c r="L4580" s="1"/>
    </row>
    <row r="4581" spans="12:12" x14ac:dyDescent="0.25">
      <c r="L4581" s="1"/>
    </row>
    <row r="4582" spans="12:12" x14ac:dyDescent="0.25">
      <c r="L4582" s="1"/>
    </row>
    <row r="4583" spans="12:12" x14ac:dyDescent="0.25">
      <c r="L4583" s="1"/>
    </row>
    <row r="4584" spans="12:12" x14ac:dyDescent="0.25">
      <c r="L4584" s="1"/>
    </row>
    <row r="4585" spans="12:12" x14ac:dyDescent="0.25">
      <c r="L4585" s="1"/>
    </row>
    <row r="4586" spans="12:12" x14ac:dyDescent="0.25">
      <c r="L4586" s="1"/>
    </row>
    <row r="4587" spans="12:12" x14ac:dyDescent="0.25">
      <c r="L4587" s="1"/>
    </row>
    <row r="4588" spans="12:12" x14ac:dyDescent="0.25">
      <c r="L4588" s="1"/>
    </row>
    <row r="4589" spans="12:12" x14ac:dyDescent="0.25">
      <c r="L4589" s="1"/>
    </row>
    <row r="4590" spans="12:12" x14ac:dyDescent="0.25">
      <c r="L4590" s="1"/>
    </row>
    <row r="4591" spans="12:12" x14ac:dyDescent="0.25">
      <c r="L4591" s="1"/>
    </row>
    <row r="4592" spans="12:12" x14ac:dyDescent="0.25">
      <c r="L4592" s="1"/>
    </row>
    <row r="4593" spans="12:12" x14ac:dyDescent="0.25">
      <c r="L4593" s="1"/>
    </row>
    <row r="4594" spans="12:12" x14ac:dyDescent="0.25">
      <c r="L4594" s="1"/>
    </row>
    <row r="4595" spans="12:12" x14ac:dyDescent="0.25">
      <c r="L4595" s="1"/>
    </row>
    <row r="4596" spans="12:12" x14ac:dyDescent="0.25">
      <c r="L4596" s="1"/>
    </row>
    <row r="4597" spans="12:12" x14ac:dyDescent="0.25">
      <c r="L4597" s="1"/>
    </row>
    <row r="4598" spans="12:12" x14ac:dyDescent="0.25">
      <c r="L4598" s="1"/>
    </row>
    <row r="4599" spans="12:12" x14ac:dyDescent="0.25">
      <c r="L4599" s="1"/>
    </row>
    <row r="4600" spans="12:12" x14ac:dyDescent="0.25">
      <c r="L4600" s="1"/>
    </row>
    <row r="4601" spans="12:12" x14ac:dyDescent="0.25">
      <c r="L4601" s="1"/>
    </row>
    <row r="4602" spans="12:12" x14ac:dyDescent="0.25">
      <c r="L4602" s="1"/>
    </row>
    <row r="4603" spans="12:12" x14ac:dyDescent="0.25">
      <c r="L4603" s="1"/>
    </row>
    <row r="4604" spans="12:12" x14ac:dyDescent="0.25">
      <c r="L4604" s="1"/>
    </row>
    <row r="4605" spans="12:12" x14ac:dyDescent="0.25">
      <c r="L4605" s="1"/>
    </row>
    <row r="4606" spans="12:12" x14ac:dyDescent="0.25">
      <c r="L4606" s="1"/>
    </row>
    <row r="4607" spans="12:12" x14ac:dyDescent="0.25">
      <c r="L4607" s="1"/>
    </row>
    <row r="4608" spans="12:12" x14ac:dyDescent="0.25">
      <c r="L4608" s="1"/>
    </row>
    <row r="4609" spans="12:12" x14ac:dyDescent="0.25">
      <c r="L4609" s="1"/>
    </row>
    <row r="4610" spans="12:12" x14ac:dyDescent="0.25">
      <c r="L4610" s="1"/>
    </row>
    <row r="4611" spans="12:12" x14ac:dyDescent="0.25">
      <c r="L4611" s="1"/>
    </row>
    <row r="4612" spans="12:12" x14ac:dyDescent="0.25">
      <c r="L4612" s="1"/>
    </row>
    <row r="4613" spans="12:12" x14ac:dyDescent="0.25">
      <c r="L4613" s="1"/>
    </row>
    <row r="4614" spans="12:12" x14ac:dyDescent="0.25">
      <c r="L4614" s="1"/>
    </row>
    <row r="4615" spans="12:12" x14ac:dyDescent="0.25">
      <c r="L4615" s="1"/>
    </row>
    <row r="4616" spans="12:12" x14ac:dyDescent="0.25">
      <c r="L4616" s="1"/>
    </row>
    <row r="4617" spans="12:12" x14ac:dyDescent="0.25">
      <c r="L4617" s="1"/>
    </row>
    <row r="4618" spans="12:12" x14ac:dyDescent="0.25">
      <c r="L4618" s="1"/>
    </row>
    <row r="4619" spans="12:12" x14ac:dyDescent="0.25">
      <c r="L4619" s="1"/>
    </row>
    <row r="4620" spans="12:12" x14ac:dyDescent="0.25">
      <c r="L4620" s="1"/>
    </row>
    <row r="4621" spans="12:12" x14ac:dyDescent="0.25">
      <c r="L4621" s="1"/>
    </row>
    <row r="4622" spans="12:12" x14ac:dyDescent="0.25">
      <c r="L4622" s="1"/>
    </row>
    <row r="4623" spans="12:12" x14ac:dyDescent="0.25">
      <c r="L4623" s="1"/>
    </row>
    <row r="4624" spans="12:12" x14ac:dyDescent="0.25">
      <c r="L4624" s="1"/>
    </row>
    <row r="4625" spans="12:12" x14ac:dyDescent="0.25">
      <c r="L4625" s="1"/>
    </row>
    <row r="4626" spans="12:12" x14ac:dyDescent="0.25">
      <c r="L4626" s="1"/>
    </row>
    <row r="4627" spans="12:12" x14ac:dyDescent="0.25">
      <c r="L4627" s="1"/>
    </row>
    <row r="4628" spans="12:12" x14ac:dyDescent="0.25">
      <c r="L4628" s="1"/>
    </row>
    <row r="4629" spans="12:12" x14ac:dyDescent="0.25">
      <c r="L4629" s="1"/>
    </row>
    <row r="4630" spans="12:12" x14ac:dyDescent="0.25">
      <c r="L4630" s="1"/>
    </row>
    <row r="4631" spans="12:12" x14ac:dyDescent="0.25">
      <c r="L4631" s="1"/>
    </row>
    <row r="4632" spans="12:12" x14ac:dyDescent="0.25">
      <c r="L4632" s="1"/>
    </row>
    <row r="4633" spans="12:12" x14ac:dyDescent="0.25">
      <c r="L4633" s="1"/>
    </row>
    <row r="4634" spans="12:12" x14ac:dyDescent="0.25">
      <c r="L4634" s="1"/>
    </row>
    <row r="4635" spans="12:12" x14ac:dyDescent="0.25">
      <c r="L4635" s="1"/>
    </row>
    <row r="4636" spans="12:12" x14ac:dyDescent="0.25">
      <c r="L4636" s="1"/>
    </row>
    <row r="4637" spans="12:12" x14ac:dyDescent="0.25">
      <c r="L4637" s="1"/>
    </row>
    <row r="4638" spans="12:12" x14ac:dyDescent="0.25">
      <c r="L4638" s="1"/>
    </row>
    <row r="4639" spans="12:12" x14ac:dyDescent="0.25">
      <c r="L4639" s="1"/>
    </row>
    <row r="4640" spans="12:12" x14ac:dyDescent="0.25">
      <c r="L4640" s="1"/>
    </row>
    <row r="4641" spans="12:12" x14ac:dyDescent="0.25">
      <c r="L4641" s="1"/>
    </row>
    <row r="4642" spans="12:12" x14ac:dyDescent="0.25">
      <c r="L4642" s="1"/>
    </row>
    <row r="4643" spans="12:12" x14ac:dyDescent="0.25">
      <c r="L4643" s="1"/>
    </row>
    <row r="4644" spans="12:12" x14ac:dyDescent="0.25">
      <c r="L4644" s="1"/>
    </row>
    <row r="4645" spans="12:12" x14ac:dyDescent="0.25">
      <c r="L4645" s="1"/>
    </row>
    <row r="4646" spans="12:12" x14ac:dyDescent="0.25">
      <c r="L4646" s="1"/>
    </row>
    <row r="4647" spans="12:12" x14ac:dyDescent="0.25">
      <c r="L4647" s="1"/>
    </row>
    <row r="4648" spans="12:12" x14ac:dyDescent="0.25">
      <c r="L4648" s="1"/>
    </row>
    <row r="4649" spans="12:12" x14ac:dyDescent="0.25">
      <c r="L4649" s="1"/>
    </row>
    <row r="4650" spans="12:12" x14ac:dyDescent="0.25">
      <c r="L4650" s="1"/>
    </row>
    <row r="4651" spans="12:12" x14ac:dyDescent="0.25">
      <c r="L4651" s="1"/>
    </row>
    <row r="4652" spans="12:12" x14ac:dyDescent="0.25">
      <c r="L4652" s="1"/>
    </row>
    <row r="4653" spans="12:12" x14ac:dyDescent="0.25">
      <c r="L4653" s="1"/>
    </row>
    <row r="4654" spans="12:12" x14ac:dyDescent="0.25">
      <c r="L4654" s="1"/>
    </row>
    <row r="4655" spans="12:12" x14ac:dyDescent="0.25">
      <c r="L4655" s="1"/>
    </row>
    <row r="4656" spans="12:12" x14ac:dyDescent="0.25">
      <c r="L4656" s="1"/>
    </row>
    <row r="4657" spans="12:12" x14ac:dyDescent="0.25">
      <c r="L4657" s="1"/>
    </row>
    <row r="4658" spans="12:12" x14ac:dyDescent="0.25">
      <c r="L4658" s="1"/>
    </row>
    <row r="4659" spans="12:12" x14ac:dyDescent="0.25">
      <c r="L4659" s="1"/>
    </row>
    <row r="4660" spans="12:12" x14ac:dyDescent="0.25">
      <c r="L4660" s="1"/>
    </row>
    <row r="4661" spans="12:12" x14ac:dyDescent="0.25">
      <c r="L4661" s="1"/>
    </row>
    <row r="4662" spans="12:12" x14ac:dyDescent="0.25">
      <c r="L4662" s="1"/>
    </row>
    <row r="4663" spans="12:12" x14ac:dyDescent="0.25">
      <c r="L4663" s="1"/>
    </row>
    <row r="4664" spans="12:12" x14ac:dyDescent="0.25">
      <c r="L4664" s="1"/>
    </row>
    <row r="4665" spans="12:12" x14ac:dyDescent="0.25">
      <c r="L4665" s="1"/>
    </row>
    <row r="4666" spans="12:12" x14ac:dyDescent="0.25">
      <c r="L4666" s="1"/>
    </row>
    <row r="4667" spans="12:12" x14ac:dyDescent="0.25">
      <c r="L4667" s="1"/>
    </row>
    <row r="4668" spans="12:12" x14ac:dyDescent="0.25">
      <c r="L4668" s="1"/>
    </row>
    <row r="4669" spans="12:12" x14ac:dyDescent="0.25">
      <c r="L4669" s="1"/>
    </row>
    <row r="4670" spans="12:12" x14ac:dyDescent="0.25">
      <c r="L4670" s="1"/>
    </row>
    <row r="4671" spans="12:12" x14ac:dyDescent="0.25">
      <c r="L4671" s="1"/>
    </row>
    <row r="4672" spans="12:12" x14ac:dyDescent="0.25">
      <c r="L4672" s="1"/>
    </row>
    <row r="4673" spans="12:12" x14ac:dyDescent="0.25">
      <c r="L4673" s="1"/>
    </row>
    <row r="4674" spans="12:12" x14ac:dyDescent="0.25">
      <c r="L4674" s="1"/>
    </row>
    <row r="4675" spans="12:12" x14ac:dyDescent="0.25">
      <c r="L4675" s="1"/>
    </row>
    <row r="4676" spans="12:12" x14ac:dyDescent="0.25">
      <c r="L4676" s="1"/>
    </row>
    <row r="4677" spans="12:12" x14ac:dyDescent="0.25">
      <c r="L4677" s="1"/>
    </row>
    <row r="4678" spans="12:12" x14ac:dyDescent="0.25">
      <c r="L4678" s="1"/>
    </row>
    <row r="4679" spans="12:12" x14ac:dyDescent="0.25">
      <c r="L4679" s="1"/>
    </row>
    <row r="4680" spans="12:12" x14ac:dyDescent="0.25">
      <c r="L4680" s="1"/>
    </row>
    <row r="4681" spans="12:12" x14ac:dyDescent="0.25">
      <c r="L4681" s="1"/>
    </row>
    <row r="4682" spans="12:12" x14ac:dyDescent="0.25">
      <c r="L4682" s="1"/>
    </row>
    <row r="4683" spans="12:12" x14ac:dyDescent="0.25">
      <c r="L4683" s="1"/>
    </row>
    <row r="4684" spans="12:12" x14ac:dyDescent="0.25">
      <c r="L4684" s="1"/>
    </row>
    <row r="4685" spans="12:12" x14ac:dyDescent="0.25">
      <c r="L4685" s="1"/>
    </row>
    <row r="4686" spans="12:12" x14ac:dyDescent="0.25">
      <c r="L4686" s="1"/>
    </row>
    <row r="4687" spans="12:12" x14ac:dyDescent="0.25">
      <c r="L4687" s="1"/>
    </row>
    <row r="4688" spans="12:12" x14ac:dyDescent="0.25">
      <c r="L4688" s="1"/>
    </row>
    <row r="4689" spans="12:12" x14ac:dyDescent="0.25">
      <c r="L4689" s="1"/>
    </row>
    <row r="4690" spans="12:12" x14ac:dyDescent="0.25">
      <c r="L4690" s="1"/>
    </row>
    <row r="4691" spans="12:12" x14ac:dyDescent="0.25">
      <c r="L4691" s="1"/>
    </row>
    <row r="4692" spans="12:12" x14ac:dyDescent="0.25">
      <c r="L4692" s="1"/>
    </row>
    <row r="4693" spans="12:12" x14ac:dyDescent="0.25">
      <c r="L4693" s="1"/>
    </row>
    <row r="4694" spans="12:12" x14ac:dyDescent="0.25">
      <c r="L4694" s="1"/>
    </row>
    <row r="4695" spans="12:12" x14ac:dyDescent="0.25">
      <c r="L4695" s="1"/>
    </row>
    <row r="4696" spans="12:12" x14ac:dyDescent="0.25">
      <c r="L4696" s="1"/>
    </row>
    <row r="4697" spans="12:12" x14ac:dyDescent="0.25">
      <c r="L4697" s="1"/>
    </row>
    <row r="4698" spans="12:12" x14ac:dyDescent="0.25">
      <c r="L4698" s="1"/>
    </row>
    <row r="4699" spans="12:12" x14ac:dyDescent="0.25">
      <c r="L4699" s="1"/>
    </row>
    <row r="4700" spans="12:12" x14ac:dyDescent="0.25">
      <c r="L4700" s="1"/>
    </row>
    <row r="4701" spans="12:12" x14ac:dyDescent="0.25">
      <c r="L4701" s="1"/>
    </row>
    <row r="4702" spans="12:12" x14ac:dyDescent="0.25">
      <c r="L4702" s="1"/>
    </row>
    <row r="4703" spans="12:12" x14ac:dyDescent="0.25">
      <c r="L4703" s="1"/>
    </row>
    <row r="4704" spans="12:12" x14ac:dyDescent="0.25">
      <c r="L4704" s="1"/>
    </row>
    <row r="4705" spans="12:12" x14ac:dyDescent="0.25">
      <c r="L4705" s="1"/>
    </row>
    <row r="4706" spans="12:12" x14ac:dyDescent="0.25">
      <c r="L4706" s="1"/>
    </row>
    <row r="4707" spans="12:12" x14ac:dyDescent="0.25">
      <c r="L4707" s="1"/>
    </row>
    <row r="4708" spans="12:12" x14ac:dyDescent="0.25">
      <c r="L4708" s="1"/>
    </row>
    <row r="4709" spans="12:12" x14ac:dyDescent="0.25">
      <c r="L4709" s="1"/>
    </row>
    <row r="4710" spans="12:12" x14ac:dyDescent="0.25">
      <c r="L4710" s="1"/>
    </row>
    <row r="4711" spans="12:12" x14ac:dyDescent="0.25">
      <c r="L4711" s="1"/>
    </row>
    <row r="4712" spans="12:12" x14ac:dyDescent="0.25">
      <c r="L4712" s="1"/>
    </row>
    <row r="4713" spans="12:12" x14ac:dyDescent="0.25">
      <c r="L4713" s="1"/>
    </row>
    <row r="4714" spans="12:12" x14ac:dyDescent="0.25">
      <c r="L4714" s="1"/>
    </row>
    <row r="4715" spans="12:12" x14ac:dyDescent="0.25">
      <c r="L4715" s="1"/>
    </row>
    <row r="4716" spans="12:12" x14ac:dyDescent="0.25">
      <c r="L4716" s="1"/>
    </row>
    <row r="4717" spans="12:12" x14ac:dyDescent="0.25">
      <c r="L4717" s="1"/>
    </row>
    <row r="4718" spans="12:12" x14ac:dyDescent="0.25">
      <c r="L4718" s="1"/>
    </row>
    <row r="4719" spans="12:12" x14ac:dyDescent="0.25">
      <c r="L4719" s="1"/>
    </row>
    <row r="4720" spans="12:12" x14ac:dyDescent="0.25">
      <c r="L4720" s="1"/>
    </row>
    <row r="4721" spans="12:12" x14ac:dyDescent="0.25">
      <c r="L4721" s="1"/>
    </row>
    <row r="4722" spans="12:12" x14ac:dyDescent="0.25">
      <c r="L4722" s="1"/>
    </row>
    <row r="4723" spans="12:12" x14ac:dyDescent="0.25">
      <c r="L4723" s="1"/>
    </row>
    <row r="4724" spans="12:12" x14ac:dyDescent="0.25">
      <c r="L4724" s="1"/>
    </row>
    <row r="4725" spans="12:12" x14ac:dyDescent="0.25">
      <c r="L4725" s="1"/>
    </row>
    <row r="4726" spans="12:12" x14ac:dyDescent="0.25">
      <c r="L4726" s="1"/>
    </row>
    <row r="4727" spans="12:12" x14ac:dyDescent="0.25">
      <c r="L4727" s="1"/>
    </row>
    <row r="4728" spans="12:12" x14ac:dyDescent="0.25">
      <c r="L4728" s="1"/>
    </row>
    <row r="4729" spans="12:12" x14ac:dyDescent="0.25">
      <c r="L4729" s="1"/>
    </row>
    <row r="4730" spans="12:12" x14ac:dyDescent="0.25">
      <c r="L4730" s="1"/>
    </row>
    <row r="4731" spans="12:12" x14ac:dyDescent="0.25">
      <c r="L4731" s="1"/>
    </row>
    <row r="4732" spans="12:12" x14ac:dyDescent="0.25">
      <c r="L4732" s="1"/>
    </row>
    <row r="4733" spans="12:12" x14ac:dyDescent="0.25">
      <c r="L4733" s="1"/>
    </row>
    <row r="4734" spans="12:12" x14ac:dyDescent="0.25">
      <c r="L4734" s="1"/>
    </row>
    <row r="4735" spans="12:12" x14ac:dyDescent="0.25">
      <c r="L4735" s="1"/>
    </row>
    <row r="4736" spans="12:12" x14ac:dyDescent="0.25">
      <c r="L4736" s="1"/>
    </row>
    <row r="4737" spans="12:12" x14ac:dyDescent="0.25">
      <c r="L4737" s="1"/>
    </row>
    <row r="4738" spans="12:12" x14ac:dyDescent="0.25">
      <c r="L4738" s="1"/>
    </row>
    <row r="4739" spans="12:12" x14ac:dyDescent="0.25">
      <c r="L4739" s="1"/>
    </row>
    <row r="4740" spans="12:12" x14ac:dyDescent="0.25">
      <c r="L4740" s="1"/>
    </row>
    <row r="4741" spans="12:12" x14ac:dyDescent="0.25">
      <c r="L4741" s="1"/>
    </row>
    <row r="4742" spans="12:12" x14ac:dyDescent="0.25">
      <c r="L4742" s="1"/>
    </row>
    <row r="4743" spans="12:12" x14ac:dyDescent="0.25">
      <c r="L4743" s="1"/>
    </row>
    <row r="4744" spans="12:12" x14ac:dyDescent="0.25">
      <c r="L4744" s="1"/>
    </row>
    <row r="4745" spans="12:12" x14ac:dyDescent="0.25">
      <c r="L4745" s="1"/>
    </row>
    <row r="4746" spans="12:12" x14ac:dyDescent="0.25">
      <c r="L4746" s="1"/>
    </row>
    <row r="4747" spans="12:12" x14ac:dyDescent="0.25">
      <c r="L4747" s="1"/>
    </row>
    <row r="4748" spans="12:12" x14ac:dyDescent="0.25">
      <c r="L4748" s="1"/>
    </row>
    <row r="4749" spans="12:12" x14ac:dyDescent="0.25">
      <c r="L4749" s="1"/>
    </row>
    <row r="4750" spans="12:12" x14ac:dyDescent="0.25">
      <c r="L4750" s="1"/>
    </row>
    <row r="4751" spans="12:12" x14ac:dyDescent="0.25">
      <c r="L4751" s="1"/>
    </row>
    <row r="4752" spans="12:12" x14ac:dyDescent="0.25">
      <c r="L4752" s="1"/>
    </row>
    <row r="4753" spans="12:12" x14ac:dyDescent="0.25">
      <c r="L4753" s="1"/>
    </row>
    <row r="4754" spans="12:12" x14ac:dyDescent="0.25">
      <c r="L4754" s="1"/>
    </row>
    <row r="4755" spans="12:12" x14ac:dyDescent="0.25">
      <c r="L4755" s="1"/>
    </row>
    <row r="4756" spans="12:12" x14ac:dyDescent="0.25">
      <c r="L4756" s="1"/>
    </row>
    <row r="4757" spans="12:12" x14ac:dyDescent="0.25">
      <c r="L4757" s="1"/>
    </row>
    <row r="4758" spans="12:12" x14ac:dyDescent="0.25">
      <c r="L4758" s="1"/>
    </row>
    <row r="4759" spans="12:12" x14ac:dyDescent="0.25">
      <c r="L4759" s="1"/>
    </row>
    <row r="4760" spans="12:12" x14ac:dyDescent="0.25">
      <c r="L4760" s="1"/>
    </row>
    <row r="4761" spans="12:12" x14ac:dyDescent="0.25">
      <c r="L4761" s="1"/>
    </row>
    <row r="4762" spans="12:12" x14ac:dyDescent="0.25">
      <c r="L4762" s="1"/>
    </row>
    <row r="4763" spans="12:12" x14ac:dyDescent="0.25">
      <c r="L4763" s="1"/>
    </row>
    <row r="4764" spans="12:12" x14ac:dyDescent="0.25">
      <c r="L4764" s="1"/>
    </row>
    <row r="4765" spans="12:12" x14ac:dyDescent="0.25">
      <c r="L4765" s="1"/>
    </row>
    <row r="4766" spans="12:12" x14ac:dyDescent="0.25">
      <c r="L4766" s="1"/>
    </row>
    <row r="4767" spans="12:12" x14ac:dyDescent="0.25">
      <c r="L4767" s="1"/>
    </row>
    <row r="4768" spans="12:12" x14ac:dyDescent="0.25">
      <c r="L4768" s="1"/>
    </row>
    <row r="4769" spans="12:12" x14ac:dyDescent="0.25">
      <c r="L4769" s="1"/>
    </row>
    <row r="4770" spans="12:12" x14ac:dyDescent="0.25">
      <c r="L4770" s="1"/>
    </row>
    <row r="4771" spans="12:12" x14ac:dyDescent="0.25">
      <c r="L4771" s="1"/>
    </row>
    <row r="4772" spans="12:12" x14ac:dyDescent="0.25">
      <c r="L4772" s="1"/>
    </row>
    <row r="4773" spans="12:12" x14ac:dyDescent="0.25">
      <c r="L4773" s="1"/>
    </row>
    <row r="4774" spans="12:12" x14ac:dyDescent="0.25">
      <c r="L4774" s="1"/>
    </row>
    <row r="4775" spans="12:12" x14ac:dyDescent="0.25">
      <c r="L4775" s="1"/>
    </row>
    <row r="4776" spans="12:12" x14ac:dyDescent="0.25">
      <c r="L4776" s="1"/>
    </row>
    <row r="4777" spans="12:12" x14ac:dyDescent="0.25">
      <c r="L4777" s="1"/>
    </row>
    <row r="4778" spans="12:12" x14ac:dyDescent="0.25">
      <c r="L4778" s="1"/>
    </row>
    <row r="4779" spans="12:12" x14ac:dyDescent="0.25">
      <c r="L4779" s="1"/>
    </row>
    <row r="4780" spans="12:12" x14ac:dyDescent="0.25">
      <c r="L4780" s="1"/>
    </row>
    <row r="4781" spans="12:12" x14ac:dyDescent="0.25">
      <c r="L4781" s="1"/>
    </row>
    <row r="4782" spans="12:12" x14ac:dyDescent="0.25">
      <c r="L4782" s="1"/>
    </row>
    <row r="4783" spans="12:12" x14ac:dyDescent="0.25">
      <c r="L4783" s="1"/>
    </row>
    <row r="4784" spans="12:12" x14ac:dyDescent="0.25">
      <c r="L4784" s="1"/>
    </row>
    <row r="4785" spans="12:12" x14ac:dyDescent="0.25">
      <c r="L4785" s="1"/>
    </row>
    <row r="4786" spans="12:12" x14ac:dyDescent="0.25">
      <c r="L4786" s="1"/>
    </row>
    <row r="4787" spans="12:12" x14ac:dyDescent="0.25">
      <c r="L4787" s="1"/>
    </row>
    <row r="4788" spans="12:12" x14ac:dyDescent="0.25">
      <c r="L4788" s="1"/>
    </row>
    <row r="4789" spans="12:12" x14ac:dyDescent="0.25">
      <c r="L4789" s="1"/>
    </row>
    <row r="4790" spans="12:12" x14ac:dyDescent="0.25">
      <c r="L4790" s="1"/>
    </row>
    <row r="4791" spans="12:12" x14ac:dyDescent="0.25">
      <c r="L4791" s="1"/>
    </row>
    <row r="4792" spans="12:12" x14ac:dyDescent="0.25">
      <c r="L4792" s="1"/>
    </row>
    <row r="4793" spans="12:12" x14ac:dyDescent="0.25">
      <c r="L4793" s="1"/>
    </row>
    <row r="4794" spans="12:12" x14ac:dyDescent="0.25">
      <c r="L4794" s="1"/>
    </row>
    <row r="4795" spans="12:12" x14ac:dyDescent="0.25">
      <c r="L4795" s="1"/>
    </row>
    <row r="4796" spans="12:12" x14ac:dyDescent="0.25">
      <c r="L4796" s="1"/>
    </row>
    <row r="4797" spans="12:12" x14ac:dyDescent="0.25">
      <c r="L4797" s="1"/>
    </row>
    <row r="4798" spans="12:12" x14ac:dyDescent="0.25">
      <c r="L4798" s="1"/>
    </row>
    <row r="4799" spans="12:12" x14ac:dyDescent="0.25">
      <c r="L4799" s="1"/>
    </row>
    <row r="4800" spans="12:12" x14ac:dyDescent="0.25">
      <c r="L4800" s="1"/>
    </row>
    <row r="4801" spans="12:12" x14ac:dyDescent="0.25">
      <c r="L4801" s="1"/>
    </row>
    <row r="4802" spans="12:12" x14ac:dyDescent="0.25">
      <c r="L4802" s="1"/>
    </row>
    <row r="4803" spans="12:12" x14ac:dyDescent="0.25">
      <c r="L4803" s="1"/>
    </row>
    <row r="4804" spans="12:12" x14ac:dyDescent="0.25">
      <c r="L4804" s="1"/>
    </row>
    <row r="4805" spans="12:12" x14ac:dyDescent="0.25">
      <c r="L4805" s="1"/>
    </row>
    <row r="4806" spans="12:12" x14ac:dyDescent="0.25">
      <c r="L4806" s="1"/>
    </row>
    <row r="4807" spans="12:12" x14ac:dyDescent="0.25">
      <c r="L4807" s="1"/>
    </row>
    <row r="4808" spans="12:12" x14ac:dyDescent="0.25">
      <c r="L4808" s="1"/>
    </row>
    <row r="4809" spans="12:12" x14ac:dyDescent="0.25">
      <c r="L4809" s="1"/>
    </row>
    <row r="4810" spans="12:12" x14ac:dyDescent="0.25">
      <c r="L4810" s="1"/>
    </row>
    <row r="4811" spans="12:12" x14ac:dyDescent="0.25">
      <c r="L4811" s="1"/>
    </row>
    <row r="4812" spans="12:12" x14ac:dyDescent="0.25">
      <c r="L4812" s="1"/>
    </row>
    <row r="4813" spans="12:12" x14ac:dyDescent="0.25">
      <c r="L4813" s="1"/>
    </row>
    <row r="4814" spans="12:12" x14ac:dyDescent="0.25">
      <c r="L4814" s="1"/>
    </row>
    <row r="4815" spans="12:12" x14ac:dyDescent="0.25">
      <c r="L4815" s="1"/>
    </row>
    <row r="4816" spans="12:12" x14ac:dyDescent="0.25">
      <c r="L4816" s="1"/>
    </row>
    <row r="4817" spans="12:12" x14ac:dyDescent="0.25">
      <c r="L4817" s="1"/>
    </row>
    <row r="4818" spans="12:12" x14ac:dyDescent="0.25">
      <c r="L4818" s="1"/>
    </row>
    <row r="4819" spans="12:12" x14ac:dyDescent="0.25">
      <c r="L4819" s="1"/>
    </row>
    <row r="4820" spans="12:12" x14ac:dyDescent="0.25">
      <c r="L4820" s="1"/>
    </row>
    <row r="4821" spans="12:12" x14ac:dyDescent="0.25">
      <c r="L4821" s="1"/>
    </row>
    <row r="4822" spans="12:12" x14ac:dyDescent="0.25">
      <c r="L4822" s="1"/>
    </row>
    <row r="4823" spans="12:12" x14ac:dyDescent="0.25">
      <c r="L4823" s="1"/>
    </row>
    <row r="4824" spans="12:12" x14ac:dyDescent="0.25">
      <c r="L4824" s="1"/>
    </row>
    <row r="4825" spans="12:12" x14ac:dyDescent="0.25">
      <c r="L4825" s="1"/>
    </row>
    <row r="4826" spans="12:12" x14ac:dyDescent="0.25">
      <c r="L4826" s="1"/>
    </row>
    <row r="4827" spans="12:12" x14ac:dyDescent="0.25">
      <c r="L4827" s="1"/>
    </row>
    <row r="4828" spans="12:12" x14ac:dyDescent="0.25">
      <c r="L4828" s="1"/>
    </row>
    <row r="4829" spans="12:12" x14ac:dyDescent="0.25">
      <c r="L4829" s="1"/>
    </row>
    <row r="4830" spans="12:12" x14ac:dyDescent="0.25">
      <c r="L4830" s="1"/>
    </row>
    <row r="4831" spans="12:12" x14ac:dyDescent="0.25">
      <c r="L4831" s="1"/>
    </row>
    <row r="4832" spans="12:12" x14ac:dyDescent="0.25">
      <c r="L4832" s="1"/>
    </row>
    <row r="4833" spans="12:12" x14ac:dyDescent="0.25">
      <c r="L4833" s="1"/>
    </row>
    <row r="4834" spans="12:12" x14ac:dyDescent="0.25">
      <c r="L4834" s="1"/>
    </row>
    <row r="4835" spans="12:12" x14ac:dyDescent="0.25">
      <c r="L4835" s="1"/>
    </row>
    <row r="4836" spans="12:12" x14ac:dyDescent="0.25">
      <c r="L4836" s="1"/>
    </row>
    <row r="4837" spans="12:12" x14ac:dyDescent="0.25">
      <c r="L4837" s="1"/>
    </row>
    <row r="4838" spans="12:12" x14ac:dyDescent="0.25">
      <c r="L4838" s="1"/>
    </row>
    <row r="4839" spans="12:12" x14ac:dyDescent="0.25">
      <c r="L4839" s="1"/>
    </row>
    <row r="4840" spans="12:12" x14ac:dyDescent="0.25">
      <c r="L4840" s="1"/>
    </row>
    <row r="4841" spans="12:12" x14ac:dyDescent="0.25">
      <c r="L4841" s="1"/>
    </row>
    <row r="4842" spans="12:12" x14ac:dyDescent="0.25">
      <c r="L4842" s="1"/>
    </row>
    <row r="4843" spans="12:12" x14ac:dyDescent="0.25">
      <c r="L4843" s="1"/>
    </row>
    <row r="4844" spans="12:12" x14ac:dyDescent="0.25">
      <c r="L4844" s="1"/>
    </row>
    <row r="4845" spans="12:12" x14ac:dyDescent="0.25">
      <c r="L4845" s="1"/>
    </row>
    <row r="4846" spans="12:12" x14ac:dyDescent="0.25">
      <c r="L4846" s="1"/>
    </row>
    <row r="4847" spans="12:12" x14ac:dyDescent="0.25">
      <c r="L4847" s="1"/>
    </row>
    <row r="4848" spans="12:12" x14ac:dyDescent="0.25">
      <c r="L4848" s="1"/>
    </row>
    <row r="4849" spans="12:12" x14ac:dyDescent="0.25">
      <c r="L4849" s="1"/>
    </row>
    <row r="4850" spans="12:12" x14ac:dyDescent="0.25">
      <c r="L4850" s="1"/>
    </row>
    <row r="4851" spans="12:12" x14ac:dyDescent="0.25">
      <c r="L4851" s="1"/>
    </row>
    <row r="4852" spans="12:12" x14ac:dyDescent="0.25">
      <c r="L4852" s="1"/>
    </row>
    <row r="4853" spans="12:12" x14ac:dyDescent="0.25">
      <c r="L4853" s="1"/>
    </row>
    <row r="4854" spans="12:12" x14ac:dyDescent="0.25">
      <c r="L4854" s="1"/>
    </row>
    <row r="4855" spans="12:12" x14ac:dyDescent="0.25">
      <c r="L4855" s="1"/>
    </row>
    <row r="4856" spans="12:12" x14ac:dyDescent="0.25">
      <c r="L4856" s="1"/>
    </row>
    <row r="4857" spans="12:12" x14ac:dyDescent="0.25">
      <c r="L4857" s="1"/>
    </row>
    <row r="4858" spans="12:12" x14ac:dyDescent="0.25">
      <c r="L4858" s="1"/>
    </row>
    <row r="4859" spans="12:12" x14ac:dyDescent="0.25">
      <c r="L4859" s="1"/>
    </row>
    <row r="4860" spans="12:12" x14ac:dyDescent="0.25">
      <c r="L4860" s="1"/>
    </row>
    <row r="4861" spans="12:12" x14ac:dyDescent="0.25">
      <c r="L4861" s="1"/>
    </row>
    <row r="4862" spans="12:12" x14ac:dyDescent="0.25">
      <c r="L4862" s="1"/>
    </row>
    <row r="4863" spans="12:12" x14ac:dyDescent="0.25">
      <c r="L4863" s="1"/>
    </row>
    <row r="4864" spans="12:12" x14ac:dyDescent="0.25">
      <c r="L4864" s="1"/>
    </row>
    <row r="4865" spans="12:12" x14ac:dyDescent="0.25">
      <c r="L4865" s="1"/>
    </row>
    <row r="4866" spans="12:12" x14ac:dyDescent="0.25">
      <c r="L4866" s="1"/>
    </row>
    <row r="4867" spans="12:12" x14ac:dyDescent="0.25">
      <c r="L4867" s="1"/>
    </row>
    <row r="4868" spans="12:12" x14ac:dyDescent="0.25">
      <c r="L4868" s="1"/>
    </row>
    <row r="4869" spans="12:12" x14ac:dyDescent="0.25">
      <c r="L4869" s="1"/>
    </row>
    <row r="4870" spans="12:12" x14ac:dyDescent="0.25">
      <c r="L4870" s="1"/>
    </row>
    <row r="4871" spans="12:12" x14ac:dyDescent="0.25">
      <c r="L4871" s="1"/>
    </row>
    <row r="4872" spans="12:12" x14ac:dyDescent="0.25">
      <c r="L4872" s="1"/>
    </row>
    <row r="4873" spans="12:12" x14ac:dyDescent="0.25">
      <c r="L4873" s="1"/>
    </row>
    <row r="4874" spans="12:12" x14ac:dyDescent="0.25">
      <c r="L4874" s="1"/>
    </row>
    <row r="4875" spans="12:12" x14ac:dyDescent="0.25">
      <c r="L4875" s="1"/>
    </row>
    <row r="4876" spans="12:12" x14ac:dyDescent="0.25">
      <c r="L4876" s="1"/>
    </row>
    <row r="4877" spans="12:12" x14ac:dyDescent="0.25">
      <c r="L4877" s="1"/>
    </row>
    <row r="4878" spans="12:12" x14ac:dyDescent="0.25">
      <c r="L4878" s="1"/>
    </row>
    <row r="4879" spans="12:12" x14ac:dyDescent="0.25">
      <c r="L4879" s="1"/>
    </row>
    <row r="4880" spans="12:12" x14ac:dyDescent="0.25">
      <c r="L4880" s="1"/>
    </row>
    <row r="4881" spans="12:12" x14ac:dyDescent="0.25">
      <c r="L4881" s="1"/>
    </row>
    <row r="4882" spans="12:12" x14ac:dyDescent="0.25">
      <c r="L4882" s="1"/>
    </row>
    <row r="4883" spans="12:12" x14ac:dyDescent="0.25">
      <c r="L4883" s="1"/>
    </row>
    <row r="4884" spans="12:12" x14ac:dyDescent="0.25">
      <c r="L4884" s="1"/>
    </row>
    <row r="4885" spans="12:12" x14ac:dyDescent="0.25">
      <c r="L4885" s="1"/>
    </row>
    <row r="4886" spans="12:12" x14ac:dyDescent="0.25">
      <c r="L4886" s="1"/>
    </row>
    <row r="4887" spans="12:12" x14ac:dyDescent="0.25">
      <c r="L4887" s="1"/>
    </row>
    <row r="4888" spans="12:12" x14ac:dyDescent="0.25">
      <c r="L4888" s="1"/>
    </row>
    <row r="4889" spans="12:12" x14ac:dyDescent="0.25">
      <c r="L4889" s="1"/>
    </row>
    <row r="4890" spans="12:12" x14ac:dyDescent="0.25">
      <c r="L4890" s="1"/>
    </row>
    <row r="4891" spans="12:12" x14ac:dyDescent="0.25">
      <c r="L4891" s="1"/>
    </row>
    <row r="4892" spans="12:12" x14ac:dyDescent="0.25">
      <c r="L4892" s="1"/>
    </row>
    <row r="4893" spans="12:12" x14ac:dyDescent="0.25">
      <c r="L4893" s="1"/>
    </row>
    <row r="4894" spans="12:12" x14ac:dyDescent="0.25">
      <c r="L4894" s="1"/>
    </row>
    <row r="4895" spans="12:12" x14ac:dyDescent="0.25">
      <c r="L4895" s="1"/>
    </row>
    <row r="4896" spans="12:12" x14ac:dyDescent="0.25">
      <c r="L4896" s="1"/>
    </row>
    <row r="4897" spans="12:12" x14ac:dyDescent="0.25">
      <c r="L4897" s="1"/>
    </row>
    <row r="4898" spans="12:12" x14ac:dyDescent="0.25">
      <c r="L4898" s="1"/>
    </row>
    <row r="4899" spans="12:12" x14ac:dyDescent="0.25">
      <c r="L4899" s="1"/>
    </row>
    <row r="4900" spans="12:12" x14ac:dyDescent="0.25">
      <c r="L4900" s="1"/>
    </row>
    <row r="4901" spans="12:12" x14ac:dyDescent="0.25">
      <c r="L4901" s="1"/>
    </row>
    <row r="4902" spans="12:12" x14ac:dyDescent="0.25">
      <c r="L4902" s="1"/>
    </row>
    <row r="4903" spans="12:12" x14ac:dyDescent="0.25">
      <c r="L4903" s="1"/>
    </row>
    <row r="4904" spans="12:12" x14ac:dyDescent="0.25">
      <c r="L4904" s="1"/>
    </row>
    <row r="4905" spans="12:12" x14ac:dyDescent="0.25">
      <c r="L4905" s="1"/>
    </row>
    <row r="4906" spans="12:12" x14ac:dyDescent="0.25">
      <c r="L4906" s="1"/>
    </row>
    <row r="4907" spans="12:12" x14ac:dyDescent="0.25">
      <c r="L4907" s="1"/>
    </row>
    <row r="4908" spans="12:12" x14ac:dyDescent="0.25">
      <c r="L4908" s="1"/>
    </row>
    <row r="4909" spans="12:12" x14ac:dyDescent="0.25">
      <c r="L4909" s="1"/>
    </row>
    <row r="4910" spans="12:12" x14ac:dyDescent="0.25">
      <c r="L4910" s="1"/>
    </row>
    <row r="4911" spans="12:12" x14ac:dyDescent="0.25">
      <c r="L4911" s="1"/>
    </row>
    <row r="4912" spans="12:12" x14ac:dyDescent="0.25">
      <c r="L4912" s="1"/>
    </row>
    <row r="4913" spans="12:12" x14ac:dyDescent="0.25">
      <c r="L4913" s="1"/>
    </row>
    <row r="4914" spans="12:12" x14ac:dyDescent="0.25">
      <c r="L4914" s="1"/>
    </row>
    <row r="4915" spans="12:12" x14ac:dyDescent="0.25">
      <c r="L4915" s="1"/>
    </row>
    <row r="4916" spans="12:12" x14ac:dyDescent="0.25">
      <c r="L4916" s="1"/>
    </row>
    <row r="4917" spans="12:12" x14ac:dyDescent="0.25">
      <c r="L4917" s="1"/>
    </row>
    <row r="4918" spans="12:12" x14ac:dyDescent="0.25">
      <c r="L4918" s="1"/>
    </row>
    <row r="4919" spans="12:12" x14ac:dyDescent="0.25">
      <c r="L4919" s="1"/>
    </row>
    <row r="4920" spans="12:12" x14ac:dyDescent="0.25">
      <c r="L4920" s="1"/>
    </row>
    <row r="4921" spans="12:12" x14ac:dyDescent="0.25">
      <c r="L4921" s="1"/>
    </row>
    <row r="4922" spans="12:12" x14ac:dyDescent="0.25">
      <c r="L4922" s="1"/>
    </row>
    <row r="4923" spans="12:12" x14ac:dyDescent="0.25">
      <c r="L4923" s="1"/>
    </row>
    <row r="4924" spans="12:12" x14ac:dyDescent="0.25">
      <c r="L4924" s="1"/>
    </row>
    <row r="4925" spans="12:12" x14ac:dyDescent="0.25">
      <c r="L4925" s="1"/>
    </row>
    <row r="4926" spans="12:12" x14ac:dyDescent="0.25">
      <c r="L4926" s="1"/>
    </row>
    <row r="4927" spans="12:12" x14ac:dyDescent="0.25">
      <c r="L4927" s="1"/>
    </row>
    <row r="4928" spans="12:12" x14ac:dyDescent="0.25">
      <c r="L4928" s="1"/>
    </row>
    <row r="4929" spans="12:12" x14ac:dyDescent="0.25">
      <c r="L4929" s="1"/>
    </row>
    <row r="4930" spans="12:12" x14ac:dyDescent="0.25">
      <c r="L4930" s="1"/>
    </row>
    <row r="4931" spans="12:12" x14ac:dyDescent="0.25">
      <c r="L4931" s="1"/>
    </row>
    <row r="4932" spans="12:12" x14ac:dyDescent="0.25">
      <c r="L4932" s="1"/>
    </row>
    <row r="4933" spans="12:12" x14ac:dyDescent="0.25">
      <c r="L4933" s="1"/>
    </row>
    <row r="4934" spans="12:12" x14ac:dyDescent="0.25">
      <c r="L4934" s="1"/>
    </row>
    <row r="4935" spans="12:12" x14ac:dyDescent="0.25">
      <c r="L4935" s="1"/>
    </row>
    <row r="4936" spans="12:12" x14ac:dyDescent="0.25">
      <c r="L4936" s="1"/>
    </row>
    <row r="4937" spans="12:12" x14ac:dyDescent="0.25">
      <c r="L4937" s="1"/>
    </row>
    <row r="4938" spans="12:12" x14ac:dyDescent="0.25">
      <c r="L4938" s="1"/>
    </row>
    <row r="4939" spans="12:12" x14ac:dyDescent="0.25">
      <c r="L4939" s="1"/>
    </row>
    <row r="4940" spans="12:12" x14ac:dyDescent="0.25">
      <c r="L4940" s="1"/>
    </row>
    <row r="4941" spans="12:12" x14ac:dyDescent="0.25">
      <c r="L4941" s="1"/>
    </row>
    <row r="4942" spans="12:12" x14ac:dyDescent="0.25">
      <c r="L4942" s="1"/>
    </row>
    <row r="4943" spans="12:12" x14ac:dyDescent="0.25">
      <c r="L4943" s="1"/>
    </row>
    <row r="4944" spans="12:12" x14ac:dyDescent="0.25">
      <c r="L4944" s="1"/>
    </row>
    <row r="4945" spans="12:12" x14ac:dyDescent="0.25">
      <c r="L4945" s="1"/>
    </row>
    <row r="4946" spans="12:12" x14ac:dyDescent="0.25">
      <c r="L4946" s="1"/>
    </row>
    <row r="4947" spans="12:12" x14ac:dyDescent="0.25">
      <c r="L4947" s="1"/>
    </row>
    <row r="4948" spans="12:12" x14ac:dyDescent="0.25">
      <c r="L4948" s="1"/>
    </row>
    <row r="4949" spans="12:12" x14ac:dyDescent="0.25">
      <c r="L4949" s="1"/>
    </row>
    <row r="4950" spans="12:12" x14ac:dyDescent="0.25">
      <c r="L4950" s="1"/>
    </row>
    <row r="4951" spans="12:12" x14ac:dyDescent="0.25">
      <c r="L4951" s="1"/>
    </row>
    <row r="4952" spans="12:12" x14ac:dyDescent="0.25">
      <c r="L4952" s="1"/>
    </row>
    <row r="4953" spans="12:12" x14ac:dyDescent="0.25">
      <c r="L4953" s="1"/>
    </row>
    <row r="4954" spans="12:12" x14ac:dyDescent="0.25">
      <c r="L4954" s="1"/>
    </row>
    <row r="4955" spans="12:12" x14ac:dyDescent="0.25">
      <c r="L4955" s="1"/>
    </row>
    <row r="4956" spans="12:12" x14ac:dyDescent="0.25">
      <c r="L4956" s="1"/>
    </row>
    <row r="4957" spans="12:12" x14ac:dyDescent="0.25">
      <c r="L4957" s="1"/>
    </row>
    <row r="4958" spans="12:12" x14ac:dyDescent="0.25">
      <c r="L4958" s="1"/>
    </row>
    <row r="4959" spans="12:12" x14ac:dyDescent="0.25">
      <c r="L4959" s="1"/>
    </row>
    <row r="4960" spans="12:12" x14ac:dyDescent="0.25">
      <c r="L4960" s="1"/>
    </row>
    <row r="4961" spans="12:12" x14ac:dyDescent="0.25">
      <c r="L4961" s="1"/>
    </row>
    <row r="4962" spans="12:12" x14ac:dyDescent="0.25">
      <c r="L4962" s="1"/>
    </row>
    <row r="4963" spans="12:12" x14ac:dyDescent="0.25">
      <c r="L4963" s="1"/>
    </row>
    <row r="4964" spans="12:12" x14ac:dyDescent="0.25">
      <c r="L4964" s="1"/>
    </row>
    <row r="4965" spans="12:12" x14ac:dyDescent="0.25">
      <c r="L4965" s="1"/>
    </row>
    <row r="4966" spans="12:12" x14ac:dyDescent="0.25">
      <c r="L4966" s="1"/>
    </row>
    <row r="4967" spans="12:12" x14ac:dyDescent="0.25">
      <c r="L4967" s="1"/>
    </row>
    <row r="4968" spans="12:12" x14ac:dyDescent="0.25">
      <c r="L4968" s="1"/>
    </row>
    <row r="4969" spans="12:12" x14ac:dyDescent="0.25">
      <c r="L4969" s="1"/>
    </row>
    <row r="4970" spans="12:12" x14ac:dyDescent="0.25">
      <c r="L4970" s="1"/>
    </row>
    <row r="4971" spans="12:12" x14ac:dyDescent="0.25">
      <c r="L4971" s="1"/>
    </row>
    <row r="4972" spans="12:12" x14ac:dyDescent="0.25">
      <c r="L4972" s="1"/>
    </row>
    <row r="4973" spans="12:12" x14ac:dyDescent="0.25">
      <c r="L4973" s="1"/>
    </row>
    <row r="4974" spans="12:12" x14ac:dyDescent="0.25">
      <c r="L4974" s="1"/>
    </row>
    <row r="4975" spans="12:12" x14ac:dyDescent="0.25">
      <c r="L4975" s="1"/>
    </row>
    <row r="4976" spans="12:12" x14ac:dyDescent="0.25">
      <c r="L4976" s="1"/>
    </row>
    <row r="4977" spans="12:12" x14ac:dyDescent="0.25">
      <c r="L4977" s="1"/>
    </row>
    <row r="4978" spans="12:12" x14ac:dyDescent="0.25">
      <c r="L4978" s="1"/>
    </row>
    <row r="4979" spans="12:12" x14ac:dyDescent="0.25">
      <c r="L4979" s="1"/>
    </row>
    <row r="4980" spans="12:12" x14ac:dyDescent="0.25">
      <c r="L4980" s="1"/>
    </row>
    <row r="4981" spans="12:12" x14ac:dyDescent="0.25">
      <c r="L4981" s="1"/>
    </row>
    <row r="4982" spans="12:12" x14ac:dyDescent="0.25">
      <c r="L4982" s="1"/>
    </row>
    <row r="4983" spans="12:12" x14ac:dyDescent="0.25">
      <c r="L4983" s="1"/>
    </row>
    <row r="4984" spans="12:12" x14ac:dyDescent="0.25">
      <c r="L4984" s="1"/>
    </row>
    <row r="4985" spans="12:12" x14ac:dyDescent="0.25">
      <c r="L4985" s="1"/>
    </row>
    <row r="4986" spans="12:12" x14ac:dyDescent="0.25">
      <c r="L4986" s="1"/>
    </row>
    <row r="4987" spans="12:12" x14ac:dyDescent="0.25">
      <c r="L4987" s="1"/>
    </row>
    <row r="4988" spans="12:12" x14ac:dyDescent="0.25">
      <c r="L4988" s="1"/>
    </row>
    <row r="4989" spans="12:12" x14ac:dyDescent="0.25">
      <c r="L4989" s="1"/>
    </row>
    <row r="4990" spans="12:12" x14ac:dyDescent="0.25">
      <c r="L4990" s="1"/>
    </row>
    <row r="4991" spans="12:12" x14ac:dyDescent="0.25">
      <c r="L4991" s="1"/>
    </row>
    <row r="4992" spans="12:12" x14ac:dyDescent="0.25">
      <c r="L4992" s="1"/>
    </row>
    <row r="4993" spans="12:12" x14ac:dyDescent="0.25">
      <c r="L4993" s="1"/>
    </row>
    <row r="4994" spans="12:12" x14ac:dyDescent="0.25">
      <c r="L4994" s="1"/>
    </row>
    <row r="4995" spans="12:12" x14ac:dyDescent="0.25">
      <c r="L4995" s="1"/>
    </row>
    <row r="4996" spans="12:12" x14ac:dyDescent="0.25">
      <c r="L4996" s="1"/>
    </row>
    <row r="4997" spans="12:12" x14ac:dyDescent="0.25">
      <c r="L4997" s="1"/>
    </row>
    <row r="4998" spans="12:12" x14ac:dyDescent="0.25">
      <c r="L4998" s="1"/>
    </row>
    <row r="4999" spans="12:12" x14ac:dyDescent="0.25">
      <c r="L4999" s="1"/>
    </row>
    <row r="5000" spans="12:12" x14ac:dyDescent="0.25">
      <c r="L5000" s="1"/>
    </row>
    <row r="5001" spans="12:12" x14ac:dyDescent="0.25">
      <c r="L5001" s="1"/>
    </row>
    <row r="5002" spans="12:12" x14ac:dyDescent="0.25">
      <c r="L5002" s="1"/>
    </row>
    <row r="5003" spans="12:12" x14ac:dyDescent="0.25">
      <c r="L5003" s="1"/>
    </row>
    <row r="5004" spans="12:12" x14ac:dyDescent="0.25">
      <c r="L5004" s="1"/>
    </row>
    <row r="5005" spans="12:12" x14ac:dyDescent="0.25">
      <c r="L5005" s="1"/>
    </row>
    <row r="5006" spans="12:12" x14ac:dyDescent="0.25">
      <c r="L5006" s="1"/>
    </row>
    <row r="5007" spans="12:12" x14ac:dyDescent="0.25">
      <c r="L5007" s="1"/>
    </row>
    <row r="5008" spans="12:12" x14ac:dyDescent="0.25">
      <c r="L5008" s="1"/>
    </row>
    <row r="5009" spans="12:12" x14ac:dyDescent="0.25">
      <c r="L5009" s="1"/>
    </row>
    <row r="5010" spans="12:12" x14ac:dyDescent="0.25">
      <c r="L5010" s="1"/>
    </row>
    <row r="5011" spans="12:12" x14ac:dyDescent="0.25">
      <c r="L5011" s="1"/>
    </row>
    <row r="5012" spans="12:12" x14ac:dyDescent="0.25">
      <c r="L5012" s="1"/>
    </row>
    <row r="5013" spans="12:12" x14ac:dyDescent="0.25">
      <c r="L5013" s="1"/>
    </row>
    <row r="5014" spans="12:12" x14ac:dyDescent="0.25">
      <c r="L5014" s="1"/>
    </row>
    <row r="5015" spans="12:12" x14ac:dyDescent="0.25">
      <c r="L5015" s="1"/>
    </row>
    <row r="5016" spans="12:12" x14ac:dyDescent="0.25">
      <c r="L5016" s="1"/>
    </row>
    <row r="5017" spans="12:12" x14ac:dyDescent="0.25">
      <c r="L5017" s="1"/>
    </row>
    <row r="5018" spans="12:12" x14ac:dyDescent="0.25">
      <c r="L5018" s="1"/>
    </row>
    <row r="5019" spans="12:12" x14ac:dyDescent="0.25">
      <c r="L5019" s="1"/>
    </row>
    <row r="5020" spans="12:12" x14ac:dyDescent="0.25">
      <c r="L5020" s="1"/>
    </row>
    <row r="5021" spans="12:12" x14ac:dyDescent="0.25">
      <c r="L5021" s="1"/>
    </row>
    <row r="5022" spans="12:12" x14ac:dyDescent="0.25">
      <c r="L5022" s="1"/>
    </row>
    <row r="5023" spans="12:12" x14ac:dyDescent="0.25">
      <c r="L5023" s="1"/>
    </row>
    <row r="5024" spans="12:12" x14ac:dyDescent="0.25">
      <c r="L5024" s="1"/>
    </row>
    <row r="5025" spans="12:12" x14ac:dyDescent="0.25">
      <c r="L5025" s="1"/>
    </row>
    <row r="5026" spans="12:12" x14ac:dyDescent="0.25">
      <c r="L5026" s="1"/>
    </row>
    <row r="5027" spans="12:12" x14ac:dyDescent="0.25">
      <c r="L5027" s="1"/>
    </row>
    <row r="5028" spans="12:12" x14ac:dyDescent="0.25">
      <c r="L5028" s="1"/>
    </row>
    <row r="5029" spans="12:12" x14ac:dyDescent="0.25">
      <c r="L5029" s="1"/>
    </row>
    <row r="5030" spans="12:12" x14ac:dyDescent="0.25">
      <c r="L5030" s="1"/>
    </row>
    <row r="5031" spans="12:12" x14ac:dyDescent="0.25">
      <c r="L5031" s="1"/>
    </row>
    <row r="5032" spans="12:12" x14ac:dyDescent="0.25">
      <c r="L5032" s="1"/>
    </row>
    <row r="5033" spans="12:12" x14ac:dyDescent="0.25">
      <c r="L5033" s="1"/>
    </row>
    <row r="5034" spans="12:12" x14ac:dyDescent="0.25">
      <c r="L5034" s="1"/>
    </row>
    <row r="5035" spans="12:12" x14ac:dyDescent="0.25">
      <c r="L5035" s="1"/>
    </row>
    <row r="5036" spans="12:12" x14ac:dyDescent="0.25">
      <c r="L5036" s="1"/>
    </row>
    <row r="5037" spans="12:12" x14ac:dyDescent="0.25">
      <c r="L5037" s="1"/>
    </row>
    <row r="5038" spans="12:12" x14ac:dyDescent="0.25">
      <c r="L5038" s="1"/>
    </row>
    <row r="5039" spans="12:12" x14ac:dyDescent="0.25">
      <c r="L5039" s="1"/>
    </row>
    <row r="5040" spans="12:12" x14ac:dyDescent="0.25">
      <c r="L5040" s="1"/>
    </row>
    <row r="5041" spans="12:12" x14ac:dyDescent="0.25">
      <c r="L5041" s="1"/>
    </row>
    <row r="5042" spans="12:12" x14ac:dyDescent="0.25">
      <c r="L5042" s="1"/>
    </row>
    <row r="5043" spans="12:12" x14ac:dyDescent="0.25">
      <c r="L5043" s="1"/>
    </row>
    <row r="5044" spans="12:12" x14ac:dyDescent="0.25">
      <c r="L5044" s="1"/>
    </row>
    <row r="5045" spans="12:12" x14ac:dyDescent="0.25">
      <c r="L5045" s="1"/>
    </row>
    <row r="5046" spans="12:12" x14ac:dyDescent="0.25">
      <c r="L5046" s="1"/>
    </row>
    <row r="5047" spans="12:12" x14ac:dyDescent="0.25">
      <c r="L5047" s="1"/>
    </row>
    <row r="5048" spans="12:12" x14ac:dyDescent="0.25">
      <c r="L5048" s="1"/>
    </row>
    <row r="5049" spans="12:12" x14ac:dyDescent="0.25">
      <c r="L5049" s="1"/>
    </row>
    <row r="5050" spans="12:12" x14ac:dyDescent="0.25">
      <c r="L5050" s="1"/>
    </row>
    <row r="5051" spans="12:12" x14ac:dyDescent="0.25">
      <c r="L5051" s="1"/>
    </row>
    <row r="5052" spans="12:12" x14ac:dyDescent="0.25">
      <c r="L5052" s="1"/>
    </row>
    <row r="5053" spans="12:12" x14ac:dyDescent="0.25">
      <c r="L5053" s="1"/>
    </row>
    <row r="5054" spans="12:12" x14ac:dyDescent="0.25">
      <c r="L5054" s="1"/>
    </row>
    <row r="5055" spans="12:12" x14ac:dyDescent="0.25">
      <c r="L5055" s="1"/>
    </row>
    <row r="5056" spans="12:12" x14ac:dyDescent="0.25">
      <c r="L5056" s="1"/>
    </row>
    <row r="5057" spans="12:12" x14ac:dyDescent="0.25">
      <c r="L5057" s="1"/>
    </row>
    <row r="5058" spans="12:12" x14ac:dyDescent="0.25">
      <c r="L5058" s="1"/>
    </row>
    <row r="5059" spans="12:12" x14ac:dyDescent="0.25">
      <c r="L5059" s="1"/>
    </row>
    <row r="5060" spans="12:12" x14ac:dyDescent="0.25">
      <c r="L5060" s="1"/>
    </row>
    <row r="5061" spans="12:12" x14ac:dyDescent="0.25">
      <c r="L5061" s="1"/>
    </row>
    <row r="5062" spans="12:12" x14ac:dyDescent="0.25">
      <c r="L5062" s="1"/>
    </row>
    <row r="5063" spans="12:12" x14ac:dyDescent="0.25">
      <c r="L5063" s="1"/>
    </row>
    <row r="5064" spans="12:12" x14ac:dyDescent="0.25">
      <c r="L5064" s="1"/>
    </row>
    <row r="5065" spans="12:12" x14ac:dyDescent="0.25">
      <c r="L5065" s="1"/>
    </row>
    <row r="5066" spans="12:12" x14ac:dyDescent="0.25">
      <c r="L5066" s="1"/>
    </row>
    <row r="5067" spans="12:12" x14ac:dyDescent="0.25">
      <c r="L5067" s="1"/>
    </row>
    <row r="5068" spans="12:12" x14ac:dyDescent="0.25">
      <c r="L5068" s="1"/>
    </row>
    <row r="5069" spans="12:12" x14ac:dyDescent="0.25">
      <c r="L5069" s="1"/>
    </row>
    <row r="5070" spans="12:12" x14ac:dyDescent="0.25">
      <c r="L5070" s="1"/>
    </row>
    <row r="5071" spans="12:12" x14ac:dyDescent="0.25">
      <c r="L5071" s="1"/>
    </row>
    <row r="5072" spans="12:12" x14ac:dyDescent="0.25">
      <c r="L5072" s="1"/>
    </row>
    <row r="5073" spans="12:12" x14ac:dyDescent="0.25">
      <c r="L5073" s="1"/>
    </row>
    <row r="5074" spans="12:12" x14ac:dyDescent="0.25">
      <c r="L5074" s="1"/>
    </row>
    <row r="5075" spans="12:12" x14ac:dyDescent="0.25">
      <c r="L5075" s="1"/>
    </row>
    <row r="5076" spans="12:12" x14ac:dyDescent="0.25">
      <c r="L5076" s="1"/>
    </row>
    <row r="5077" spans="12:12" x14ac:dyDescent="0.25">
      <c r="L5077" s="1"/>
    </row>
    <row r="5078" spans="12:12" x14ac:dyDescent="0.25">
      <c r="L5078" s="1"/>
    </row>
    <row r="5079" spans="12:12" x14ac:dyDescent="0.25">
      <c r="L5079" s="1"/>
    </row>
    <row r="5080" spans="12:12" x14ac:dyDescent="0.25">
      <c r="L5080" s="1"/>
    </row>
    <row r="5081" spans="12:12" x14ac:dyDescent="0.25">
      <c r="L5081" s="1"/>
    </row>
    <row r="5082" spans="12:12" x14ac:dyDescent="0.25">
      <c r="L5082" s="1"/>
    </row>
    <row r="5083" spans="12:12" x14ac:dyDescent="0.25">
      <c r="L5083" s="1"/>
    </row>
    <row r="5084" spans="12:12" x14ac:dyDescent="0.25">
      <c r="L5084" s="1"/>
    </row>
    <row r="5085" spans="12:12" x14ac:dyDescent="0.25">
      <c r="L5085" s="1"/>
    </row>
    <row r="5086" spans="12:12" x14ac:dyDescent="0.25">
      <c r="L5086" s="1"/>
    </row>
    <row r="5087" spans="12:12" x14ac:dyDescent="0.25">
      <c r="L5087" s="1"/>
    </row>
    <row r="5088" spans="12:12" x14ac:dyDescent="0.25">
      <c r="L5088" s="1"/>
    </row>
    <row r="5089" spans="12:12" x14ac:dyDescent="0.25">
      <c r="L5089" s="1"/>
    </row>
    <row r="5090" spans="12:12" x14ac:dyDescent="0.25">
      <c r="L5090" s="1"/>
    </row>
    <row r="5091" spans="12:12" x14ac:dyDescent="0.25">
      <c r="L5091" s="1"/>
    </row>
    <row r="5092" spans="12:12" x14ac:dyDescent="0.25">
      <c r="L5092" s="1"/>
    </row>
    <row r="5093" spans="12:12" x14ac:dyDescent="0.25">
      <c r="L5093" s="1"/>
    </row>
    <row r="5094" spans="12:12" x14ac:dyDescent="0.25">
      <c r="L5094" s="1"/>
    </row>
    <row r="5095" spans="12:12" x14ac:dyDescent="0.25">
      <c r="L5095" s="1"/>
    </row>
    <row r="5096" spans="12:12" x14ac:dyDescent="0.25">
      <c r="L5096" s="1"/>
    </row>
    <row r="5097" spans="12:12" x14ac:dyDescent="0.25">
      <c r="L5097" s="1"/>
    </row>
    <row r="5098" spans="12:12" x14ac:dyDescent="0.25">
      <c r="L5098" s="1"/>
    </row>
    <row r="5099" spans="12:12" x14ac:dyDescent="0.25">
      <c r="L5099" s="1"/>
    </row>
    <row r="5100" spans="12:12" x14ac:dyDescent="0.25">
      <c r="L5100" s="1"/>
    </row>
    <row r="5101" spans="12:12" x14ac:dyDescent="0.25">
      <c r="L5101" s="1"/>
    </row>
    <row r="5102" spans="12:12" x14ac:dyDescent="0.25">
      <c r="L5102" s="1"/>
    </row>
    <row r="5103" spans="12:12" x14ac:dyDescent="0.25">
      <c r="L5103" s="1"/>
    </row>
    <row r="5104" spans="12:12" x14ac:dyDescent="0.25">
      <c r="L5104" s="1"/>
    </row>
    <row r="5105" spans="12:12" x14ac:dyDescent="0.25">
      <c r="L5105" s="1"/>
    </row>
    <row r="5106" spans="12:12" x14ac:dyDescent="0.25">
      <c r="L5106" s="1"/>
    </row>
    <row r="5107" spans="12:12" x14ac:dyDescent="0.25">
      <c r="L5107" s="1"/>
    </row>
    <row r="5108" spans="12:12" x14ac:dyDescent="0.25">
      <c r="L5108" s="1"/>
    </row>
    <row r="5109" spans="12:12" x14ac:dyDescent="0.25">
      <c r="L5109" s="1"/>
    </row>
    <row r="5110" spans="12:12" x14ac:dyDescent="0.25">
      <c r="L5110" s="1"/>
    </row>
    <row r="5111" spans="12:12" x14ac:dyDescent="0.25">
      <c r="L5111" s="1"/>
    </row>
    <row r="5112" spans="12:12" x14ac:dyDescent="0.25">
      <c r="L5112" s="1"/>
    </row>
    <row r="5113" spans="12:12" x14ac:dyDescent="0.25">
      <c r="L5113" s="1"/>
    </row>
    <row r="5114" spans="12:12" x14ac:dyDescent="0.25">
      <c r="L5114" s="1"/>
    </row>
    <row r="5115" spans="12:12" x14ac:dyDescent="0.25">
      <c r="L5115" s="1"/>
    </row>
    <row r="5116" spans="12:12" x14ac:dyDescent="0.25">
      <c r="L5116" s="1"/>
    </row>
    <row r="5117" spans="12:12" x14ac:dyDescent="0.25">
      <c r="L5117" s="1"/>
    </row>
    <row r="5118" spans="12:12" x14ac:dyDescent="0.25">
      <c r="L5118" s="1"/>
    </row>
    <row r="5119" spans="12:12" x14ac:dyDescent="0.25">
      <c r="L5119" s="1"/>
    </row>
    <row r="5120" spans="12:12" x14ac:dyDescent="0.25">
      <c r="L5120" s="1"/>
    </row>
    <row r="5121" spans="12:12" x14ac:dyDescent="0.25">
      <c r="L5121" s="1"/>
    </row>
    <row r="5122" spans="12:12" x14ac:dyDescent="0.25">
      <c r="L5122" s="1"/>
    </row>
    <row r="5123" spans="12:12" x14ac:dyDescent="0.25">
      <c r="L5123" s="1"/>
    </row>
    <row r="5124" spans="12:12" x14ac:dyDescent="0.25">
      <c r="L5124" s="1"/>
    </row>
    <row r="5125" spans="12:12" x14ac:dyDescent="0.25">
      <c r="L5125" s="1"/>
    </row>
    <row r="5126" spans="12:12" x14ac:dyDescent="0.25">
      <c r="L5126" s="1"/>
    </row>
    <row r="5127" spans="12:12" x14ac:dyDescent="0.25">
      <c r="L5127" s="1"/>
    </row>
    <row r="5128" spans="12:12" x14ac:dyDescent="0.25">
      <c r="L5128" s="1"/>
    </row>
    <row r="5129" spans="12:12" x14ac:dyDescent="0.25">
      <c r="L5129" s="1"/>
    </row>
    <row r="5130" spans="12:12" x14ac:dyDescent="0.25">
      <c r="L5130" s="1"/>
    </row>
    <row r="5131" spans="12:12" x14ac:dyDescent="0.25">
      <c r="L5131" s="1"/>
    </row>
    <row r="5132" spans="12:12" x14ac:dyDescent="0.25">
      <c r="L5132" s="1"/>
    </row>
    <row r="5133" spans="12:12" x14ac:dyDescent="0.25">
      <c r="L5133" s="1"/>
    </row>
    <row r="5134" spans="12:12" x14ac:dyDescent="0.25">
      <c r="L5134" s="1"/>
    </row>
    <row r="5135" spans="12:12" x14ac:dyDescent="0.25">
      <c r="L5135" s="1"/>
    </row>
    <row r="5136" spans="12:12" x14ac:dyDescent="0.25">
      <c r="L5136" s="1"/>
    </row>
    <row r="5137" spans="12:12" x14ac:dyDescent="0.25">
      <c r="L5137" s="1"/>
    </row>
    <row r="5138" spans="12:12" x14ac:dyDescent="0.25">
      <c r="L5138" s="1"/>
    </row>
    <row r="5139" spans="12:12" x14ac:dyDescent="0.25">
      <c r="L5139" s="1"/>
    </row>
    <row r="5140" spans="12:12" x14ac:dyDescent="0.25">
      <c r="L5140" s="1"/>
    </row>
    <row r="5141" spans="12:12" x14ac:dyDescent="0.25">
      <c r="L5141" s="1"/>
    </row>
    <row r="5142" spans="12:12" x14ac:dyDescent="0.25">
      <c r="L5142" s="1"/>
    </row>
    <row r="5143" spans="12:12" x14ac:dyDescent="0.25">
      <c r="L5143" s="1"/>
    </row>
    <row r="5144" spans="12:12" x14ac:dyDescent="0.25">
      <c r="L5144" s="1"/>
    </row>
    <row r="5145" spans="12:12" x14ac:dyDescent="0.25">
      <c r="L5145" s="1"/>
    </row>
    <row r="5146" spans="12:12" x14ac:dyDescent="0.25">
      <c r="L5146" s="1"/>
    </row>
    <row r="5147" spans="12:12" x14ac:dyDescent="0.25">
      <c r="L5147" s="1"/>
    </row>
    <row r="5148" spans="12:12" x14ac:dyDescent="0.25">
      <c r="L5148" s="1"/>
    </row>
    <row r="5149" spans="12:12" x14ac:dyDescent="0.25">
      <c r="L5149" s="1"/>
    </row>
    <row r="5150" spans="12:12" x14ac:dyDescent="0.25">
      <c r="L5150" s="1"/>
    </row>
    <row r="5151" spans="12:12" x14ac:dyDescent="0.25">
      <c r="L5151" s="1"/>
    </row>
    <row r="5152" spans="12:12" x14ac:dyDescent="0.25">
      <c r="L5152" s="1"/>
    </row>
    <row r="5153" spans="12:12" x14ac:dyDescent="0.25">
      <c r="L5153" s="1"/>
    </row>
    <row r="5154" spans="12:12" x14ac:dyDescent="0.25">
      <c r="L5154" s="1"/>
    </row>
    <row r="5155" spans="12:12" x14ac:dyDescent="0.25">
      <c r="L5155" s="1"/>
    </row>
    <row r="5156" spans="12:12" x14ac:dyDescent="0.25">
      <c r="L5156" s="1"/>
    </row>
    <row r="5157" spans="12:12" x14ac:dyDescent="0.25">
      <c r="L5157" s="1"/>
    </row>
    <row r="5158" spans="12:12" x14ac:dyDescent="0.25">
      <c r="L5158" s="1"/>
    </row>
    <row r="5159" spans="12:12" x14ac:dyDescent="0.25">
      <c r="L5159" s="1"/>
    </row>
    <row r="5160" spans="12:12" x14ac:dyDescent="0.25">
      <c r="L5160" s="1"/>
    </row>
    <row r="5161" spans="12:12" x14ac:dyDescent="0.25">
      <c r="L5161" s="1"/>
    </row>
    <row r="5162" spans="12:12" x14ac:dyDescent="0.25">
      <c r="L5162" s="1"/>
    </row>
    <row r="5163" spans="12:12" x14ac:dyDescent="0.25">
      <c r="L5163" s="1"/>
    </row>
    <row r="5164" spans="12:12" x14ac:dyDescent="0.25">
      <c r="L5164" s="1"/>
    </row>
    <row r="5165" spans="12:12" x14ac:dyDescent="0.25">
      <c r="L5165" s="1"/>
    </row>
    <row r="5166" spans="12:12" x14ac:dyDescent="0.25">
      <c r="L5166" s="1"/>
    </row>
    <row r="5167" spans="12:12" x14ac:dyDescent="0.25">
      <c r="L5167" s="1"/>
    </row>
    <row r="5168" spans="12:12" x14ac:dyDescent="0.25">
      <c r="L5168" s="1"/>
    </row>
    <row r="5169" spans="12:12" x14ac:dyDescent="0.25">
      <c r="L5169" s="1"/>
    </row>
    <row r="5170" spans="12:12" x14ac:dyDescent="0.25">
      <c r="L5170" s="1"/>
    </row>
    <row r="5171" spans="12:12" x14ac:dyDescent="0.25">
      <c r="L5171" s="1"/>
    </row>
    <row r="5172" spans="12:12" x14ac:dyDescent="0.25">
      <c r="L5172" s="1"/>
    </row>
    <row r="5173" spans="12:12" x14ac:dyDescent="0.25">
      <c r="L5173" s="1"/>
    </row>
    <row r="5174" spans="12:12" x14ac:dyDescent="0.25">
      <c r="L5174" s="1"/>
    </row>
    <row r="5175" spans="12:12" x14ac:dyDescent="0.25">
      <c r="L5175" s="1"/>
    </row>
    <row r="5176" spans="12:12" x14ac:dyDescent="0.25">
      <c r="L5176" s="1"/>
    </row>
    <row r="5177" spans="12:12" x14ac:dyDescent="0.25">
      <c r="L5177" s="1"/>
    </row>
    <row r="5178" spans="12:12" x14ac:dyDescent="0.25">
      <c r="L5178" s="1"/>
    </row>
    <row r="5179" spans="12:12" x14ac:dyDescent="0.25">
      <c r="L5179" s="1"/>
    </row>
    <row r="5180" spans="12:12" x14ac:dyDescent="0.25">
      <c r="L5180" s="1"/>
    </row>
    <row r="5181" spans="12:12" x14ac:dyDescent="0.25">
      <c r="L5181" s="1"/>
    </row>
    <row r="5182" spans="12:12" x14ac:dyDescent="0.25">
      <c r="L5182" s="1"/>
    </row>
    <row r="5183" spans="12:12" x14ac:dyDescent="0.25">
      <c r="L5183" s="1"/>
    </row>
    <row r="5184" spans="12:12" x14ac:dyDescent="0.25">
      <c r="L5184" s="1"/>
    </row>
    <row r="5185" spans="12:12" x14ac:dyDescent="0.25">
      <c r="L5185" s="1"/>
    </row>
    <row r="5186" spans="12:12" x14ac:dyDescent="0.25">
      <c r="L5186" s="1"/>
    </row>
    <row r="5187" spans="12:12" x14ac:dyDescent="0.25">
      <c r="L5187" s="1"/>
    </row>
    <row r="5188" spans="12:12" x14ac:dyDescent="0.25">
      <c r="L5188" s="1"/>
    </row>
    <row r="5189" spans="12:12" x14ac:dyDescent="0.25">
      <c r="L5189" s="1"/>
    </row>
    <row r="5190" spans="12:12" x14ac:dyDescent="0.25">
      <c r="L5190" s="1"/>
    </row>
    <row r="5191" spans="12:12" x14ac:dyDescent="0.25">
      <c r="L5191" s="1"/>
    </row>
    <row r="5192" spans="12:12" x14ac:dyDescent="0.25">
      <c r="L5192" s="1"/>
    </row>
    <row r="5193" spans="12:12" x14ac:dyDescent="0.25">
      <c r="L5193" s="1"/>
    </row>
    <row r="5194" spans="12:12" x14ac:dyDescent="0.25">
      <c r="L5194" s="1"/>
    </row>
    <row r="5195" spans="12:12" x14ac:dyDescent="0.25">
      <c r="L5195" s="1"/>
    </row>
    <row r="5196" spans="12:12" x14ac:dyDescent="0.25">
      <c r="L5196" s="1"/>
    </row>
    <row r="5197" spans="12:12" x14ac:dyDescent="0.25">
      <c r="L5197" s="1"/>
    </row>
    <row r="5198" spans="12:12" x14ac:dyDescent="0.25">
      <c r="L5198" s="1"/>
    </row>
    <row r="5199" spans="12:12" x14ac:dyDescent="0.25">
      <c r="L5199" s="1"/>
    </row>
    <row r="5200" spans="12:12" x14ac:dyDescent="0.25">
      <c r="L5200" s="1"/>
    </row>
    <row r="5201" spans="12:12" x14ac:dyDescent="0.25">
      <c r="L5201" s="1"/>
    </row>
    <row r="5202" spans="12:12" x14ac:dyDescent="0.25">
      <c r="L5202" s="1"/>
    </row>
    <row r="5203" spans="12:12" x14ac:dyDescent="0.25">
      <c r="L5203" s="1"/>
    </row>
    <row r="5204" spans="12:12" x14ac:dyDescent="0.25">
      <c r="L5204" s="1"/>
    </row>
    <row r="5205" spans="12:12" x14ac:dyDescent="0.25">
      <c r="L5205" s="1"/>
    </row>
    <row r="5206" spans="12:12" x14ac:dyDescent="0.25">
      <c r="L5206" s="1"/>
    </row>
    <row r="5207" spans="12:12" x14ac:dyDescent="0.25">
      <c r="L5207" s="1"/>
    </row>
    <row r="5208" spans="12:12" x14ac:dyDescent="0.25">
      <c r="L5208" s="1"/>
    </row>
    <row r="5209" spans="12:12" x14ac:dyDescent="0.25">
      <c r="L5209" s="1"/>
    </row>
    <row r="5210" spans="12:12" x14ac:dyDescent="0.25">
      <c r="L5210" s="1"/>
    </row>
    <row r="5211" spans="12:12" x14ac:dyDescent="0.25">
      <c r="L5211" s="1"/>
    </row>
    <row r="5212" spans="12:12" x14ac:dyDescent="0.25">
      <c r="L5212" s="1"/>
    </row>
    <row r="5213" spans="12:12" x14ac:dyDescent="0.25">
      <c r="L5213" s="1"/>
    </row>
    <row r="5214" spans="12:12" x14ac:dyDescent="0.25">
      <c r="L5214" s="1"/>
    </row>
    <row r="5215" spans="12:12" x14ac:dyDescent="0.25">
      <c r="L5215" s="1"/>
    </row>
    <row r="5216" spans="12:12" x14ac:dyDescent="0.25">
      <c r="L5216" s="1"/>
    </row>
    <row r="5217" spans="12:12" x14ac:dyDescent="0.25">
      <c r="L5217" s="1"/>
    </row>
    <row r="5218" spans="12:12" x14ac:dyDescent="0.25">
      <c r="L5218" s="1"/>
    </row>
    <row r="5219" spans="12:12" x14ac:dyDescent="0.25">
      <c r="L5219" s="1"/>
    </row>
    <row r="5220" spans="12:12" x14ac:dyDescent="0.25">
      <c r="L5220" s="1"/>
    </row>
    <row r="5221" spans="12:12" x14ac:dyDescent="0.25">
      <c r="L5221" s="1"/>
    </row>
    <row r="5222" spans="12:12" x14ac:dyDescent="0.25">
      <c r="L5222" s="1"/>
    </row>
    <row r="5223" spans="12:12" x14ac:dyDescent="0.25">
      <c r="L5223" s="1"/>
    </row>
    <row r="5224" spans="12:12" x14ac:dyDescent="0.25">
      <c r="L5224" s="1"/>
    </row>
    <row r="5225" spans="12:12" x14ac:dyDescent="0.25">
      <c r="L5225" s="1"/>
    </row>
    <row r="5226" spans="12:12" x14ac:dyDescent="0.25">
      <c r="L5226" s="1"/>
    </row>
    <row r="5227" spans="12:12" x14ac:dyDescent="0.25">
      <c r="L5227" s="1"/>
    </row>
    <row r="5228" spans="12:12" x14ac:dyDescent="0.25">
      <c r="L5228" s="1"/>
    </row>
    <row r="5229" spans="12:12" x14ac:dyDescent="0.25">
      <c r="L5229" s="1"/>
    </row>
    <row r="5230" spans="12:12" x14ac:dyDescent="0.25">
      <c r="L5230" s="1"/>
    </row>
    <row r="5231" spans="12:12" x14ac:dyDescent="0.25">
      <c r="L5231" s="1"/>
    </row>
    <row r="5232" spans="12:12" x14ac:dyDescent="0.25">
      <c r="L5232" s="1"/>
    </row>
    <row r="5233" spans="12:12" x14ac:dyDescent="0.25">
      <c r="L5233" s="1"/>
    </row>
    <row r="5234" spans="12:12" x14ac:dyDescent="0.25">
      <c r="L5234" s="1"/>
    </row>
    <row r="5235" spans="12:12" x14ac:dyDescent="0.25">
      <c r="L5235" s="1"/>
    </row>
    <row r="5236" spans="12:12" x14ac:dyDescent="0.25">
      <c r="L5236" s="1"/>
    </row>
    <row r="5237" spans="12:12" x14ac:dyDescent="0.25">
      <c r="L5237" s="1"/>
    </row>
    <row r="5238" spans="12:12" x14ac:dyDescent="0.25">
      <c r="L5238" s="1"/>
    </row>
    <row r="5239" spans="12:12" x14ac:dyDescent="0.25">
      <c r="L5239" s="1"/>
    </row>
    <row r="5240" spans="12:12" x14ac:dyDescent="0.25">
      <c r="L5240" s="1"/>
    </row>
    <row r="5241" spans="12:12" x14ac:dyDescent="0.25">
      <c r="L5241" s="1"/>
    </row>
    <row r="5242" spans="12:12" x14ac:dyDescent="0.25">
      <c r="L5242" s="1"/>
    </row>
    <row r="5243" spans="12:12" x14ac:dyDescent="0.25">
      <c r="L5243" s="1"/>
    </row>
    <row r="5244" spans="12:12" x14ac:dyDescent="0.25">
      <c r="L5244" s="1"/>
    </row>
    <row r="5245" spans="12:12" x14ac:dyDescent="0.25">
      <c r="L5245" s="1"/>
    </row>
    <row r="5246" spans="12:12" x14ac:dyDescent="0.25">
      <c r="L5246" s="1"/>
    </row>
    <row r="5247" spans="12:12" x14ac:dyDescent="0.25">
      <c r="L5247" s="1"/>
    </row>
    <row r="5248" spans="12:12" x14ac:dyDescent="0.25">
      <c r="L5248" s="1"/>
    </row>
    <row r="5249" spans="12:12" x14ac:dyDescent="0.25">
      <c r="L5249" s="1"/>
    </row>
    <row r="5250" spans="12:12" x14ac:dyDescent="0.25">
      <c r="L5250" s="1"/>
    </row>
    <row r="5251" spans="12:12" x14ac:dyDescent="0.25">
      <c r="L5251" s="1"/>
    </row>
    <row r="5252" spans="12:12" x14ac:dyDescent="0.25">
      <c r="L5252" s="1"/>
    </row>
    <row r="5253" spans="12:12" x14ac:dyDescent="0.25">
      <c r="L5253" s="1"/>
    </row>
    <row r="5254" spans="12:12" x14ac:dyDescent="0.25">
      <c r="L5254" s="1"/>
    </row>
    <row r="5255" spans="12:12" x14ac:dyDescent="0.25">
      <c r="L5255" s="1"/>
    </row>
    <row r="5256" spans="12:12" x14ac:dyDescent="0.25">
      <c r="L5256" s="1"/>
    </row>
    <row r="5257" spans="12:12" x14ac:dyDescent="0.25">
      <c r="L5257" s="1"/>
    </row>
    <row r="5258" spans="12:12" x14ac:dyDescent="0.25">
      <c r="L5258" s="1"/>
    </row>
    <row r="5259" spans="12:12" x14ac:dyDescent="0.25">
      <c r="L5259" s="1"/>
    </row>
    <row r="5260" spans="12:12" x14ac:dyDescent="0.25">
      <c r="L5260" s="1"/>
    </row>
    <row r="5261" spans="12:12" x14ac:dyDescent="0.25">
      <c r="L5261" s="1"/>
    </row>
    <row r="5262" spans="12:12" x14ac:dyDescent="0.25">
      <c r="L5262" s="1"/>
    </row>
    <row r="5263" spans="12:12" x14ac:dyDescent="0.25">
      <c r="L5263" s="1"/>
    </row>
    <row r="5264" spans="12:12" x14ac:dyDescent="0.25">
      <c r="L5264" s="1"/>
    </row>
    <row r="5265" spans="12:12" x14ac:dyDescent="0.25">
      <c r="L5265" s="1"/>
    </row>
    <row r="5266" spans="12:12" x14ac:dyDescent="0.25">
      <c r="L5266" s="1"/>
    </row>
    <row r="5267" spans="12:12" x14ac:dyDescent="0.25">
      <c r="L5267" s="1"/>
    </row>
    <row r="5268" spans="12:12" x14ac:dyDescent="0.25">
      <c r="L5268" s="1"/>
    </row>
    <row r="5269" spans="12:12" x14ac:dyDescent="0.25">
      <c r="L5269" s="1"/>
    </row>
    <row r="5270" spans="12:12" x14ac:dyDescent="0.25">
      <c r="L5270" s="1"/>
    </row>
    <row r="5271" spans="12:12" x14ac:dyDescent="0.25">
      <c r="L5271" s="1"/>
    </row>
    <row r="5272" spans="12:12" x14ac:dyDescent="0.25">
      <c r="L5272" s="1"/>
    </row>
    <row r="5273" spans="12:12" x14ac:dyDescent="0.25">
      <c r="L5273" s="1"/>
    </row>
    <row r="5274" spans="12:12" x14ac:dyDescent="0.25">
      <c r="L5274" s="1"/>
    </row>
    <row r="5275" spans="12:12" x14ac:dyDescent="0.25">
      <c r="L5275" s="1"/>
    </row>
    <row r="5276" spans="12:12" x14ac:dyDescent="0.25">
      <c r="L5276" s="1"/>
    </row>
    <row r="5277" spans="12:12" x14ac:dyDescent="0.25">
      <c r="L5277" s="1"/>
    </row>
    <row r="5278" spans="12:12" x14ac:dyDescent="0.25">
      <c r="L5278" s="1"/>
    </row>
    <row r="5279" spans="12:12" x14ac:dyDescent="0.25">
      <c r="L5279" s="1"/>
    </row>
    <row r="5280" spans="12:12" x14ac:dyDescent="0.25">
      <c r="L5280" s="1"/>
    </row>
    <row r="5281" spans="12:12" x14ac:dyDescent="0.25">
      <c r="L5281" s="1"/>
    </row>
    <row r="5282" spans="12:12" x14ac:dyDescent="0.25">
      <c r="L5282" s="1"/>
    </row>
    <row r="5283" spans="12:12" x14ac:dyDescent="0.25">
      <c r="L5283" s="1"/>
    </row>
    <row r="5284" spans="12:12" x14ac:dyDescent="0.25">
      <c r="L5284" s="1"/>
    </row>
    <row r="5285" spans="12:12" x14ac:dyDescent="0.25">
      <c r="L5285" s="1"/>
    </row>
    <row r="5286" spans="12:12" x14ac:dyDescent="0.25">
      <c r="L5286" s="1"/>
    </row>
    <row r="5287" spans="12:12" x14ac:dyDescent="0.25">
      <c r="L5287" s="1"/>
    </row>
    <row r="5288" spans="12:12" x14ac:dyDescent="0.25">
      <c r="L5288" s="1"/>
    </row>
    <row r="5289" spans="12:12" x14ac:dyDescent="0.25">
      <c r="L5289" s="1"/>
    </row>
    <row r="5290" spans="12:12" x14ac:dyDescent="0.25">
      <c r="L5290" s="1"/>
    </row>
    <row r="5291" spans="12:12" x14ac:dyDescent="0.25">
      <c r="L5291" s="1"/>
    </row>
    <row r="5292" spans="12:12" x14ac:dyDescent="0.25">
      <c r="L5292" s="1"/>
    </row>
    <row r="5293" spans="12:12" x14ac:dyDescent="0.25">
      <c r="L5293" s="1"/>
    </row>
    <row r="5294" spans="12:12" x14ac:dyDescent="0.25">
      <c r="L5294" s="1"/>
    </row>
    <row r="5295" spans="12:12" x14ac:dyDescent="0.25">
      <c r="L5295" s="1"/>
    </row>
    <row r="5296" spans="12:12" x14ac:dyDescent="0.25">
      <c r="L5296" s="1"/>
    </row>
    <row r="5297" spans="12:12" x14ac:dyDescent="0.25">
      <c r="L5297" s="1"/>
    </row>
    <row r="5298" spans="12:12" x14ac:dyDescent="0.25">
      <c r="L5298" s="1"/>
    </row>
    <row r="5299" spans="12:12" x14ac:dyDescent="0.25">
      <c r="L5299" s="1"/>
    </row>
    <row r="5300" spans="12:12" x14ac:dyDescent="0.25">
      <c r="L5300" s="1"/>
    </row>
    <row r="5301" spans="12:12" x14ac:dyDescent="0.25">
      <c r="L5301" s="1"/>
    </row>
    <row r="5302" spans="12:12" x14ac:dyDescent="0.25">
      <c r="L5302" s="1"/>
    </row>
    <row r="5303" spans="12:12" x14ac:dyDescent="0.25">
      <c r="L5303" s="1"/>
    </row>
    <row r="5304" spans="12:12" x14ac:dyDescent="0.25">
      <c r="L5304" s="1"/>
    </row>
    <row r="5305" spans="12:12" x14ac:dyDescent="0.25">
      <c r="L5305" s="1"/>
    </row>
    <row r="5306" spans="12:12" x14ac:dyDescent="0.25">
      <c r="L5306" s="1"/>
    </row>
    <row r="5307" spans="12:12" x14ac:dyDescent="0.25">
      <c r="L5307" s="1"/>
    </row>
    <row r="5308" spans="12:12" x14ac:dyDescent="0.25">
      <c r="L5308" s="1"/>
    </row>
    <row r="5309" spans="12:12" x14ac:dyDescent="0.25">
      <c r="L5309" s="1"/>
    </row>
    <row r="5310" spans="12:12" x14ac:dyDescent="0.25">
      <c r="L5310" s="1"/>
    </row>
    <row r="5311" spans="12:12" x14ac:dyDescent="0.25">
      <c r="L5311" s="1"/>
    </row>
    <row r="5312" spans="12:12" x14ac:dyDescent="0.25">
      <c r="L5312" s="1"/>
    </row>
    <row r="5313" spans="12:12" x14ac:dyDescent="0.25">
      <c r="L5313" s="1"/>
    </row>
    <row r="5314" spans="12:12" x14ac:dyDescent="0.25">
      <c r="L5314" s="1"/>
    </row>
    <row r="5315" spans="12:12" x14ac:dyDescent="0.25">
      <c r="L5315" s="1"/>
    </row>
    <row r="5316" spans="12:12" x14ac:dyDescent="0.25">
      <c r="L5316" s="1"/>
    </row>
    <row r="5317" spans="12:12" x14ac:dyDescent="0.25">
      <c r="L5317" s="1"/>
    </row>
    <row r="5318" spans="12:12" x14ac:dyDescent="0.25">
      <c r="L5318" s="1"/>
    </row>
    <row r="5319" spans="12:12" x14ac:dyDescent="0.25">
      <c r="L5319" s="1"/>
    </row>
    <row r="5320" spans="12:12" x14ac:dyDescent="0.25">
      <c r="L5320" s="1"/>
    </row>
    <row r="5321" spans="12:12" x14ac:dyDescent="0.25">
      <c r="L5321" s="1"/>
    </row>
    <row r="5322" spans="12:12" x14ac:dyDescent="0.25">
      <c r="L5322" s="1"/>
    </row>
    <row r="5323" spans="12:12" x14ac:dyDescent="0.25">
      <c r="L5323" s="1"/>
    </row>
    <row r="5324" spans="12:12" x14ac:dyDescent="0.25">
      <c r="L5324" s="1"/>
    </row>
    <row r="5325" spans="12:12" x14ac:dyDescent="0.25">
      <c r="L5325" s="1"/>
    </row>
    <row r="5326" spans="12:12" x14ac:dyDescent="0.25">
      <c r="L5326" s="1"/>
    </row>
    <row r="5327" spans="12:12" x14ac:dyDescent="0.25">
      <c r="L5327" s="1"/>
    </row>
    <row r="5328" spans="12:12" x14ac:dyDescent="0.25">
      <c r="L5328" s="1"/>
    </row>
    <row r="5329" spans="12:12" x14ac:dyDescent="0.25">
      <c r="L5329" s="1"/>
    </row>
    <row r="5330" spans="12:12" x14ac:dyDescent="0.25">
      <c r="L5330" s="1"/>
    </row>
    <row r="5331" spans="12:12" x14ac:dyDescent="0.25">
      <c r="L5331" s="1"/>
    </row>
    <row r="5332" spans="12:12" x14ac:dyDescent="0.25">
      <c r="L5332" s="1"/>
    </row>
    <row r="5333" spans="12:12" x14ac:dyDescent="0.25">
      <c r="L5333" s="1"/>
    </row>
    <row r="5334" spans="12:12" x14ac:dyDescent="0.25">
      <c r="L5334" s="1"/>
    </row>
    <row r="5335" spans="12:12" x14ac:dyDescent="0.25">
      <c r="L5335" s="1"/>
    </row>
    <row r="5336" spans="12:12" x14ac:dyDescent="0.25">
      <c r="L5336" s="1"/>
    </row>
    <row r="5337" spans="12:12" x14ac:dyDescent="0.25">
      <c r="L5337" s="1"/>
    </row>
    <row r="5338" spans="12:12" x14ac:dyDescent="0.25">
      <c r="L5338" s="1"/>
    </row>
    <row r="5339" spans="12:12" x14ac:dyDescent="0.25">
      <c r="L5339" s="1"/>
    </row>
    <row r="5340" spans="12:12" x14ac:dyDescent="0.25">
      <c r="L5340" s="1"/>
    </row>
    <row r="5341" spans="12:12" x14ac:dyDescent="0.25">
      <c r="L5341" s="1"/>
    </row>
    <row r="5342" spans="12:12" x14ac:dyDescent="0.25">
      <c r="L5342" s="1"/>
    </row>
    <row r="5343" spans="12:12" x14ac:dyDescent="0.25">
      <c r="L5343" s="1"/>
    </row>
    <row r="5344" spans="12:12" x14ac:dyDescent="0.25">
      <c r="L5344" s="1"/>
    </row>
    <row r="5345" spans="12:12" x14ac:dyDescent="0.25">
      <c r="L5345" s="1"/>
    </row>
    <row r="5346" spans="12:12" x14ac:dyDescent="0.25">
      <c r="L5346" s="1"/>
    </row>
    <row r="5347" spans="12:12" x14ac:dyDescent="0.25">
      <c r="L5347" s="1"/>
    </row>
    <row r="5348" spans="12:12" x14ac:dyDescent="0.25">
      <c r="L5348" s="1"/>
    </row>
    <row r="5349" spans="12:12" x14ac:dyDescent="0.25">
      <c r="L5349" s="1"/>
    </row>
    <row r="5350" spans="12:12" x14ac:dyDescent="0.25">
      <c r="L5350" s="1"/>
    </row>
    <row r="5351" spans="12:12" x14ac:dyDescent="0.25">
      <c r="L5351" s="1"/>
    </row>
    <row r="5352" spans="12:12" x14ac:dyDescent="0.25">
      <c r="L5352" s="1"/>
    </row>
    <row r="5353" spans="12:12" x14ac:dyDescent="0.25">
      <c r="L5353" s="1"/>
    </row>
    <row r="5354" spans="12:12" x14ac:dyDescent="0.25">
      <c r="L5354" s="1"/>
    </row>
    <row r="5355" spans="12:12" x14ac:dyDescent="0.25">
      <c r="L5355" s="1"/>
    </row>
    <row r="5356" spans="12:12" x14ac:dyDescent="0.25">
      <c r="L5356" s="1"/>
    </row>
    <row r="5357" spans="12:12" x14ac:dyDescent="0.25">
      <c r="L5357" s="1"/>
    </row>
    <row r="5358" spans="12:12" x14ac:dyDescent="0.25">
      <c r="L5358" s="1"/>
    </row>
    <row r="5359" spans="12:12" x14ac:dyDescent="0.25">
      <c r="L5359" s="1"/>
    </row>
    <row r="5360" spans="12:12" x14ac:dyDescent="0.25">
      <c r="L5360" s="1"/>
    </row>
    <row r="5361" spans="12:12" x14ac:dyDescent="0.25">
      <c r="L5361" s="1"/>
    </row>
    <row r="5362" spans="12:12" x14ac:dyDescent="0.25">
      <c r="L5362" s="1"/>
    </row>
    <row r="5363" spans="12:12" x14ac:dyDescent="0.25">
      <c r="L5363" s="1"/>
    </row>
    <row r="5364" spans="12:12" x14ac:dyDescent="0.25">
      <c r="L5364" s="1"/>
    </row>
    <row r="5365" spans="12:12" x14ac:dyDescent="0.25">
      <c r="L5365" s="1"/>
    </row>
    <row r="5366" spans="12:12" x14ac:dyDescent="0.25">
      <c r="L5366" s="1"/>
    </row>
    <row r="5367" spans="12:12" x14ac:dyDescent="0.25">
      <c r="L5367" s="1"/>
    </row>
    <row r="5368" spans="12:12" x14ac:dyDescent="0.25">
      <c r="L5368" s="1"/>
    </row>
    <row r="5369" spans="12:12" x14ac:dyDescent="0.25">
      <c r="L5369" s="1"/>
    </row>
    <row r="5370" spans="12:12" x14ac:dyDescent="0.25">
      <c r="L5370" s="1"/>
    </row>
    <row r="5371" spans="12:12" x14ac:dyDescent="0.25">
      <c r="L5371" s="1"/>
    </row>
    <row r="5372" spans="12:12" x14ac:dyDescent="0.25">
      <c r="L5372" s="1"/>
    </row>
    <row r="5373" spans="12:12" x14ac:dyDescent="0.25">
      <c r="L5373" s="1"/>
    </row>
    <row r="5374" spans="12:12" x14ac:dyDescent="0.25">
      <c r="L5374" s="1"/>
    </row>
    <row r="5375" spans="12:12" x14ac:dyDescent="0.25">
      <c r="L5375" s="1"/>
    </row>
    <row r="5376" spans="12:12" x14ac:dyDescent="0.25">
      <c r="L5376" s="1"/>
    </row>
    <row r="5377" spans="12:12" x14ac:dyDescent="0.25">
      <c r="L5377" s="1"/>
    </row>
    <row r="5378" spans="12:12" x14ac:dyDescent="0.25">
      <c r="L5378" s="1"/>
    </row>
    <row r="5379" spans="12:12" x14ac:dyDescent="0.25">
      <c r="L5379" s="1"/>
    </row>
    <row r="5380" spans="12:12" x14ac:dyDescent="0.25">
      <c r="L5380" s="1"/>
    </row>
    <row r="5381" spans="12:12" x14ac:dyDescent="0.25">
      <c r="L5381" s="1"/>
    </row>
    <row r="5382" spans="12:12" x14ac:dyDescent="0.25">
      <c r="L5382" s="1"/>
    </row>
    <row r="5383" spans="12:12" x14ac:dyDescent="0.25">
      <c r="L5383" s="1"/>
    </row>
    <row r="5384" spans="12:12" x14ac:dyDescent="0.25">
      <c r="L5384" s="1"/>
    </row>
    <row r="5385" spans="12:12" x14ac:dyDescent="0.25">
      <c r="L5385" s="1"/>
    </row>
    <row r="5386" spans="12:12" x14ac:dyDescent="0.25">
      <c r="L5386" s="1"/>
    </row>
    <row r="5387" spans="12:12" x14ac:dyDescent="0.25">
      <c r="L5387" s="1"/>
    </row>
    <row r="5388" spans="12:12" x14ac:dyDescent="0.25">
      <c r="L5388" s="1"/>
    </row>
    <row r="5389" spans="12:12" x14ac:dyDescent="0.25">
      <c r="L5389" s="1"/>
    </row>
    <row r="5390" spans="12:12" x14ac:dyDescent="0.25">
      <c r="L5390" s="1"/>
    </row>
    <row r="5391" spans="12:12" x14ac:dyDescent="0.25">
      <c r="L5391" s="1"/>
    </row>
    <row r="5392" spans="12:12" x14ac:dyDescent="0.25">
      <c r="L5392" s="1"/>
    </row>
    <row r="5393" spans="12:12" x14ac:dyDescent="0.25">
      <c r="L5393" s="1"/>
    </row>
    <row r="5394" spans="12:12" x14ac:dyDescent="0.25">
      <c r="L5394" s="1"/>
    </row>
    <row r="5395" spans="12:12" x14ac:dyDescent="0.25">
      <c r="L5395" s="1"/>
    </row>
    <row r="5396" spans="12:12" x14ac:dyDescent="0.25">
      <c r="L5396" s="1"/>
    </row>
    <row r="5397" spans="12:12" x14ac:dyDescent="0.25">
      <c r="L5397" s="1"/>
    </row>
    <row r="5398" spans="12:12" x14ac:dyDescent="0.25">
      <c r="L5398" s="1"/>
    </row>
    <row r="5399" spans="12:12" x14ac:dyDescent="0.25">
      <c r="L5399" s="1"/>
    </row>
    <row r="5400" spans="12:12" x14ac:dyDescent="0.25">
      <c r="L5400" s="1"/>
    </row>
    <row r="5401" spans="12:12" x14ac:dyDescent="0.25">
      <c r="L5401" s="1"/>
    </row>
    <row r="5402" spans="12:12" x14ac:dyDescent="0.25">
      <c r="L5402" s="1"/>
    </row>
    <row r="5403" spans="12:12" x14ac:dyDescent="0.25">
      <c r="L5403" s="1"/>
    </row>
    <row r="5404" spans="12:12" x14ac:dyDescent="0.25">
      <c r="L5404" s="1"/>
    </row>
    <row r="5405" spans="12:12" x14ac:dyDescent="0.25">
      <c r="L5405" s="1"/>
    </row>
    <row r="5406" spans="12:12" x14ac:dyDescent="0.25">
      <c r="L5406" s="1"/>
    </row>
    <row r="5407" spans="12:12" x14ac:dyDescent="0.25">
      <c r="L5407" s="1"/>
    </row>
    <row r="5408" spans="12:12" x14ac:dyDescent="0.25">
      <c r="L5408" s="1"/>
    </row>
    <row r="5409" spans="12:12" x14ac:dyDescent="0.25">
      <c r="L5409" s="1"/>
    </row>
    <row r="5410" spans="12:12" x14ac:dyDescent="0.25">
      <c r="L5410" s="1"/>
    </row>
    <row r="5411" spans="12:12" x14ac:dyDescent="0.25">
      <c r="L5411" s="1"/>
    </row>
    <row r="5412" spans="12:12" x14ac:dyDescent="0.25">
      <c r="L5412" s="1"/>
    </row>
    <row r="5413" spans="12:12" x14ac:dyDescent="0.25">
      <c r="L5413" s="1"/>
    </row>
    <row r="5414" spans="12:12" x14ac:dyDescent="0.25">
      <c r="L5414" s="1"/>
    </row>
    <row r="5415" spans="12:12" x14ac:dyDescent="0.25">
      <c r="L5415" s="1"/>
    </row>
    <row r="5416" spans="12:12" x14ac:dyDescent="0.25">
      <c r="L5416" s="1"/>
    </row>
    <row r="5417" spans="12:12" x14ac:dyDescent="0.25">
      <c r="L5417" s="1"/>
    </row>
    <row r="5418" spans="12:12" x14ac:dyDescent="0.25">
      <c r="L5418" s="1"/>
    </row>
    <row r="5419" spans="12:12" x14ac:dyDescent="0.25">
      <c r="L5419" s="1"/>
    </row>
    <row r="5420" spans="12:12" x14ac:dyDescent="0.25">
      <c r="L5420" s="1"/>
    </row>
    <row r="5421" spans="12:12" x14ac:dyDescent="0.25">
      <c r="L5421" s="1"/>
    </row>
    <row r="5422" spans="12:12" x14ac:dyDescent="0.25">
      <c r="L5422" s="1"/>
    </row>
    <row r="5423" spans="12:12" x14ac:dyDescent="0.25">
      <c r="L5423" s="1"/>
    </row>
    <row r="5424" spans="12:12" x14ac:dyDescent="0.25">
      <c r="L5424" s="1"/>
    </row>
    <row r="5425" spans="12:12" x14ac:dyDescent="0.25">
      <c r="L5425" s="1"/>
    </row>
    <row r="5426" spans="12:12" x14ac:dyDescent="0.25">
      <c r="L5426" s="1"/>
    </row>
    <row r="5427" spans="12:12" x14ac:dyDescent="0.25">
      <c r="L5427" s="1"/>
    </row>
    <row r="5428" spans="12:12" x14ac:dyDescent="0.25">
      <c r="L5428" s="1"/>
    </row>
    <row r="5429" spans="12:12" x14ac:dyDescent="0.25">
      <c r="L5429" s="1"/>
    </row>
    <row r="5430" spans="12:12" x14ac:dyDescent="0.25">
      <c r="L5430" s="1"/>
    </row>
    <row r="5431" spans="12:12" x14ac:dyDescent="0.25">
      <c r="L5431" s="1"/>
    </row>
    <row r="5432" spans="12:12" x14ac:dyDescent="0.25">
      <c r="L5432" s="1"/>
    </row>
    <row r="5433" spans="12:12" x14ac:dyDescent="0.25">
      <c r="L5433" s="1"/>
    </row>
    <row r="5434" spans="12:12" x14ac:dyDescent="0.25">
      <c r="L5434" s="1"/>
    </row>
    <row r="5435" spans="12:12" x14ac:dyDescent="0.25">
      <c r="L5435" s="1"/>
    </row>
    <row r="5436" spans="12:12" x14ac:dyDescent="0.25">
      <c r="L5436" s="1"/>
    </row>
    <row r="5437" spans="12:12" x14ac:dyDescent="0.25">
      <c r="L5437" s="1"/>
    </row>
    <row r="5438" spans="12:12" x14ac:dyDescent="0.25">
      <c r="L5438" s="1"/>
    </row>
    <row r="5439" spans="12:12" x14ac:dyDescent="0.25">
      <c r="L5439" s="1"/>
    </row>
    <row r="5440" spans="12:12" x14ac:dyDescent="0.25">
      <c r="L5440" s="1"/>
    </row>
    <row r="5441" spans="12:12" x14ac:dyDescent="0.25">
      <c r="L5441" s="1"/>
    </row>
    <row r="5442" spans="12:12" x14ac:dyDescent="0.25">
      <c r="L5442" s="1"/>
    </row>
    <row r="5443" spans="12:12" x14ac:dyDescent="0.25">
      <c r="L5443" s="1"/>
    </row>
    <row r="5444" spans="12:12" x14ac:dyDescent="0.25">
      <c r="L5444" s="1"/>
    </row>
    <row r="5445" spans="12:12" x14ac:dyDescent="0.25">
      <c r="L5445" s="1"/>
    </row>
    <row r="5446" spans="12:12" x14ac:dyDescent="0.25">
      <c r="L5446" s="1"/>
    </row>
    <row r="5447" spans="12:12" x14ac:dyDescent="0.25">
      <c r="L5447" s="1"/>
    </row>
    <row r="5448" spans="12:12" x14ac:dyDescent="0.25">
      <c r="L5448" s="1"/>
    </row>
    <row r="5449" spans="12:12" x14ac:dyDescent="0.25">
      <c r="L5449" s="1"/>
    </row>
    <row r="5450" spans="12:12" x14ac:dyDescent="0.25">
      <c r="L5450" s="1"/>
    </row>
    <row r="5451" spans="12:12" x14ac:dyDescent="0.25">
      <c r="L5451" s="1"/>
    </row>
    <row r="5452" spans="12:12" x14ac:dyDescent="0.25">
      <c r="L5452" s="1"/>
    </row>
    <row r="5453" spans="12:12" x14ac:dyDescent="0.25">
      <c r="L5453" s="1"/>
    </row>
    <row r="5454" spans="12:12" x14ac:dyDescent="0.25">
      <c r="L5454" s="1"/>
    </row>
    <row r="5455" spans="12:12" x14ac:dyDescent="0.25">
      <c r="L5455" s="1"/>
    </row>
    <row r="5456" spans="12:12" x14ac:dyDescent="0.25">
      <c r="L5456" s="1"/>
    </row>
    <row r="5457" spans="12:12" x14ac:dyDescent="0.25">
      <c r="L5457" s="1"/>
    </row>
    <row r="5458" spans="12:12" x14ac:dyDescent="0.25">
      <c r="L5458" s="1"/>
    </row>
    <row r="5459" spans="12:12" x14ac:dyDescent="0.25">
      <c r="L5459" s="1"/>
    </row>
    <row r="5460" spans="12:12" x14ac:dyDescent="0.25">
      <c r="L5460" s="1"/>
    </row>
    <row r="5461" spans="12:12" x14ac:dyDescent="0.25">
      <c r="L5461" s="1"/>
    </row>
    <row r="5462" spans="12:12" x14ac:dyDescent="0.25">
      <c r="L5462" s="1"/>
    </row>
    <row r="5463" spans="12:12" x14ac:dyDescent="0.25">
      <c r="L5463" s="1"/>
    </row>
    <row r="5464" spans="12:12" x14ac:dyDescent="0.25">
      <c r="L5464" s="1"/>
    </row>
    <row r="5465" spans="12:12" x14ac:dyDescent="0.25">
      <c r="L5465" s="1"/>
    </row>
    <row r="5466" spans="12:12" x14ac:dyDescent="0.25">
      <c r="L5466" s="1"/>
    </row>
    <row r="5467" spans="12:12" x14ac:dyDescent="0.25">
      <c r="L5467" s="1"/>
    </row>
    <row r="5468" spans="12:12" x14ac:dyDescent="0.25">
      <c r="L5468" s="1"/>
    </row>
    <row r="5469" spans="12:12" x14ac:dyDescent="0.25">
      <c r="L5469" s="1"/>
    </row>
    <row r="5470" spans="12:12" x14ac:dyDescent="0.25">
      <c r="L5470" s="1"/>
    </row>
    <row r="5471" spans="12:12" x14ac:dyDescent="0.25">
      <c r="L5471" s="1"/>
    </row>
    <row r="5472" spans="12:12" x14ac:dyDescent="0.25">
      <c r="L5472" s="1"/>
    </row>
    <row r="5473" spans="12:12" x14ac:dyDescent="0.25">
      <c r="L5473" s="1"/>
    </row>
    <row r="5474" spans="12:12" x14ac:dyDescent="0.25">
      <c r="L5474" s="1"/>
    </row>
    <row r="5475" spans="12:12" x14ac:dyDescent="0.25">
      <c r="L5475" s="1"/>
    </row>
    <row r="5476" spans="12:12" x14ac:dyDescent="0.25">
      <c r="L5476" s="1"/>
    </row>
    <row r="5477" spans="12:12" x14ac:dyDescent="0.25">
      <c r="L5477" s="1"/>
    </row>
    <row r="5478" spans="12:12" x14ac:dyDescent="0.25">
      <c r="L5478" s="1"/>
    </row>
    <row r="5479" spans="12:12" x14ac:dyDescent="0.25">
      <c r="L5479" s="1"/>
    </row>
    <row r="5480" spans="12:12" x14ac:dyDescent="0.25">
      <c r="L5480" s="1"/>
    </row>
    <row r="5481" spans="12:12" x14ac:dyDescent="0.25">
      <c r="L5481" s="1"/>
    </row>
    <row r="5482" spans="12:12" x14ac:dyDescent="0.25">
      <c r="L5482" s="1"/>
    </row>
    <row r="5483" spans="12:12" x14ac:dyDescent="0.25">
      <c r="L5483" s="1"/>
    </row>
    <row r="5484" spans="12:12" x14ac:dyDescent="0.25">
      <c r="L5484" s="1"/>
    </row>
    <row r="5485" spans="12:12" x14ac:dyDescent="0.25">
      <c r="L5485" s="1"/>
    </row>
    <row r="5486" spans="12:12" x14ac:dyDescent="0.25">
      <c r="L5486" s="1"/>
    </row>
    <row r="5487" spans="12:12" x14ac:dyDescent="0.25">
      <c r="L5487" s="1"/>
    </row>
    <row r="5488" spans="12:12" x14ac:dyDescent="0.25">
      <c r="L5488" s="1"/>
    </row>
    <row r="5489" spans="12:12" x14ac:dyDescent="0.25">
      <c r="L5489" s="1"/>
    </row>
    <row r="5490" spans="12:12" x14ac:dyDescent="0.25">
      <c r="L5490" s="1"/>
    </row>
    <row r="5491" spans="12:12" x14ac:dyDescent="0.25">
      <c r="L5491" s="1"/>
    </row>
    <row r="5492" spans="12:12" x14ac:dyDescent="0.25">
      <c r="L5492" s="1"/>
    </row>
    <row r="5493" spans="12:12" x14ac:dyDescent="0.25">
      <c r="L5493" s="1"/>
    </row>
    <row r="5494" spans="12:12" x14ac:dyDescent="0.25">
      <c r="L5494" s="1"/>
    </row>
    <row r="5495" spans="12:12" x14ac:dyDescent="0.25">
      <c r="L5495" s="1"/>
    </row>
    <row r="5496" spans="12:12" x14ac:dyDescent="0.25">
      <c r="L5496" s="1"/>
    </row>
    <row r="5497" spans="12:12" x14ac:dyDescent="0.25">
      <c r="L5497" s="1"/>
    </row>
    <row r="5498" spans="12:12" x14ac:dyDescent="0.25">
      <c r="L5498" s="1"/>
    </row>
    <row r="5499" spans="12:12" x14ac:dyDescent="0.25">
      <c r="L5499" s="1"/>
    </row>
    <row r="5500" spans="12:12" x14ac:dyDescent="0.25">
      <c r="L5500" s="1"/>
    </row>
    <row r="5501" spans="12:12" x14ac:dyDescent="0.25">
      <c r="L5501" s="1"/>
    </row>
    <row r="5502" spans="12:12" x14ac:dyDescent="0.25">
      <c r="L5502" s="1"/>
    </row>
    <row r="5503" spans="12:12" x14ac:dyDescent="0.25">
      <c r="L5503" s="1"/>
    </row>
    <row r="5504" spans="12:12" x14ac:dyDescent="0.25">
      <c r="L5504" s="1"/>
    </row>
    <row r="5505" spans="12:12" x14ac:dyDescent="0.25">
      <c r="L5505" s="1"/>
    </row>
    <row r="5506" spans="12:12" x14ac:dyDescent="0.25">
      <c r="L5506" s="1"/>
    </row>
    <row r="5507" spans="12:12" x14ac:dyDescent="0.25">
      <c r="L5507" s="1"/>
    </row>
    <row r="5508" spans="12:12" x14ac:dyDescent="0.25">
      <c r="L5508" s="1"/>
    </row>
    <row r="5509" spans="12:12" x14ac:dyDescent="0.25">
      <c r="L5509" s="1"/>
    </row>
    <row r="5510" spans="12:12" x14ac:dyDescent="0.25">
      <c r="L5510" s="1"/>
    </row>
    <row r="5511" spans="12:12" x14ac:dyDescent="0.25">
      <c r="L5511" s="1"/>
    </row>
    <row r="5512" spans="12:12" x14ac:dyDescent="0.25">
      <c r="L5512" s="1"/>
    </row>
    <row r="5513" spans="12:12" x14ac:dyDescent="0.25">
      <c r="L5513" s="1"/>
    </row>
    <row r="5514" spans="12:12" x14ac:dyDescent="0.25">
      <c r="L5514" s="1"/>
    </row>
    <row r="5515" spans="12:12" x14ac:dyDescent="0.25">
      <c r="L5515" s="1"/>
    </row>
    <row r="5516" spans="12:12" x14ac:dyDescent="0.25">
      <c r="L5516" s="1"/>
    </row>
    <row r="5517" spans="12:12" x14ac:dyDescent="0.25">
      <c r="L5517" s="1"/>
    </row>
    <row r="5518" spans="12:12" x14ac:dyDescent="0.25">
      <c r="L5518" s="1"/>
    </row>
    <row r="5519" spans="12:12" x14ac:dyDescent="0.25">
      <c r="L5519" s="1"/>
    </row>
    <row r="5520" spans="12:12" x14ac:dyDescent="0.25">
      <c r="L5520" s="1"/>
    </row>
    <row r="5521" spans="12:12" x14ac:dyDescent="0.25">
      <c r="L5521" s="1"/>
    </row>
    <row r="5522" spans="12:12" x14ac:dyDescent="0.25">
      <c r="L5522" s="1"/>
    </row>
    <row r="5523" spans="12:12" x14ac:dyDescent="0.25">
      <c r="L5523" s="1"/>
    </row>
    <row r="5524" spans="12:12" x14ac:dyDescent="0.25">
      <c r="L5524" s="1"/>
    </row>
    <row r="5525" spans="12:12" x14ac:dyDescent="0.25">
      <c r="L5525" s="1"/>
    </row>
    <row r="5526" spans="12:12" x14ac:dyDescent="0.25">
      <c r="L5526" s="1"/>
    </row>
    <row r="5527" spans="12:12" x14ac:dyDescent="0.25">
      <c r="L5527" s="1"/>
    </row>
    <row r="5528" spans="12:12" x14ac:dyDescent="0.25">
      <c r="L5528" s="1"/>
    </row>
    <row r="5529" spans="12:12" x14ac:dyDescent="0.25">
      <c r="L5529" s="1"/>
    </row>
    <row r="5530" spans="12:12" x14ac:dyDescent="0.25">
      <c r="L5530" s="1"/>
    </row>
    <row r="5531" spans="12:12" x14ac:dyDescent="0.25">
      <c r="L5531" s="1"/>
    </row>
    <row r="5532" spans="12:12" x14ac:dyDescent="0.25">
      <c r="L5532" s="1"/>
    </row>
    <row r="5533" spans="12:12" x14ac:dyDescent="0.25">
      <c r="L5533" s="1"/>
    </row>
    <row r="5534" spans="12:12" x14ac:dyDescent="0.25">
      <c r="L5534" s="1"/>
    </row>
    <row r="5535" spans="12:12" x14ac:dyDescent="0.25">
      <c r="L5535" s="1"/>
    </row>
    <row r="5536" spans="12:12" x14ac:dyDescent="0.25">
      <c r="L5536" s="1"/>
    </row>
    <row r="5537" spans="12:12" x14ac:dyDescent="0.25">
      <c r="L5537" s="1"/>
    </row>
    <row r="5538" spans="12:12" x14ac:dyDescent="0.25">
      <c r="L5538" s="1"/>
    </row>
    <row r="5539" spans="12:12" x14ac:dyDescent="0.25">
      <c r="L5539" s="1"/>
    </row>
    <row r="5540" spans="12:12" x14ac:dyDescent="0.25">
      <c r="L5540" s="1"/>
    </row>
    <row r="5541" spans="12:12" x14ac:dyDescent="0.25">
      <c r="L5541" s="1"/>
    </row>
    <row r="5542" spans="12:12" x14ac:dyDescent="0.25">
      <c r="L5542" s="1"/>
    </row>
    <row r="5543" spans="12:12" x14ac:dyDescent="0.25">
      <c r="L5543" s="1"/>
    </row>
    <row r="5544" spans="12:12" x14ac:dyDescent="0.25">
      <c r="L5544" s="1"/>
    </row>
    <row r="5545" spans="12:12" x14ac:dyDescent="0.25">
      <c r="L5545" s="1"/>
    </row>
    <row r="5546" spans="12:12" x14ac:dyDescent="0.25">
      <c r="L5546" s="1"/>
    </row>
    <row r="5547" spans="12:12" x14ac:dyDescent="0.25">
      <c r="L5547" s="1"/>
    </row>
    <row r="5548" spans="12:12" x14ac:dyDescent="0.25">
      <c r="L5548" s="1"/>
    </row>
    <row r="5549" spans="12:12" x14ac:dyDescent="0.25">
      <c r="L5549" s="1"/>
    </row>
    <row r="5550" spans="12:12" x14ac:dyDescent="0.25">
      <c r="L5550" s="1"/>
    </row>
    <row r="5551" spans="12:12" x14ac:dyDescent="0.25">
      <c r="L5551" s="1"/>
    </row>
    <row r="5552" spans="12:12" x14ac:dyDescent="0.25">
      <c r="L5552" s="1"/>
    </row>
    <row r="5553" spans="12:12" x14ac:dyDescent="0.25">
      <c r="L5553" s="1"/>
    </row>
    <row r="5554" spans="12:12" x14ac:dyDescent="0.25">
      <c r="L5554" s="1"/>
    </row>
    <row r="5555" spans="12:12" x14ac:dyDescent="0.25">
      <c r="L5555" s="1"/>
    </row>
    <row r="5556" spans="12:12" x14ac:dyDescent="0.25">
      <c r="L5556" s="1"/>
    </row>
    <row r="5557" spans="12:12" x14ac:dyDescent="0.25">
      <c r="L5557" s="1"/>
    </row>
    <row r="5558" spans="12:12" x14ac:dyDescent="0.25">
      <c r="L5558" s="1"/>
    </row>
    <row r="5559" spans="12:12" x14ac:dyDescent="0.25">
      <c r="L5559" s="1"/>
    </row>
    <row r="5560" spans="12:12" x14ac:dyDescent="0.25">
      <c r="L5560" s="1"/>
    </row>
    <row r="5561" spans="12:12" x14ac:dyDescent="0.25">
      <c r="L5561" s="1"/>
    </row>
    <row r="5562" spans="12:12" x14ac:dyDescent="0.25">
      <c r="L5562" s="1"/>
    </row>
    <row r="5563" spans="12:12" x14ac:dyDescent="0.25">
      <c r="L5563" s="1"/>
    </row>
    <row r="5564" spans="12:12" x14ac:dyDescent="0.25">
      <c r="L5564" s="1"/>
    </row>
    <row r="5565" spans="12:12" x14ac:dyDescent="0.25">
      <c r="L5565" s="1"/>
    </row>
    <row r="5566" spans="12:12" x14ac:dyDescent="0.25">
      <c r="L5566" s="1"/>
    </row>
    <row r="5567" spans="12:12" x14ac:dyDescent="0.25">
      <c r="L5567" s="1"/>
    </row>
    <row r="5568" spans="12:12" x14ac:dyDescent="0.25">
      <c r="L5568" s="1"/>
    </row>
    <row r="5569" spans="12:12" x14ac:dyDescent="0.25">
      <c r="L5569" s="1"/>
    </row>
    <row r="5570" spans="12:12" x14ac:dyDescent="0.25">
      <c r="L5570" s="1"/>
    </row>
    <row r="5571" spans="12:12" x14ac:dyDescent="0.25">
      <c r="L5571" s="1"/>
    </row>
    <row r="5572" spans="12:12" x14ac:dyDescent="0.25">
      <c r="L5572" s="1"/>
    </row>
    <row r="5573" spans="12:12" x14ac:dyDescent="0.25">
      <c r="L5573" s="1"/>
    </row>
    <row r="5574" spans="12:12" x14ac:dyDescent="0.25">
      <c r="L5574" s="1"/>
    </row>
    <row r="5575" spans="12:12" x14ac:dyDescent="0.25">
      <c r="L5575" s="1"/>
    </row>
    <row r="5576" spans="12:12" x14ac:dyDescent="0.25">
      <c r="L5576" s="1"/>
    </row>
    <row r="5577" spans="12:12" x14ac:dyDescent="0.25">
      <c r="L5577" s="1"/>
    </row>
    <row r="5578" spans="12:12" x14ac:dyDescent="0.25">
      <c r="L5578" s="1"/>
    </row>
    <row r="5579" spans="12:12" x14ac:dyDescent="0.25">
      <c r="L5579" s="1"/>
    </row>
    <row r="5580" spans="12:12" x14ac:dyDescent="0.25">
      <c r="L5580" s="1"/>
    </row>
    <row r="5581" spans="12:12" x14ac:dyDescent="0.25">
      <c r="L5581" s="1"/>
    </row>
    <row r="5582" spans="12:12" x14ac:dyDescent="0.25">
      <c r="L5582" s="1"/>
    </row>
    <row r="5583" spans="12:12" x14ac:dyDescent="0.25">
      <c r="L5583" s="1"/>
    </row>
    <row r="5584" spans="12:12" x14ac:dyDescent="0.25">
      <c r="L5584" s="1"/>
    </row>
    <row r="5585" spans="12:12" x14ac:dyDescent="0.25">
      <c r="L5585" s="1"/>
    </row>
    <row r="5586" spans="12:12" x14ac:dyDescent="0.25">
      <c r="L5586" s="1"/>
    </row>
    <row r="5587" spans="12:12" x14ac:dyDescent="0.25">
      <c r="L5587" s="1"/>
    </row>
    <row r="5588" spans="12:12" x14ac:dyDescent="0.25">
      <c r="L5588" s="1"/>
    </row>
    <row r="5589" spans="12:12" x14ac:dyDescent="0.25">
      <c r="L5589" s="1"/>
    </row>
    <row r="5590" spans="12:12" x14ac:dyDescent="0.25">
      <c r="L5590" s="1"/>
    </row>
    <row r="5591" spans="12:12" x14ac:dyDescent="0.25">
      <c r="L5591" s="1"/>
    </row>
    <row r="5592" spans="12:12" x14ac:dyDescent="0.25">
      <c r="L5592" s="1"/>
    </row>
    <row r="5593" spans="12:12" x14ac:dyDescent="0.25">
      <c r="L5593" s="1"/>
    </row>
    <row r="5594" spans="12:12" x14ac:dyDescent="0.25">
      <c r="L5594" s="1"/>
    </row>
    <row r="5595" spans="12:12" x14ac:dyDescent="0.25">
      <c r="L5595" s="1"/>
    </row>
    <row r="5596" spans="12:12" x14ac:dyDescent="0.25">
      <c r="L5596" s="1"/>
    </row>
    <row r="5597" spans="12:12" x14ac:dyDescent="0.25">
      <c r="L5597" s="1"/>
    </row>
    <row r="5598" spans="12:12" x14ac:dyDescent="0.25">
      <c r="L5598" s="1"/>
    </row>
    <row r="5599" spans="12:12" x14ac:dyDescent="0.25">
      <c r="L5599" s="1"/>
    </row>
    <row r="5600" spans="12:12" x14ac:dyDescent="0.25">
      <c r="L5600" s="1"/>
    </row>
    <row r="5601" spans="12:12" x14ac:dyDescent="0.25">
      <c r="L5601" s="1"/>
    </row>
    <row r="5602" spans="12:12" x14ac:dyDescent="0.25">
      <c r="L5602" s="1"/>
    </row>
    <row r="5603" spans="12:12" x14ac:dyDescent="0.25">
      <c r="L5603" s="1"/>
    </row>
    <row r="5604" spans="12:12" x14ac:dyDescent="0.25">
      <c r="L5604" s="1"/>
    </row>
    <row r="5605" spans="12:12" x14ac:dyDescent="0.25">
      <c r="L5605" s="1"/>
    </row>
    <row r="5606" spans="12:12" x14ac:dyDescent="0.25">
      <c r="L5606" s="1"/>
    </row>
    <row r="5607" spans="12:12" x14ac:dyDescent="0.25">
      <c r="L5607" s="1"/>
    </row>
    <row r="5608" spans="12:12" x14ac:dyDescent="0.25">
      <c r="L5608" s="1"/>
    </row>
    <row r="5609" spans="12:12" x14ac:dyDescent="0.25">
      <c r="L5609" s="1"/>
    </row>
    <row r="5610" spans="12:12" x14ac:dyDescent="0.25">
      <c r="L5610" s="1"/>
    </row>
    <row r="5611" spans="12:12" x14ac:dyDescent="0.25">
      <c r="L5611" s="1"/>
    </row>
    <row r="5612" spans="12:12" x14ac:dyDescent="0.25">
      <c r="L5612" s="1"/>
    </row>
    <row r="5613" spans="12:12" x14ac:dyDescent="0.25">
      <c r="L5613" s="1"/>
    </row>
    <row r="5614" spans="12:12" x14ac:dyDescent="0.25">
      <c r="L5614" s="1"/>
    </row>
    <row r="5615" spans="12:12" x14ac:dyDescent="0.25">
      <c r="L5615" s="1"/>
    </row>
    <row r="5616" spans="12:12" x14ac:dyDescent="0.25">
      <c r="L5616" s="1"/>
    </row>
    <row r="5617" spans="12:12" x14ac:dyDescent="0.25">
      <c r="L5617" s="1"/>
    </row>
    <row r="5618" spans="12:12" x14ac:dyDescent="0.25">
      <c r="L5618" s="1"/>
    </row>
    <row r="5619" spans="12:12" x14ac:dyDescent="0.25">
      <c r="L5619" s="1"/>
    </row>
    <row r="5620" spans="12:12" x14ac:dyDescent="0.25">
      <c r="L5620" s="1"/>
    </row>
    <row r="5621" spans="12:12" x14ac:dyDescent="0.25">
      <c r="L5621" s="1"/>
    </row>
    <row r="5622" spans="12:12" x14ac:dyDescent="0.25">
      <c r="L5622" s="1"/>
    </row>
    <row r="5623" spans="12:12" x14ac:dyDescent="0.25">
      <c r="L5623" s="1"/>
    </row>
    <row r="5624" spans="12:12" x14ac:dyDescent="0.25">
      <c r="L5624" s="1"/>
    </row>
    <row r="5625" spans="12:12" x14ac:dyDescent="0.25">
      <c r="L5625" s="1"/>
    </row>
    <row r="5626" spans="12:12" x14ac:dyDescent="0.25">
      <c r="L5626" s="1"/>
    </row>
    <row r="5627" spans="12:12" x14ac:dyDescent="0.25">
      <c r="L5627" s="1"/>
    </row>
    <row r="5628" spans="12:12" x14ac:dyDescent="0.25">
      <c r="L5628" s="1"/>
    </row>
    <row r="5629" spans="12:12" x14ac:dyDescent="0.25">
      <c r="L5629" s="1"/>
    </row>
    <row r="5630" spans="12:12" x14ac:dyDescent="0.25">
      <c r="L5630" s="1"/>
    </row>
    <row r="5631" spans="12:12" x14ac:dyDescent="0.25">
      <c r="L5631" s="1"/>
    </row>
    <row r="5632" spans="12:12" x14ac:dyDescent="0.25">
      <c r="L5632" s="1"/>
    </row>
    <row r="5633" spans="12:12" x14ac:dyDescent="0.25">
      <c r="L5633" s="1"/>
    </row>
    <row r="5634" spans="12:12" x14ac:dyDescent="0.25">
      <c r="L5634" s="1"/>
    </row>
    <row r="5635" spans="12:12" x14ac:dyDescent="0.25">
      <c r="L5635" s="1"/>
    </row>
    <row r="5636" spans="12:12" x14ac:dyDescent="0.25">
      <c r="L5636" s="1"/>
    </row>
    <row r="5637" spans="12:12" x14ac:dyDescent="0.25">
      <c r="L5637" s="1"/>
    </row>
    <row r="5638" spans="12:12" x14ac:dyDescent="0.25">
      <c r="L5638" s="1"/>
    </row>
    <row r="5639" spans="12:12" x14ac:dyDescent="0.25">
      <c r="L5639" s="1"/>
    </row>
    <row r="5640" spans="12:12" x14ac:dyDescent="0.25">
      <c r="L5640" s="1"/>
    </row>
    <row r="5641" spans="12:12" x14ac:dyDescent="0.25">
      <c r="L5641" s="1"/>
    </row>
    <row r="5642" spans="12:12" x14ac:dyDescent="0.25">
      <c r="L5642" s="1"/>
    </row>
    <row r="5643" spans="12:12" x14ac:dyDescent="0.25">
      <c r="L5643" s="1"/>
    </row>
    <row r="5644" spans="12:12" x14ac:dyDescent="0.25">
      <c r="L5644" s="1"/>
    </row>
    <row r="5645" spans="12:12" x14ac:dyDescent="0.25">
      <c r="L5645" s="1"/>
    </row>
    <row r="5646" spans="12:12" x14ac:dyDescent="0.25">
      <c r="L5646" s="1"/>
    </row>
    <row r="5647" spans="12:12" x14ac:dyDescent="0.25">
      <c r="L5647" s="1"/>
    </row>
    <row r="5648" spans="12:12" x14ac:dyDescent="0.25">
      <c r="L5648" s="1"/>
    </row>
    <row r="5649" spans="12:12" x14ac:dyDescent="0.25">
      <c r="L5649" s="1"/>
    </row>
    <row r="5650" spans="12:12" x14ac:dyDescent="0.25">
      <c r="L5650" s="1"/>
    </row>
    <row r="5651" spans="12:12" x14ac:dyDescent="0.25">
      <c r="L5651" s="1"/>
    </row>
    <row r="5652" spans="12:12" x14ac:dyDescent="0.25">
      <c r="L5652" s="1"/>
    </row>
    <row r="5653" spans="12:12" x14ac:dyDescent="0.25">
      <c r="L5653" s="1"/>
    </row>
    <row r="5654" spans="12:12" x14ac:dyDescent="0.25">
      <c r="L5654" s="1"/>
    </row>
    <row r="5655" spans="12:12" x14ac:dyDescent="0.25">
      <c r="L5655" s="1"/>
    </row>
    <row r="5656" spans="12:12" x14ac:dyDescent="0.25">
      <c r="L5656" s="1"/>
    </row>
    <row r="5657" spans="12:12" x14ac:dyDescent="0.25">
      <c r="L5657" s="1"/>
    </row>
    <row r="5658" spans="12:12" x14ac:dyDescent="0.25">
      <c r="L5658" s="1"/>
    </row>
    <row r="5659" spans="12:12" x14ac:dyDescent="0.25">
      <c r="L5659" s="1"/>
    </row>
    <row r="5660" spans="12:12" x14ac:dyDescent="0.25">
      <c r="L5660" s="1"/>
    </row>
    <row r="5661" spans="12:12" x14ac:dyDescent="0.25">
      <c r="L5661" s="1"/>
    </row>
    <row r="5662" spans="12:12" x14ac:dyDescent="0.25">
      <c r="L5662" s="1"/>
    </row>
    <row r="5663" spans="12:12" x14ac:dyDescent="0.25">
      <c r="L5663" s="1"/>
    </row>
    <row r="5664" spans="12:12" x14ac:dyDescent="0.25">
      <c r="L5664" s="1"/>
    </row>
    <row r="5665" spans="12:12" x14ac:dyDescent="0.25">
      <c r="L5665" s="1"/>
    </row>
    <row r="5666" spans="12:12" x14ac:dyDescent="0.25">
      <c r="L5666" s="1"/>
    </row>
    <row r="5667" spans="12:12" x14ac:dyDescent="0.25">
      <c r="L5667" s="1"/>
    </row>
    <row r="5668" spans="12:12" x14ac:dyDescent="0.25">
      <c r="L5668" s="1"/>
    </row>
    <row r="5669" spans="12:12" x14ac:dyDescent="0.25">
      <c r="L5669" s="1"/>
    </row>
    <row r="5670" spans="12:12" x14ac:dyDescent="0.25">
      <c r="L5670" s="1"/>
    </row>
    <row r="5671" spans="12:12" x14ac:dyDescent="0.25">
      <c r="L5671" s="1"/>
    </row>
    <row r="5672" spans="12:12" x14ac:dyDescent="0.25">
      <c r="L5672" s="1"/>
    </row>
    <row r="5673" spans="12:12" x14ac:dyDescent="0.25">
      <c r="L5673" s="1"/>
    </row>
    <row r="5674" spans="12:12" x14ac:dyDescent="0.25">
      <c r="L5674" s="1"/>
    </row>
    <row r="5675" spans="12:12" x14ac:dyDescent="0.25">
      <c r="L5675" s="1"/>
    </row>
    <row r="5676" spans="12:12" x14ac:dyDescent="0.25">
      <c r="L5676" s="1"/>
    </row>
    <row r="5677" spans="12:12" x14ac:dyDescent="0.25">
      <c r="L5677" s="1"/>
    </row>
    <row r="5678" spans="12:12" x14ac:dyDescent="0.25">
      <c r="L5678" s="1"/>
    </row>
    <row r="5679" spans="12:12" x14ac:dyDescent="0.25">
      <c r="L5679" s="1"/>
    </row>
    <row r="5680" spans="12:12" x14ac:dyDescent="0.25">
      <c r="L5680" s="1"/>
    </row>
    <row r="5681" spans="12:12" x14ac:dyDescent="0.25">
      <c r="L5681" s="1"/>
    </row>
    <row r="5682" spans="12:12" x14ac:dyDescent="0.25">
      <c r="L5682" s="1"/>
    </row>
    <row r="5683" spans="12:12" x14ac:dyDescent="0.25">
      <c r="L5683" s="1"/>
    </row>
    <row r="5684" spans="12:12" x14ac:dyDescent="0.25">
      <c r="L5684" s="1"/>
    </row>
    <row r="5685" spans="12:12" x14ac:dyDescent="0.25">
      <c r="L5685" s="1"/>
    </row>
    <row r="5686" spans="12:12" x14ac:dyDescent="0.25">
      <c r="L5686" s="1"/>
    </row>
    <row r="5687" spans="12:12" x14ac:dyDescent="0.25">
      <c r="L5687" s="1"/>
    </row>
    <row r="5688" spans="12:12" x14ac:dyDescent="0.25">
      <c r="L5688" s="1"/>
    </row>
    <row r="5689" spans="12:12" x14ac:dyDescent="0.25">
      <c r="L5689" s="1"/>
    </row>
    <row r="5690" spans="12:12" x14ac:dyDescent="0.25">
      <c r="L5690" s="1"/>
    </row>
    <row r="5691" spans="12:12" x14ac:dyDescent="0.25">
      <c r="L5691" s="1"/>
    </row>
    <row r="5692" spans="12:12" x14ac:dyDescent="0.25">
      <c r="L5692" s="1"/>
    </row>
    <row r="5693" spans="12:12" x14ac:dyDescent="0.25">
      <c r="L5693" s="1"/>
    </row>
    <row r="5694" spans="12:12" x14ac:dyDescent="0.25">
      <c r="L5694" s="1"/>
    </row>
    <row r="5695" spans="12:12" x14ac:dyDescent="0.25">
      <c r="L5695" s="1"/>
    </row>
    <row r="5696" spans="12:12" x14ac:dyDescent="0.25">
      <c r="L5696" s="1"/>
    </row>
    <row r="5697" spans="12:12" x14ac:dyDescent="0.25">
      <c r="L5697" s="1"/>
    </row>
    <row r="5698" spans="12:12" x14ac:dyDescent="0.25">
      <c r="L5698" s="1"/>
    </row>
    <row r="5699" spans="12:12" x14ac:dyDescent="0.25">
      <c r="L5699" s="1"/>
    </row>
    <row r="5700" spans="12:12" x14ac:dyDescent="0.25">
      <c r="L5700" s="1"/>
    </row>
    <row r="5701" spans="12:12" x14ac:dyDescent="0.25">
      <c r="L5701" s="1"/>
    </row>
    <row r="5702" spans="12:12" x14ac:dyDescent="0.25">
      <c r="L5702" s="1"/>
    </row>
    <row r="5703" spans="12:12" x14ac:dyDescent="0.25">
      <c r="L5703" s="1"/>
    </row>
    <row r="5704" spans="12:12" x14ac:dyDescent="0.25">
      <c r="L5704" s="1"/>
    </row>
    <row r="5705" spans="12:12" x14ac:dyDescent="0.25">
      <c r="L5705" s="1"/>
    </row>
    <row r="5706" spans="12:12" x14ac:dyDescent="0.25">
      <c r="L5706" s="1"/>
    </row>
    <row r="5707" spans="12:12" x14ac:dyDescent="0.25">
      <c r="L5707" s="1"/>
    </row>
    <row r="5708" spans="12:12" x14ac:dyDescent="0.25">
      <c r="L5708" s="1"/>
    </row>
    <row r="5709" spans="12:12" x14ac:dyDescent="0.25">
      <c r="L5709" s="1"/>
    </row>
    <row r="5710" spans="12:12" x14ac:dyDescent="0.25">
      <c r="L5710" s="1"/>
    </row>
    <row r="5711" spans="12:12" x14ac:dyDescent="0.25">
      <c r="L5711" s="1"/>
    </row>
    <row r="5712" spans="12:12" x14ac:dyDescent="0.25">
      <c r="L5712" s="1"/>
    </row>
    <row r="5713" spans="12:12" x14ac:dyDescent="0.25">
      <c r="L5713" s="1"/>
    </row>
    <row r="5714" spans="12:12" x14ac:dyDescent="0.25">
      <c r="L5714" s="1"/>
    </row>
    <row r="5715" spans="12:12" x14ac:dyDescent="0.25">
      <c r="L5715" s="1"/>
    </row>
    <row r="5716" spans="12:12" x14ac:dyDescent="0.25">
      <c r="L5716" s="1"/>
    </row>
    <row r="5717" spans="12:12" x14ac:dyDescent="0.25">
      <c r="L5717" s="1"/>
    </row>
    <row r="5718" spans="12:12" x14ac:dyDescent="0.25">
      <c r="L5718" s="1"/>
    </row>
    <row r="5719" spans="12:12" x14ac:dyDescent="0.25">
      <c r="L5719" s="1"/>
    </row>
    <row r="5720" spans="12:12" x14ac:dyDescent="0.25">
      <c r="L5720" s="1"/>
    </row>
    <row r="5721" spans="12:12" x14ac:dyDescent="0.25">
      <c r="L5721" s="1"/>
    </row>
    <row r="5722" spans="12:12" x14ac:dyDescent="0.25">
      <c r="L5722" s="1"/>
    </row>
    <row r="5723" spans="12:12" x14ac:dyDescent="0.25">
      <c r="L5723" s="1"/>
    </row>
    <row r="5724" spans="12:12" x14ac:dyDescent="0.25">
      <c r="L5724" s="1"/>
    </row>
    <row r="5725" spans="12:12" x14ac:dyDescent="0.25">
      <c r="L5725" s="1"/>
    </row>
    <row r="5726" spans="12:12" x14ac:dyDescent="0.25">
      <c r="L5726" s="1"/>
    </row>
    <row r="5727" spans="12:12" x14ac:dyDescent="0.25">
      <c r="L5727" s="1"/>
    </row>
    <row r="5728" spans="12:12" x14ac:dyDescent="0.25">
      <c r="L5728" s="1"/>
    </row>
    <row r="5729" spans="12:12" x14ac:dyDescent="0.25">
      <c r="L5729" s="1"/>
    </row>
    <row r="5730" spans="12:12" x14ac:dyDescent="0.25">
      <c r="L5730" s="1"/>
    </row>
    <row r="5731" spans="12:12" x14ac:dyDescent="0.25">
      <c r="L5731" s="1"/>
    </row>
    <row r="5732" spans="12:12" x14ac:dyDescent="0.25">
      <c r="L5732" s="1"/>
    </row>
    <row r="5733" spans="12:12" x14ac:dyDescent="0.25">
      <c r="L5733" s="1"/>
    </row>
    <row r="5734" spans="12:12" x14ac:dyDescent="0.25">
      <c r="L5734" s="1"/>
    </row>
    <row r="5735" spans="12:12" x14ac:dyDescent="0.25">
      <c r="L5735" s="1"/>
    </row>
    <row r="5736" spans="12:12" x14ac:dyDescent="0.25">
      <c r="L5736" s="1"/>
    </row>
    <row r="5737" spans="12:12" x14ac:dyDescent="0.25">
      <c r="L5737" s="1"/>
    </row>
    <row r="5738" spans="12:12" x14ac:dyDescent="0.25">
      <c r="L5738" s="1"/>
    </row>
    <row r="5739" spans="12:12" x14ac:dyDescent="0.25">
      <c r="L5739" s="1"/>
    </row>
    <row r="5740" spans="12:12" x14ac:dyDescent="0.25">
      <c r="L5740" s="1"/>
    </row>
    <row r="5741" spans="12:12" x14ac:dyDescent="0.25">
      <c r="L5741" s="1"/>
    </row>
    <row r="5742" spans="12:12" x14ac:dyDescent="0.25">
      <c r="L5742" s="1"/>
    </row>
    <row r="5743" spans="12:12" x14ac:dyDescent="0.25">
      <c r="L5743" s="1"/>
    </row>
    <row r="5744" spans="12:12" x14ac:dyDescent="0.25">
      <c r="L5744" s="1"/>
    </row>
    <row r="5745" spans="12:12" x14ac:dyDescent="0.25">
      <c r="L5745" s="1"/>
    </row>
    <row r="5746" spans="12:12" x14ac:dyDescent="0.25">
      <c r="L5746" s="1"/>
    </row>
    <row r="5747" spans="12:12" x14ac:dyDescent="0.25">
      <c r="L5747" s="1"/>
    </row>
    <row r="5748" spans="12:12" x14ac:dyDescent="0.25">
      <c r="L5748" s="1"/>
    </row>
    <row r="5749" spans="12:12" x14ac:dyDescent="0.25">
      <c r="L5749" s="1"/>
    </row>
    <row r="5750" spans="12:12" x14ac:dyDescent="0.25">
      <c r="L5750" s="1"/>
    </row>
    <row r="5751" spans="12:12" x14ac:dyDescent="0.25">
      <c r="L5751" s="1"/>
    </row>
    <row r="5752" spans="12:12" x14ac:dyDescent="0.25">
      <c r="L5752" s="1"/>
    </row>
    <row r="5753" spans="12:12" x14ac:dyDescent="0.25">
      <c r="L5753" s="1"/>
    </row>
    <row r="5754" spans="12:12" x14ac:dyDescent="0.25">
      <c r="L5754" s="1"/>
    </row>
    <row r="5755" spans="12:12" x14ac:dyDescent="0.25">
      <c r="L5755" s="1"/>
    </row>
    <row r="5756" spans="12:12" x14ac:dyDescent="0.25">
      <c r="L5756" s="1"/>
    </row>
    <row r="5757" spans="12:12" x14ac:dyDescent="0.25">
      <c r="L5757" s="1"/>
    </row>
    <row r="5758" spans="12:12" x14ac:dyDescent="0.25">
      <c r="L5758" s="1"/>
    </row>
    <row r="5759" spans="12:12" x14ac:dyDescent="0.25">
      <c r="L5759" s="1"/>
    </row>
    <row r="5760" spans="12:12" x14ac:dyDescent="0.25">
      <c r="L5760" s="1"/>
    </row>
    <row r="5761" spans="12:12" x14ac:dyDescent="0.25">
      <c r="L5761" s="1"/>
    </row>
    <row r="5762" spans="12:12" x14ac:dyDescent="0.25">
      <c r="L5762" s="1"/>
    </row>
    <row r="5763" spans="12:12" x14ac:dyDescent="0.25">
      <c r="L5763" s="1"/>
    </row>
    <row r="5764" spans="12:12" x14ac:dyDescent="0.25">
      <c r="L5764" s="1"/>
    </row>
    <row r="5765" spans="12:12" x14ac:dyDescent="0.25">
      <c r="L5765" s="1"/>
    </row>
    <row r="5766" spans="12:12" x14ac:dyDescent="0.25">
      <c r="L5766" s="1"/>
    </row>
    <row r="5767" spans="12:12" x14ac:dyDescent="0.25">
      <c r="L5767" s="1"/>
    </row>
    <row r="5768" spans="12:12" x14ac:dyDescent="0.25">
      <c r="L5768" s="1"/>
    </row>
    <row r="5769" spans="12:12" x14ac:dyDescent="0.25">
      <c r="L5769" s="1"/>
    </row>
    <row r="5770" spans="12:12" x14ac:dyDescent="0.25">
      <c r="L5770" s="1"/>
    </row>
    <row r="5771" spans="12:12" x14ac:dyDescent="0.25">
      <c r="L5771" s="1"/>
    </row>
    <row r="5772" spans="12:12" x14ac:dyDescent="0.25">
      <c r="L5772" s="1"/>
    </row>
    <row r="5773" spans="12:12" x14ac:dyDescent="0.25">
      <c r="L5773" s="1"/>
    </row>
    <row r="5774" spans="12:12" x14ac:dyDescent="0.25">
      <c r="L5774" s="1"/>
    </row>
    <row r="5775" spans="12:12" x14ac:dyDescent="0.25">
      <c r="L5775" s="1"/>
    </row>
    <row r="5776" spans="12:12" x14ac:dyDescent="0.25">
      <c r="L5776" s="1"/>
    </row>
    <row r="5777" spans="12:12" x14ac:dyDescent="0.25">
      <c r="L5777" s="1"/>
    </row>
    <row r="5778" spans="12:12" x14ac:dyDescent="0.25">
      <c r="L5778" s="1"/>
    </row>
    <row r="5779" spans="12:12" x14ac:dyDescent="0.25">
      <c r="L5779" s="1"/>
    </row>
    <row r="5780" spans="12:12" x14ac:dyDescent="0.25">
      <c r="L5780" s="1"/>
    </row>
    <row r="5781" spans="12:12" x14ac:dyDescent="0.25">
      <c r="L5781" s="1"/>
    </row>
    <row r="5782" spans="12:12" x14ac:dyDescent="0.25">
      <c r="L5782" s="1"/>
    </row>
    <row r="5783" spans="12:12" x14ac:dyDescent="0.25">
      <c r="L5783" s="1"/>
    </row>
    <row r="5784" spans="12:12" x14ac:dyDescent="0.25">
      <c r="L5784" s="1"/>
    </row>
    <row r="5785" spans="12:12" x14ac:dyDescent="0.25">
      <c r="L5785" s="1"/>
    </row>
    <row r="5786" spans="12:12" x14ac:dyDescent="0.25">
      <c r="L5786" s="1"/>
    </row>
    <row r="5787" spans="12:12" x14ac:dyDescent="0.25">
      <c r="L5787" s="1"/>
    </row>
    <row r="5788" spans="12:12" x14ac:dyDescent="0.25">
      <c r="L5788" s="1"/>
    </row>
    <row r="5789" spans="12:12" x14ac:dyDescent="0.25">
      <c r="L5789" s="1"/>
    </row>
    <row r="5790" spans="12:12" x14ac:dyDescent="0.25">
      <c r="L5790" s="1"/>
    </row>
    <row r="5791" spans="12:12" x14ac:dyDescent="0.25">
      <c r="L5791" s="1"/>
    </row>
    <row r="5792" spans="12:12" x14ac:dyDescent="0.25">
      <c r="L5792" s="1"/>
    </row>
    <row r="5793" spans="12:12" x14ac:dyDescent="0.25">
      <c r="L5793" s="1"/>
    </row>
    <row r="5794" spans="12:12" x14ac:dyDescent="0.25">
      <c r="L5794" s="1"/>
    </row>
    <row r="5795" spans="12:12" x14ac:dyDescent="0.25">
      <c r="L5795" s="1"/>
    </row>
    <row r="5796" spans="12:12" x14ac:dyDescent="0.25">
      <c r="L5796" s="1"/>
    </row>
    <row r="5797" spans="12:12" x14ac:dyDescent="0.25">
      <c r="L5797" s="1"/>
    </row>
    <row r="5798" spans="12:12" x14ac:dyDescent="0.25">
      <c r="L5798" s="1"/>
    </row>
    <row r="5799" spans="12:12" x14ac:dyDescent="0.25">
      <c r="L5799" s="1"/>
    </row>
    <row r="5800" spans="12:12" x14ac:dyDescent="0.25">
      <c r="L5800" s="1"/>
    </row>
    <row r="5801" spans="12:12" x14ac:dyDescent="0.25">
      <c r="L5801" s="1"/>
    </row>
    <row r="5802" spans="12:12" x14ac:dyDescent="0.25">
      <c r="L5802" s="1"/>
    </row>
    <row r="5803" spans="12:12" x14ac:dyDescent="0.25">
      <c r="L5803" s="1"/>
    </row>
    <row r="5804" spans="12:12" x14ac:dyDescent="0.25">
      <c r="L5804" s="1"/>
    </row>
    <row r="5805" spans="12:12" x14ac:dyDescent="0.25">
      <c r="L5805" s="1"/>
    </row>
    <row r="5806" spans="12:12" x14ac:dyDescent="0.25">
      <c r="L5806" s="1"/>
    </row>
    <row r="5807" spans="12:12" x14ac:dyDescent="0.25">
      <c r="L5807" s="1"/>
    </row>
    <row r="5808" spans="12:12" x14ac:dyDescent="0.25">
      <c r="L5808" s="1"/>
    </row>
    <row r="5809" spans="12:12" x14ac:dyDescent="0.25">
      <c r="L5809" s="1"/>
    </row>
    <row r="5810" spans="12:12" x14ac:dyDescent="0.25">
      <c r="L5810" s="1"/>
    </row>
    <row r="5811" spans="12:12" x14ac:dyDescent="0.25">
      <c r="L5811" s="1"/>
    </row>
    <row r="5812" spans="12:12" x14ac:dyDescent="0.25">
      <c r="L5812" s="1"/>
    </row>
    <row r="5813" spans="12:12" x14ac:dyDescent="0.25">
      <c r="L5813" s="1"/>
    </row>
    <row r="5814" spans="12:12" x14ac:dyDescent="0.25">
      <c r="L5814" s="1"/>
    </row>
    <row r="5815" spans="12:12" x14ac:dyDescent="0.25">
      <c r="L5815" s="1"/>
    </row>
    <row r="5816" spans="12:12" x14ac:dyDescent="0.25">
      <c r="L5816" s="1"/>
    </row>
    <row r="5817" spans="12:12" x14ac:dyDescent="0.25">
      <c r="L5817" s="1"/>
    </row>
    <row r="5818" spans="12:12" x14ac:dyDescent="0.25">
      <c r="L5818" s="1"/>
    </row>
    <row r="5819" spans="12:12" x14ac:dyDescent="0.25">
      <c r="L5819" s="1"/>
    </row>
    <row r="5820" spans="12:12" x14ac:dyDescent="0.25">
      <c r="L5820" s="1"/>
    </row>
    <row r="5821" spans="12:12" x14ac:dyDescent="0.25">
      <c r="L5821" s="1"/>
    </row>
    <row r="5822" spans="12:12" x14ac:dyDescent="0.25">
      <c r="L5822" s="1"/>
    </row>
    <row r="5823" spans="12:12" x14ac:dyDescent="0.25">
      <c r="L5823" s="1"/>
    </row>
    <row r="5824" spans="12:12" x14ac:dyDescent="0.25">
      <c r="L5824" s="1"/>
    </row>
    <row r="5825" spans="12:12" x14ac:dyDescent="0.25">
      <c r="L5825" s="1"/>
    </row>
    <row r="5826" spans="12:12" x14ac:dyDescent="0.25">
      <c r="L5826" s="1"/>
    </row>
    <row r="5827" spans="12:12" x14ac:dyDescent="0.25">
      <c r="L5827" s="1"/>
    </row>
    <row r="5828" spans="12:12" x14ac:dyDescent="0.25">
      <c r="L5828" s="1"/>
    </row>
    <row r="5829" spans="12:12" x14ac:dyDescent="0.25">
      <c r="L5829" s="1"/>
    </row>
    <row r="5830" spans="12:12" x14ac:dyDescent="0.25">
      <c r="L5830" s="1"/>
    </row>
    <row r="5831" spans="12:12" x14ac:dyDescent="0.25">
      <c r="L5831" s="1"/>
    </row>
    <row r="5832" spans="12:12" x14ac:dyDescent="0.25">
      <c r="L5832" s="1"/>
    </row>
    <row r="5833" spans="12:12" x14ac:dyDescent="0.25">
      <c r="L5833" s="1"/>
    </row>
    <row r="5834" spans="12:12" x14ac:dyDescent="0.25">
      <c r="L5834" s="1"/>
    </row>
    <row r="5835" spans="12:12" x14ac:dyDescent="0.25">
      <c r="L5835" s="1"/>
    </row>
    <row r="5836" spans="12:12" x14ac:dyDescent="0.25">
      <c r="L5836" s="1"/>
    </row>
    <row r="5837" spans="12:12" x14ac:dyDescent="0.25">
      <c r="L5837" s="1"/>
    </row>
    <row r="5838" spans="12:12" x14ac:dyDescent="0.25">
      <c r="L5838" s="1"/>
    </row>
    <row r="5839" spans="12:12" x14ac:dyDescent="0.25">
      <c r="L5839" s="1"/>
    </row>
    <row r="5840" spans="12:12" x14ac:dyDescent="0.25">
      <c r="L5840" s="1"/>
    </row>
    <row r="5841" spans="12:12" x14ac:dyDescent="0.25">
      <c r="L5841" s="1"/>
    </row>
    <row r="5842" spans="12:12" x14ac:dyDescent="0.25">
      <c r="L5842" s="1"/>
    </row>
    <row r="5843" spans="12:12" x14ac:dyDescent="0.25">
      <c r="L5843" s="1"/>
    </row>
    <row r="5844" spans="12:12" x14ac:dyDescent="0.25">
      <c r="L5844" s="1"/>
    </row>
    <row r="5845" spans="12:12" x14ac:dyDescent="0.25">
      <c r="L5845" s="1"/>
    </row>
    <row r="5846" spans="12:12" x14ac:dyDescent="0.25">
      <c r="L5846" s="1"/>
    </row>
    <row r="5847" spans="12:12" x14ac:dyDescent="0.25">
      <c r="L5847" s="1"/>
    </row>
    <row r="5848" spans="12:12" x14ac:dyDescent="0.25">
      <c r="L5848" s="1"/>
    </row>
    <row r="5849" spans="12:12" x14ac:dyDescent="0.25">
      <c r="L5849" s="1"/>
    </row>
    <row r="5850" spans="12:12" x14ac:dyDescent="0.25">
      <c r="L5850" s="1"/>
    </row>
    <row r="5851" spans="12:12" x14ac:dyDescent="0.25">
      <c r="L5851" s="1"/>
    </row>
    <row r="5852" spans="12:12" x14ac:dyDescent="0.25">
      <c r="L5852" s="1"/>
    </row>
    <row r="5853" spans="12:12" x14ac:dyDescent="0.25">
      <c r="L5853" s="1"/>
    </row>
    <row r="5854" spans="12:12" x14ac:dyDescent="0.25">
      <c r="L5854" s="1"/>
    </row>
    <row r="5855" spans="12:12" x14ac:dyDescent="0.25">
      <c r="L5855" s="1"/>
    </row>
    <row r="5856" spans="12:12" x14ac:dyDescent="0.25">
      <c r="L5856" s="1"/>
    </row>
    <row r="5857" spans="12:12" x14ac:dyDescent="0.25">
      <c r="L5857" s="1"/>
    </row>
    <row r="5858" spans="12:12" x14ac:dyDescent="0.25">
      <c r="L5858" s="1"/>
    </row>
    <row r="5859" spans="12:12" x14ac:dyDescent="0.25">
      <c r="L5859" s="1"/>
    </row>
    <row r="5860" spans="12:12" x14ac:dyDescent="0.25">
      <c r="L5860" s="1"/>
    </row>
    <row r="5861" spans="12:12" x14ac:dyDescent="0.25">
      <c r="L5861" s="1"/>
    </row>
    <row r="5862" spans="12:12" x14ac:dyDescent="0.25">
      <c r="L5862" s="1"/>
    </row>
    <row r="5863" spans="12:12" x14ac:dyDescent="0.25">
      <c r="L5863" s="1"/>
    </row>
    <row r="5864" spans="12:12" x14ac:dyDescent="0.25">
      <c r="L5864" s="1"/>
    </row>
    <row r="5865" spans="12:12" x14ac:dyDescent="0.25">
      <c r="L5865" s="1"/>
    </row>
    <row r="5866" spans="12:12" x14ac:dyDescent="0.25">
      <c r="L5866" s="1"/>
    </row>
    <row r="5867" spans="12:12" x14ac:dyDescent="0.25">
      <c r="L5867" s="1"/>
    </row>
    <row r="5868" spans="12:12" x14ac:dyDescent="0.25">
      <c r="L5868" s="1"/>
    </row>
    <row r="5869" spans="12:12" x14ac:dyDescent="0.25">
      <c r="L5869" s="1"/>
    </row>
    <row r="5870" spans="12:12" x14ac:dyDescent="0.25">
      <c r="L5870" s="1"/>
    </row>
    <row r="5871" spans="12:12" x14ac:dyDescent="0.25">
      <c r="L5871" s="1"/>
    </row>
    <row r="5872" spans="12:12" x14ac:dyDescent="0.25">
      <c r="L5872" s="1"/>
    </row>
    <row r="5873" spans="12:12" x14ac:dyDescent="0.25">
      <c r="L5873" s="1"/>
    </row>
    <row r="5874" spans="12:12" x14ac:dyDescent="0.25">
      <c r="L5874" s="1"/>
    </row>
    <row r="5875" spans="12:12" x14ac:dyDescent="0.25">
      <c r="L5875" s="1"/>
    </row>
    <row r="5876" spans="12:12" x14ac:dyDescent="0.25">
      <c r="L5876" s="1"/>
    </row>
    <row r="5877" spans="12:12" x14ac:dyDescent="0.25">
      <c r="L5877" s="1"/>
    </row>
    <row r="5878" spans="12:12" x14ac:dyDescent="0.25">
      <c r="L5878" s="1"/>
    </row>
    <row r="5879" spans="12:12" x14ac:dyDescent="0.25">
      <c r="L5879" s="1"/>
    </row>
    <row r="5880" spans="12:12" x14ac:dyDescent="0.25">
      <c r="L5880" s="1"/>
    </row>
    <row r="5881" spans="12:12" x14ac:dyDescent="0.25">
      <c r="L5881" s="1"/>
    </row>
    <row r="5882" spans="12:12" x14ac:dyDescent="0.25">
      <c r="L5882" s="1"/>
    </row>
    <row r="5883" spans="12:12" x14ac:dyDescent="0.25">
      <c r="L5883" s="1"/>
    </row>
    <row r="5884" spans="12:12" x14ac:dyDescent="0.25">
      <c r="L5884" s="1"/>
    </row>
    <row r="5885" spans="12:12" x14ac:dyDescent="0.25">
      <c r="L5885" s="1"/>
    </row>
    <row r="5886" spans="12:12" x14ac:dyDescent="0.25">
      <c r="L5886" s="1"/>
    </row>
    <row r="5887" spans="12:12" x14ac:dyDescent="0.25">
      <c r="L5887" s="1"/>
    </row>
    <row r="5888" spans="12:12" x14ac:dyDescent="0.25">
      <c r="L5888" s="1"/>
    </row>
    <row r="5889" spans="12:12" x14ac:dyDescent="0.25">
      <c r="L5889" s="1"/>
    </row>
    <row r="5890" spans="12:12" x14ac:dyDescent="0.25">
      <c r="L5890" s="1"/>
    </row>
    <row r="5891" spans="12:12" x14ac:dyDescent="0.25">
      <c r="L5891" s="1"/>
    </row>
    <row r="5892" spans="12:12" x14ac:dyDescent="0.25">
      <c r="L5892" s="1"/>
    </row>
    <row r="5893" spans="12:12" x14ac:dyDescent="0.25">
      <c r="L5893" s="1"/>
    </row>
    <row r="5894" spans="12:12" x14ac:dyDescent="0.25">
      <c r="L5894" s="1"/>
    </row>
    <row r="5895" spans="12:12" x14ac:dyDescent="0.25">
      <c r="L5895" s="1"/>
    </row>
    <row r="5896" spans="12:12" x14ac:dyDescent="0.25">
      <c r="L5896" s="1"/>
    </row>
    <row r="5897" spans="12:12" x14ac:dyDescent="0.25">
      <c r="L5897" s="1"/>
    </row>
    <row r="5898" spans="12:12" x14ac:dyDescent="0.25">
      <c r="L5898" s="1"/>
    </row>
    <row r="5899" spans="12:12" x14ac:dyDescent="0.25">
      <c r="L5899" s="1"/>
    </row>
    <row r="5900" spans="12:12" x14ac:dyDescent="0.25">
      <c r="L5900" s="1"/>
    </row>
    <row r="5901" spans="12:12" x14ac:dyDescent="0.25">
      <c r="L5901" s="1"/>
    </row>
    <row r="5902" spans="12:12" x14ac:dyDescent="0.25">
      <c r="L5902" s="1"/>
    </row>
    <row r="5903" spans="12:12" x14ac:dyDescent="0.25">
      <c r="L5903" s="1"/>
    </row>
    <row r="5904" spans="12:12" x14ac:dyDescent="0.25">
      <c r="L5904" s="1"/>
    </row>
    <row r="5905" spans="12:12" x14ac:dyDescent="0.25">
      <c r="L5905" s="1"/>
    </row>
    <row r="5906" spans="12:12" x14ac:dyDescent="0.25">
      <c r="L5906" s="1"/>
    </row>
    <row r="5907" spans="12:12" x14ac:dyDescent="0.25">
      <c r="L5907" s="1"/>
    </row>
    <row r="5908" spans="12:12" x14ac:dyDescent="0.25">
      <c r="L5908" s="1"/>
    </row>
    <row r="5909" spans="12:12" x14ac:dyDescent="0.25">
      <c r="L5909" s="1"/>
    </row>
    <row r="5910" spans="12:12" x14ac:dyDescent="0.25">
      <c r="L5910" s="1"/>
    </row>
    <row r="5911" spans="12:12" x14ac:dyDescent="0.25">
      <c r="L5911" s="1"/>
    </row>
    <row r="5912" spans="12:12" x14ac:dyDescent="0.25">
      <c r="L5912" s="1"/>
    </row>
    <row r="5913" spans="12:12" x14ac:dyDescent="0.25">
      <c r="L5913" s="1"/>
    </row>
    <row r="5914" spans="12:12" x14ac:dyDescent="0.25">
      <c r="L5914" s="1"/>
    </row>
    <row r="5915" spans="12:12" x14ac:dyDescent="0.25">
      <c r="L5915" s="1"/>
    </row>
    <row r="5916" spans="12:12" x14ac:dyDescent="0.25">
      <c r="L5916" s="1"/>
    </row>
    <row r="5917" spans="12:12" x14ac:dyDescent="0.25">
      <c r="L5917" s="1"/>
    </row>
    <row r="5918" spans="12:12" x14ac:dyDescent="0.25">
      <c r="L5918" s="1"/>
    </row>
    <row r="5919" spans="12:12" x14ac:dyDescent="0.25">
      <c r="L5919" s="1"/>
    </row>
    <row r="5920" spans="12:12" x14ac:dyDescent="0.25">
      <c r="L5920" s="1"/>
    </row>
    <row r="5921" spans="12:12" x14ac:dyDescent="0.25">
      <c r="L5921" s="1"/>
    </row>
    <row r="5922" spans="12:12" x14ac:dyDescent="0.25">
      <c r="L5922" s="1"/>
    </row>
    <row r="5923" spans="12:12" x14ac:dyDescent="0.25">
      <c r="L5923" s="1"/>
    </row>
    <row r="5924" spans="12:12" x14ac:dyDescent="0.25">
      <c r="L5924" s="1"/>
    </row>
    <row r="5925" spans="12:12" x14ac:dyDescent="0.25">
      <c r="L5925" s="1"/>
    </row>
    <row r="5926" spans="12:12" x14ac:dyDescent="0.25">
      <c r="L5926" s="1"/>
    </row>
    <row r="5927" spans="12:12" x14ac:dyDescent="0.25">
      <c r="L5927" s="1"/>
    </row>
    <row r="5928" spans="12:12" x14ac:dyDescent="0.25">
      <c r="L5928" s="1"/>
    </row>
    <row r="5929" spans="12:12" x14ac:dyDescent="0.25">
      <c r="L5929" s="1"/>
    </row>
    <row r="5930" spans="12:12" x14ac:dyDescent="0.25">
      <c r="L5930" s="1"/>
    </row>
    <row r="5931" spans="12:12" x14ac:dyDescent="0.25">
      <c r="L5931" s="1"/>
    </row>
    <row r="5932" spans="12:12" x14ac:dyDescent="0.25">
      <c r="L5932" s="1"/>
    </row>
    <row r="5933" spans="12:12" x14ac:dyDescent="0.25">
      <c r="L5933" s="1"/>
    </row>
    <row r="5934" spans="12:12" x14ac:dyDescent="0.25">
      <c r="L5934" s="1"/>
    </row>
    <row r="5935" spans="12:12" x14ac:dyDescent="0.25">
      <c r="L5935" s="1"/>
    </row>
    <row r="5936" spans="12:12" x14ac:dyDescent="0.25">
      <c r="L5936" s="1"/>
    </row>
    <row r="5937" spans="12:12" x14ac:dyDescent="0.25">
      <c r="L5937" s="1"/>
    </row>
    <row r="5938" spans="12:12" x14ac:dyDescent="0.25">
      <c r="L5938" s="1"/>
    </row>
    <row r="5939" spans="12:12" x14ac:dyDescent="0.25">
      <c r="L5939" s="1"/>
    </row>
    <row r="5940" spans="12:12" x14ac:dyDescent="0.25">
      <c r="L5940" s="1"/>
    </row>
    <row r="5941" spans="12:12" x14ac:dyDescent="0.25">
      <c r="L5941" s="1"/>
    </row>
    <row r="5942" spans="12:12" x14ac:dyDescent="0.25">
      <c r="L5942" s="1"/>
    </row>
    <row r="5943" spans="12:12" x14ac:dyDescent="0.25">
      <c r="L5943" s="1"/>
    </row>
    <row r="5944" spans="12:12" x14ac:dyDescent="0.25">
      <c r="L5944" s="1"/>
    </row>
    <row r="5945" spans="12:12" x14ac:dyDescent="0.25">
      <c r="L5945" s="1"/>
    </row>
    <row r="5946" spans="12:12" x14ac:dyDescent="0.25">
      <c r="L5946" s="1"/>
    </row>
    <row r="5947" spans="12:12" x14ac:dyDescent="0.25">
      <c r="L5947" s="1"/>
    </row>
    <row r="5948" spans="12:12" x14ac:dyDescent="0.25">
      <c r="L5948" s="1"/>
    </row>
    <row r="5949" spans="12:12" x14ac:dyDescent="0.25">
      <c r="L5949" s="1"/>
    </row>
    <row r="5950" spans="12:12" x14ac:dyDescent="0.25">
      <c r="L5950" s="1"/>
    </row>
    <row r="5951" spans="12:12" x14ac:dyDescent="0.25">
      <c r="L5951" s="1"/>
    </row>
    <row r="5952" spans="12:12" x14ac:dyDescent="0.25">
      <c r="L5952" s="1"/>
    </row>
    <row r="5953" spans="12:12" x14ac:dyDescent="0.25">
      <c r="L5953" s="1"/>
    </row>
    <row r="5954" spans="12:12" x14ac:dyDescent="0.25">
      <c r="L5954" s="1"/>
    </row>
    <row r="5955" spans="12:12" x14ac:dyDescent="0.25">
      <c r="L5955" s="1"/>
    </row>
    <row r="5956" spans="12:12" x14ac:dyDescent="0.25">
      <c r="L5956" s="1"/>
    </row>
    <row r="5957" spans="12:12" x14ac:dyDescent="0.25">
      <c r="L5957" s="1"/>
    </row>
    <row r="5958" spans="12:12" x14ac:dyDescent="0.25">
      <c r="L5958" s="1"/>
    </row>
    <row r="5959" spans="12:12" x14ac:dyDescent="0.25">
      <c r="L5959" s="1"/>
    </row>
    <row r="5960" spans="12:12" x14ac:dyDescent="0.25">
      <c r="L5960" s="1"/>
    </row>
    <row r="5961" spans="12:12" x14ac:dyDescent="0.25">
      <c r="L5961" s="1"/>
    </row>
    <row r="5962" spans="12:12" x14ac:dyDescent="0.25">
      <c r="L5962" s="1"/>
    </row>
    <row r="5963" spans="12:12" x14ac:dyDescent="0.25">
      <c r="L5963" s="1"/>
    </row>
    <row r="5964" spans="12:12" x14ac:dyDescent="0.25">
      <c r="L5964" s="1"/>
    </row>
    <row r="5965" spans="12:12" x14ac:dyDescent="0.25">
      <c r="L5965" s="1"/>
    </row>
    <row r="5966" spans="12:12" x14ac:dyDescent="0.25">
      <c r="L5966" s="1"/>
    </row>
    <row r="5967" spans="12:12" x14ac:dyDescent="0.25">
      <c r="L5967" s="1"/>
    </row>
    <row r="5968" spans="12:12" x14ac:dyDescent="0.25">
      <c r="L5968" s="1"/>
    </row>
    <row r="5969" spans="12:12" x14ac:dyDescent="0.25">
      <c r="L5969" s="1"/>
    </row>
    <row r="5970" spans="12:12" x14ac:dyDescent="0.25">
      <c r="L5970" s="1"/>
    </row>
    <row r="5971" spans="12:12" x14ac:dyDescent="0.25">
      <c r="L5971" s="1"/>
    </row>
    <row r="5972" spans="12:12" x14ac:dyDescent="0.25">
      <c r="L5972" s="1"/>
    </row>
    <row r="5973" spans="12:12" x14ac:dyDescent="0.25">
      <c r="L5973" s="1"/>
    </row>
    <row r="5974" spans="12:12" x14ac:dyDescent="0.25">
      <c r="L5974" s="1"/>
    </row>
    <row r="5975" spans="12:12" x14ac:dyDescent="0.25">
      <c r="L5975" s="1"/>
    </row>
    <row r="5976" spans="12:12" x14ac:dyDescent="0.25">
      <c r="L5976" s="1"/>
    </row>
    <row r="5977" spans="12:12" x14ac:dyDescent="0.25">
      <c r="L5977" s="1"/>
    </row>
    <row r="5978" spans="12:12" x14ac:dyDescent="0.25">
      <c r="L5978" s="1"/>
    </row>
    <row r="5979" spans="12:12" x14ac:dyDescent="0.25">
      <c r="L5979" s="1"/>
    </row>
    <row r="5980" spans="12:12" x14ac:dyDescent="0.25">
      <c r="L5980" s="1"/>
    </row>
    <row r="5981" spans="12:12" x14ac:dyDescent="0.25">
      <c r="L5981" s="1"/>
    </row>
    <row r="5982" spans="12:12" x14ac:dyDescent="0.25">
      <c r="L5982" s="1"/>
    </row>
    <row r="5983" spans="12:12" x14ac:dyDescent="0.25">
      <c r="L5983" s="1"/>
    </row>
    <row r="5984" spans="12:12" x14ac:dyDescent="0.25">
      <c r="L5984" s="1"/>
    </row>
    <row r="5985" spans="12:12" x14ac:dyDescent="0.25">
      <c r="L5985" s="1"/>
    </row>
    <row r="5986" spans="12:12" x14ac:dyDescent="0.25">
      <c r="L5986" s="1"/>
    </row>
    <row r="5987" spans="12:12" x14ac:dyDescent="0.25">
      <c r="L5987" s="1"/>
    </row>
    <row r="5988" spans="12:12" x14ac:dyDescent="0.25">
      <c r="L5988" s="1"/>
    </row>
    <row r="5989" spans="12:12" x14ac:dyDescent="0.25">
      <c r="L5989" s="1"/>
    </row>
    <row r="5990" spans="12:12" x14ac:dyDescent="0.25">
      <c r="L5990" s="1"/>
    </row>
    <row r="5991" spans="12:12" x14ac:dyDescent="0.25">
      <c r="L5991" s="1"/>
    </row>
    <row r="5992" spans="12:12" x14ac:dyDescent="0.25">
      <c r="L5992" s="1"/>
    </row>
    <row r="5993" spans="12:12" x14ac:dyDescent="0.25">
      <c r="L5993" s="1"/>
    </row>
    <row r="5994" spans="12:12" x14ac:dyDescent="0.25">
      <c r="L5994" s="1"/>
    </row>
    <row r="5995" spans="12:12" x14ac:dyDescent="0.25">
      <c r="L5995" s="1"/>
    </row>
    <row r="5996" spans="12:12" x14ac:dyDescent="0.25">
      <c r="L5996" s="1"/>
    </row>
    <row r="5997" spans="12:12" x14ac:dyDescent="0.25">
      <c r="L5997" s="1"/>
    </row>
    <row r="5998" spans="12:12" x14ac:dyDescent="0.25">
      <c r="L5998" s="1"/>
    </row>
    <row r="5999" spans="12:12" x14ac:dyDescent="0.25">
      <c r="L5999" s="1"/>
    </row>
    <row r="6000" spans="12:12" x14ac:dyDescent="0.25">
      <c r="L6000" s="1"/>
    </row>
    <row r="6001" spans="12:12" x14ac:dyDescent="0.25">
      <c r="L6001" s="1"/>
    </row>
    <row r="6002" spans="12:12" x14ac:dyDescent="0.25">
      <c r="L6002" s="1"/>
    </row>
    <row r="6003" spans="12:12" x14ac:dyDescent="0.25">
      <c r="L6003" s="1"/>
    </row>
    <row r="6004" spans="12:12" x14ac:dyDescent="0.25">
      <c r="L6004" s="1"/>
    </row>
    <row r="6005" spans="12:12" x14ac:dyDescent="0.25">
      <c r="L6005" s="1"/>
    </row>
    <row r="6006" spans="12:12" x14ac:dyDescent="0.25">
      <c r="L6006" s="1"/>
    </row>
    <row r="6007" spans="12:12" x14ac:dyDescent="0.25">
      <c r="L6007" s="1"/>
    </row>
    <row r="6008" spans="12:12" x14ac:dyDescent="0.25">
      <c r="L6008" s="1"/>
    </row>
    <row r="6009" spans="12:12" x14ac:dyDescent="0.25">
      <c r="L6009" s="1"/>
    </row>
    <row r="6010" spans="12:12" x14ac:dyDescent="0.25">
      <c r="L6010" s="1"/>
    </row>
    <row r="6011" spans="12:12" x14ac:dyDescent="0.25">
      <c r="L6011" s="1"/>
    </row>
    <row r="6012" spans="12:12" x14ac:dyDescent="0.25">
      <c r="L6012" s="1"/>
    </row>
    <row r="6013" spans="12:12" x14ac:dyDescent="0.25">
      <c r="L6013" s="1"/>
    </row>
    <row r="6014" spans="12:12" x14ac:dyDescent="0.25">
      <c r="L6014" s="1"/>
    </row>
    <row r="6015" spans="12:12" x14ac:dyDescent="0.25">
      <c r="L6015" s="1"/>
    </row>
    <row r="6016" spans="12:12" x14ac:dyDescent="0.25">
      <c r="L6016" s="1"/>
    </row>
    <row r="6017" spans="12:12" x14ac:dyDescent="0.25">
      <c r="L6017" s="1"/>
    </row>
    <row r="6018" spans="12:12" x14ac:dyDescent="0.25">
      <c r="L6018" s="1"/>
    </row>
    <row r="6019" spans="12:12" x14ac:dyDescent="0.25">
      <c r="L6019" s="1"/>
    </row>
    <row r="6020" spans="12:12" x14ac:dyDescent="0.25">
      <c r="L6020" s="1"/>
    </row>
    <row r="6021" spans="12:12" x14ac:dyDescent="0.25">
      <c r="L6021" s="1"/>
    </row>
    <row r="6022" spans="12:12" x14ac:dyDescent="0.25">
      <c r="L6022" s="1"/>
    </row>
    <row r="6023" spans="12:12" x14ac:dyDescent="0.25">
      <c r="L6023" s="1"/>
    </row>
    <row r="6024" spans="12:12" x14ac:dyDescent="0.25">
      <c r="L6024" s="1"/>
    </row>
    <row r="6025" spans="12:12" x14ac:dyDescent="0.25">
      <c r="L6025" s="1"/>
    </row>
    <row r="6026" spans="12:12" x14ac:dyDescent="0.25">
      <c r="L6026" s="1"/>
    </row>
    <row r="6027" spans="12:12" x14ac:dyDescent="0.25">
      <c r="L6027" s="1"/>
    </row>
    <row r="6028" spans="12:12" x14ac:dyDescent="0.25">
      <c r="L6028" s="1"/>
    </row>
    <row r="6029" spans="12:12" x14ac:dyDescent="0.25">
      <c r="L6029" s="1"/>
    </row>
    <row r="6030" spans="12:12" x14ac:dyDescent="0.25">
      <c r="L6030" s="1"/>
    </row>
    <row r="6031" spans="12:12" x14ac:dyDescent="0.25">
      <c r="L6031" s="1"/>
    </row>
    <row r="6032" spans="12:12" x14ac:dyDescent="0.25">
      <c r="L6032" s="1"/>
    </row>
    <row r="6033" spans="12:12" x14ac:dyDescent="0.25">
      <c r="L6033" s="1"/>
    </row>
    <row r="6034" spans="12:12" x14ac:dyDescent="0.25">
      <c r="L6034" s="1"/>
    </row>
    <row r="6035" spans="12:12" x14ac:dyDescent="0.25">
      <c r="L6035" s="1"/>
    </row>
    <row r="6036" spans="12:12" x14ac:dyDescent="0.25">
      <c r="L6036" s="1"/>
    </row>
    <row r="6037" spans="12:12" x14ac:dyDescent="0.25">
      <c r="L6037" s="1"/>
    </row>
    <row r="6038" spans="12:12" x14ac:dyDescent="0.25">
      <c r="L6038" s="1"/>
    </row>
    <row r="6039" spans="12:12" x14ac:dyDescent="0.25">
      <c r="L6039" s="1"/>
    </row>
    <row r="6040" spans="12:12" x14ac:dyDescent="0.25">
      <c r="L6040" s="1"/>
    </row>
    <row r="6041" spans="12:12" x14ac:dyDescent="0.25">
      <c r="L6041" s="1"/>
    </row>
    <row r="6042" spans="12:12" x14ac:dyDescent="0.25">
      <c r="L6042" s="1"/>
    </row>
    <row r="6043" spans="12:12" x14ac:dyDescent="0.25">
      <c r="L6043" s="1"/>
    </row>
    <row r="6044" spans="12:12" x14ac:dyDescent="0.25">
      <c r="L6044" s="1"/>
    </row>
    <row r="6045" spans="12:12" x14ac:dyDescent="0.25">
      <c r="L6045" s="1"/>
    </row>
    <row r="6046" spans="12:12" x14ac:dyDescent="0.25">
      <c r="L6046" s="1"/>
    </row>
    <row r="6047" spans="12:12" x14ac:dyDescent="0.25">
      <c r="L6047" s="1"/>
    </row>
    <row r="6048" spans="12:12" x14ac:dyDescent="0.25">
      <c r="L6048" s="1"/>
    </row>
    <row r="6049" spans="12:12" x14ac:dyDescent="0.25">
      <c r="L6049" s="1"/>
    </row>
    <row r="6050" spans="12:12" x14ac:dyDescent="0.25">
      <c r="L6050" s="1"/>
    </row>
    <row r="6051" spans="12:12" x14ac:dyDescent="0.25">
      <c r="L6051" s="1"/>
    </row>
    <row r="6052" spans="12:12" x14ac:dyDescent="0.25">
      <c r="L6052" s="1"/>
    </row>
    <row r="6053" spans="12:12" x14ac:dyDescent="0.25">
      <c r="L6053" s="1"/>
    </row>
    <row r="6054" spans="12:12" x14ac:dyDescent="0.25">
      <c r="L6054" s="1"/>
    </row>
    <row r="6055" spans="12:12" x14ac:dyDescent="0.25">
      <c r="L6055" s="1"/>
    </row>
    <row r="6056" spans="12:12" x14ac:dyDescent="0.25">
      <c r="L6056" s="1"/>
    </row>
    <row r="6057" spans="12:12" x14ac:dyDescent="0.25">
      <c r="L6057" s="1"/>
    </row>
    <row r="6058" spans="12:12" x14ac:dyDescent="0.25">
      <c r="L6058" s="1"/>
    </row>
    <row r="6059" spans="12:12" x14ac:dyDescent="0.25">
      <c r="L6059" s="1"/>
    </row>
    <row r="6060" spans="12:12" x14ac:dyDescent="0.25">
      <c r="L6060" s="1"/>
    </row>
    <row r="6061" spans="12:12" x14ac:dyDescent="0.25">
      <c r="L6061" s="1"/>
    </row>
    <row r="6062" spans="12:12" x14ac:dyDescent="0.25">
      <c r="L6062" s="1"/>
    </row>
    <row r="6063" spans="12:12" x14ac:dyDescent="0.25">
      <c r="L6063" s="1"/>
    </row>
    <row r="6064" spans="12:12" x14ac:dyDescent="0.25">
      <c r="L6064" s="1"/>
    </row>
    <row r="6065" spans="12:12" x14ac:dyDescent="0.25">
      <c r="L6065" s="1"/>
    </row>
    <row r="6066" spans="12:12" x14ac:dyDescent="0.25">
      <c r="L6066" s="1"/>
    </row>
    <row r="6067" spans="12:12" x14ac:dyDescent="0.25">
      <c r="L6067" s="1"/>
    </row>
    <row r="6068" spans="12:12" x14ac:dyDescent="0.25">
      <c r="L6068" s="1"/>
    </row>
    <row r="6069" spans="12:12" x14ac:dyDescent="0.25">
      <c r="L6069" s="1"/>
    </row>
    <row r="6070" spans="12:12" x14ac:dyDescent="0.25">
      <c r="L6070" s="1"/>
    </row>
    <row r="6071" spans="12:12" x14ac:dyDescent="0.25">
      <c r="L6071" s="1"/>
    </row>
    <row r="6072" spans="12:12" x14ac:dyDescent="0.25">
      <c r="L6072" s="1"/>
    </row>
    <row r="6073" spans="12:12" x14ac:dyDescent="0.25">
      <c r="L6073" s="1"/>
    </row>
    <row r="6074" spans="12:12" x14ac:dyDescent="0.25">
      <c r="L6074" s="1"/>
    </row>
    <row r="6075" spans="12:12" x14ac:dyDescent="0.25">
      <c r="L6075" s="1"/>
    </row>
    <row r="6076" spans="12:12" x14ac:dyDescent="0.25">
      <c r="L6076" s="1"/>
    </row>
    <row r="6077" spans="12:12" x14ac:dyDescent="0.25">
      <c r="L6077" s="1"/>
    </row>
    <row r="6078" spans="12:12" x14ac:dyDescent="0.25">
      <c r="L6078" s="1"/>
    </row>
    <row r="6079" spans="12:12" x14ac:dyDescent="0.25">
      <c r="L6079" s="1"/>
    </row>
    <row r="6080" spans="12:12" x14ac:dyDescent="0.25">
      <c r="L6080" s="1"/>
    </row>
    <row r="6081" spans="12:12" x14ac:dyDescent="0.25">
      <c r="L6081" s="1"/>
    </row>
    <row r="6082" spans="12:12" x14ac:dyDescent="0.25">
      <c r="L6082" s="1"/>
    </row>
    <row r="6083" spans="12:12" x14ac:dyDescent="0.25">
      <c r="L6083" s="1"/>
    </row>
    <row r="6084" spans="12:12" x14ac:dyDescent="0.25">
      <c r="L6084" s="1"/>
    </row>
    <row r="6085" spans="12:12" x14ac:dyDescent="0.25">
      <c r="L6085" s="1"/>
    </row>
    <row r="6086" spans="12:12" x14ac:dyDescent="0.25">
      <c r="L6086" s="1"/>
    </row>
    <row r="6087" spans="12:12" x14ac:dyDescent="0.25">
      <c r="L6087" s="1"/>
    </row>
    <row r="6088" spans="12:12" x14ac:dyDescent="0.25">
      <c r="L6088" s="1"/>
    </row>
    <row r="6089" spans="12:12" x14ac:dyDescent="0.25">
      <c r="L6089" s="1"/>
    </row>
    <row r="6090" spans="12:12" x14ac:dyDescent="0.25">
      <c r="L6090" s="1"/>
    </row>
    <row r="6091" spans="12:12" x14ac:dyDescent="0.25">
      <c r="L6091" s="1"/>
    </row>
    <row r="6092" spans="12:12" x14ac:dyDescent="0.25">
      <c r="L6092" s="1"/>
    </row>
    <row r="6093" spans="12:12" x14ac:dyDescent="0.25">
      <c r="L6093" s="1"/>
    </row>
    <row r="6094" spans="12:12" x14ac:dyDescent="0.25">
      <c r="L6094" s="1"/>
    </row>
    <row r="6095" spans="12:12" x14ac:dyDescent="0.25">
      <c r="L6095" s="1"/>
    </row>
    <row r="6096" spans="12:12" x14ac:dyDescent="0.25">
      <c r="L6096" s="1"/>
    </row>
    <row r="6097" spans="12:12" x14ac:dyDescent="0.25">
      <c r="L6097" s="1"/>
    </row>
    <row r="6098" spans="12:12" x14ac:dyDescent="0.25">
      <c r="L6098" s="1"/>
    </row>
    <row r="6099" spans="12:12" x14ac:dyDescent="0.25">
      <c r="L6099" s="1"/>
    </row>
    <row r="6100" spans="12:12" x14ac:dyDescent="0.25">
      <c r="L6100" s="1"/>
    </row>
    <row r="6101" spans="12:12" x14ac:dyDescent="0.25">
      <c r="L6101" s="1"/>
    </row>
    <row r="6102" spans="12:12" x14ac:dyDescent="0.25">
      <c r="L6102" s="1"/>
    </row>
    <row r="6103" spans="12:12" x14ac:dyDescent="0.25">
      <c r="L6103" s="1"/>
    </row>
    <row r="6104" spans="12:12" x14ac:dyDescent="0.25">
      <c r="L6104" s="1"/>
    </row>
    <row r="6105" spans="12:12" x14ac:dyDescent="0.25">
      <c r="L6105" s="1"/>
    </row>
    <row r="6106" spans="12:12" x14ac:dyDescent="0.25">
      <c r="L6106" s="1"/>
    </row>
    <row r="6107" spans="12:12" x14ac:dyDescent="0.25">
      <c r="L6107" s="1"/>
    </row>
    <row r="6108" spans="12:12" x14ac:dyDescent="0.25">
      <c r="L6108" s="1"/>
    </row>
    <row r="6109" spans="12:12" x14ac:dyDescent="0.25">
      <c r="L6109" s="1"/>
    </row>
    <row r="6110" spans="12:12" x14ac:dyDescent="0.25">
      <c r="L6110" s="1"/>
    </row>
    <row r="6111" spans="12:12" x14ac:dyDescent="0.25">
      <c r="L6111" s="1"/>
    </row>
    <row r="6112" spans="12:12" x14ac:dyDescent="0.25">
      <c r="L6112" s="1"/>
    </row>
    <row r="6113" spans="12:12" x14ac:dyDescent="0.25">
      <c r="L6113" s="1"/>
    </row>
    <row r="6114" spans="12:12" x14ac:dyDescent="0.25">
      <c r="L6114" s="1"/>
    </row>
    <row r="6115" spans="12:12" x14ac:dyDescent="0.25">
      <c r="L6115" s="1"/>
    </row>
    <row r="6116" spans="12:12" x14ac:dyDescent="0.25">
      <c r="L6116" s="1"/>
    </row>
    <row r="6117" spans="12:12" x14ac:dyDescent="0.25">
      <c r="L6117" s="1"/>
    </row>
    <row r="6118" spans="12:12" x14ac:dyDescent="0.25">
      <c r="L6118" s="1"/>
    </row>
    <row r="6119" spans="12:12" x14ac:dyDescent="0.25">
      <c r="L6119" s="1"/>
    </row>
    <row r="6120" spans="12:12" x14ac:dyDescent="0.25">
      <c r="L6120" s="1"/>
    </row>
    <row r="6121" spans="12:12" x14ac:dyDescent="0.25">
      <c r="L6121" s="1"/>
    </row>
    <row r="6122" spans="12:12" x14ac:dyDescent="0.25">
      <c r="L6122" s="1"/>
    </row>
    <row r="6123" spans="12:12" x14ac:dyDescent="0.25">
      <c r="L6123" s="1"/>
    </row>
    <row r="6124" spans="12:12" x14ac:dyDescent="0.25">
      <c r="L6124" s="1"/>
    </row>
    <row r="6125" spans="12:12" x14ac:dyDescent="0.25">
      <c r="L6125" s="1"/>
    </row>
    <row r="6126" spans="12:12" x14ac:dyDescent="0.25">
      <c r="L6126" s="1"/>
    </row>
    <row r="6127" spans="12:12" x14ac:dyDescent="0.25">
      <c r="L6127" s="1"/>
    </row>
    <row r="6128" spans="12:12" x14ac:dyDescent="0.25">
      <c r="L6128" s="1"/>
    </row>
    <row r="6129" spans="12:12" x14ac:dyDescent="0.25">
      <c r="L6129" s="1"/>
    </row>
    <row r="6130" spans="12:12" x14ac:dyDescent="0.25">
      <c r="L6130" s="1"/>
    </row>
    <row r="6131" spans="12:12" x14ac:dyDescent="0.25">
      <c r="L6131" s="1"/>
    </row>
    <row r="6132" spans="12:12" x14ac:dyDescent="0.25">
      <c r="L6132" s="1"/>
    </row>
    <row r="6133" spans="12:12" x14ac:dyDescent="0.25">
      <c r="L6133" s="1"/>
    </row>
    <row r="6134" spans="12:12" x14ac:dyDescent="0.25">
      <c r="L6134" s="1"/>
    </row>
    <row r="6135" spans="12:12" x14ac:dyDescent="0.25">
      <c r="L6135" s="1"/>
    </row>
    <row r="6136" spans="12:12" x14ac:dyDescent="0.25">
      <c r="L6136" s="1"/>
    </row>
    <row r="6137" spans="12:12" x14ac:dyDescent="0.25">
      <c r="L6137" s="1"/>
    </row>
    <row r="6138" spans="12:12" x14ac:dyDescent="0.25">
      <c r="L6138" s="1"/>
    </row>
    <row r="6139" spans="12:12" x14ac:dyDescent="0.25">
      <c r="L6139" s="1"/>
    </row>
    <row r="6140" spans="12:12" x14ac:dyDescent="0.25">
      <c r="L6140" s="1"/>
    </row>
    <row r="6141" spans="12:12" x14ac:dyDescent="0.25">
      <c r="L6141" s="1"/>
    </row>
    <row r="6142" spans="12:12" x14ac:dyDescent="0.25">
      <c r="L6142" s="1"/>
    </row>
    <row r="6143" spans="12:12" x14ac:dyDescent="0.25">
      <c r="L6143" s="1"/>
    </row>
    <row r="6144" spans="12:12" x14ac:dyDescent="0.25">
      <c r="L6144" s="1"/>
    </row>
    <row r="6145" spans="12:12" x14ac:dyDescent="0.25">
      <c r="L6145" s="1"/>
    </row>
    <row r="6146" spans="12:12" x14ac:dyDescent="0.25">
      <c r="L6146" s="1"/>
    </row>
    <row r="6147" spans="12:12" x14ac:dyDescent="0.25">
      <c r="L6147" s="1"/>
    </row>
    <row r="6148" spans="12:12" x14ac:dyDescent="0.25">
      <c r="L6148" s="1"/>
    </row>
    <row r="6149" spans="12:12" x14ac:dyDescent="0.25">
      <c r="L6149" s="1"/>
    </row>
    <row r="6150" spans="12:12" x14ac:dyDescent="0.25">
      <c r="L6150" s="1"/>
    </row>
    <row r="6151" spans="12:12" x14ac:dyDescent="0.25">
      <c r="L6151" s="1"/>
    </row>
    <row r="6152" spans="12:12" x14ac:dyDescent="0.25">
      <c r="L6152" s="1"/>
    </row>
    <row r="6153" spans="12:12" x14ac:dyDescent="0.25">
      <c r="L6153" s="1"/>
    </row>
    <row r="6154" spans="12:12" x14ac:dyDescent="0.25">
      <c r="L6154" s="1"/>
    </row>
    <row r="6155" spans="12:12" x14ac:dyDescent="0.25">
      <c r="L6155" s="1"/>
    </row>
    <row r="6156" spans="12:12" x14ac:dyDescent="0.25">
      <c r="L6156" s="1"/>
    </row>
    <row r="6157" spans="12:12" x14ac:dyDescent="0.25">
      <c r="L6157" s="1"/>
    </row>
    <row r="6158" spans="12:12" x14ac:dyDescent="0.25">
      <c r="L6158" s="1"/>
    </row>
    <row r="6159" spans="12:12" x14ac:dyDescent="0.25">
      <c r="L6159" s="1"/>
    </row>
    <row r="6160" spans="12:12" x14ac:dyDescent="0.25">
      <c r="L6160" s="1"/>
    </row>
    <row r="6161" spans="12:12" x14ac:dyDescent="0.25">
      <c r="L6161" s="1"/>
    </row>
    <row r="6162" spans="12:12" x14ac:dyDescent="0.25">
      <c r="L6162" s="1"/>
    </row>
    <row r="6163" spans="12:12" x14ac:dyDescent="0.25">
      <c r="L6163" s="1"/>
    </row>
    <row r="6164" spans="12:12" x14ac:dyDescent="0.25">
      <c r="L6164" s="1"/>
    </row>
    <row r="6165" spans="12:12" x14ac:dyDescent="0.25">
      <c r="L6165" s="1"/>
    </row>
    <row r="6166" spans="12:12" x14ac:dyDescent="0.25">
      <c r="L6166" s="1"/>
    </row>
    <row r="6167" spans="12:12" x14ac:dyDescent="0.25">
      <c r="L6167" s="1"/>
    </row>
    <row r="6168" spans="12:12" x14ac:dyDescent="0.25">
      <c r="L6168" s="1"/>
    </row>
    <row r="6169" spans="12:12" x14ac:dyDescent="0.25">
      <c r="L6169" s="1"/>
    </row>
    <row r="6170" spans="12:12" x14ac:dyDescent="0.25">
      <c r="L6170" s="1"/>
    </row>
    <row r="6171" spans="12:12" x14ac:dyDescent="0.25">
      <c r="L6171" s="1"/>
    </row>
    <row r="6172" spans="12:12" x14ac:dyDescent="0.25">
      <c r="L6172" s="1"/>
    </row>
    <row r="6173" spans="12:12" x14ac:dyDescent="0.25">
      <c r="L6173" s="1"/>
    </row>
    <row r="6174" spans="12:12" x14ac:dyDescent="0.25">
      <c r="L6174" s="1"/>
    </row>
    <row r="6175" spans="12:12" x14ac:dyDescent="0.25">
      <c r="L6175" s="1"/>
    </row>
    <row r="6176" spans="12:12" x14ac:dyDescent="0.25">
      <c r="L6176" s="1"/>
    </row>
    <row r="6177" spans="12:12" x14ac:dyDescent="0.25">
      <c r="L6177" s="1"/>
    </row>
    <row r="6178" spans="12:12" x14ac:dyDescent="0.25">
      <c r="L6178" s="1"/>
    </row>
    <row r="6179" spans="12:12" x14ac:dyDescent="0.25">
      <c r="L6179" s="1"/>
    </row>
    <row r="6180" spans="12:12" x14ac:dyDescent="0.25">
      <c r="L6180" s="1"/>
    </row>
    <row r="6181" spans="12:12" x14ac:dyDescent="0.25">
      <c r="L6181" s="1"/>
    </row>
    <row r="6182" spans="12:12" x14ac:dyDescent="0.25">
      <c r="L6182" s="1"/>
    </row>
    <row r="6183" spans="12:12" x14ac:dyDescent="0.25">
      <c r="L6183" s="1"/>
    </row>
    <row r="6184" spans="12:12" x14ac:dyDescent="0.25">
      <c r="L6184" s="1"/>
    </row>
    <row r="6185" spans="12:12" x14ac:dyDescent="0.25">
      <c r="L6185" s="1"/>
    </row>
    <row r="6186" spans="12:12" x14ac:dyDescent="0.25">
      <c r="L6186" s="1"/>
    </row>
    <row r="6187" spans="12:12" x14ac:dyDescent="0.25">
      <c r="L6187" s="1"/>
    </row>
    <row r="6188" spans="12:12" x14ac:dyDescent="0.25">
      <c r="L6188" s="1"/>
    </row>
    <row r="6189" spans="12:12" x14ac:dyDescent="0.25">
      <c r="L6189" s="1"/>
    </row>
    <row r="6190" spans="12:12" x14ac:dyDescent="0.25">
      <c r="L6190" s="1"/>
    </row>
    <row r="6191" spans="12:12" x14ac:dyDescent="0.25">
      <c r="L6191" s="1"/>
    </row>
    <row r="6192" spans="12:12" x14ac:dyDescent="0.25">
      <c r="L6192" s="1"/>
    </row>
    <row r="6193" spans="12:12" x14ac:dyDescent="0.25">
      <c r="L6193" s="1"/>
    </row>
    <row r="6194" spans="12:12" x14ac:dyDescent="0.25">
      <c r="L6194" s="1"/>
    </row>
    <row r="6195" spans="12:12" x14ac:dyDescent="0.25">
      <c r="L6195" s="1"/>
    </row>
    <row r="6196" spans="12:12" x14ac:dyDescent="0.25">
      <c r="L6196" s="1"/>
    </row>
    <row r="6197" spans="12:12" x14ac:dyDescent="0.25">
      <c r="L6197" s="1"/>
    </row>
    <row r="6198" spans="12:12" x14ac:dyDescent="0.25">
      <c r="L6198" s="1"/>
    </row>
    <row r="6199" spans="12:12" x14ac:dyDescent="0.25">
      <c r="L6199" s="1"/>
    </row>
    <row r="6200" spans="12:12" x14ac:dyDescent="0.25">
      <c r="L6200" s="1"/>
    </row>
    <row r="6201" spans="12:12" x14ac:dyDescent="0.25">
      <c r="L6201" s="1"/>
    </row>
    <row r="6202" spans="12:12" x14ac:dyDescent="0.25">
      <c r="L6202" s="1"/>
    </row>
    <row r="6203" spans="12:12" x14ac:dyDescent="0.25">
      <c r="L6203" s="1"/>
    </row>
    <row r="6204" spans="12:12" x14ac:dyDescent="0.25">
      <c r="L6204" s="1"/>
    </row>
    <row r="6205" spans="12:12" x14ac:dyDescent="0.25">
      <c r="L6205" s="1"/>
    </row>
    <row r="6206" spans="12:12" x14ac:dyDescent="0.25">
      <c r="L6206" s="1"/>
    </row>
    <row r="6207" spans="12:12" x14ac:dyDescent="0.25">
      <c r="L6207" s="1"/>
    </row>
    <row r="6208" spans="12:12" x14ac:dyDescent="0.25">
      <c r="L6208" s="1"/>
    </row>
    <row r="6209" spans="12:12" x14ac:dyDescent="0.25">
      <c r="L6209" s="1"/>
    </row>
    <row r="6210" spans="12:12" x14ac:dyDescent="0.25">
      <c r="L6210" s="1"/>
    </row>
    <row r="6211" spans="12:12" x14ac:dyDescent="0.25">
      <c r="L6211" s="1"/>
    </row>
    <row r="6212" spans="12:12" x14ac:dyDescent="0.25">
      <c r="L6212" s="1"/>
    </row>
    <row r="6213" spans="12:12" x14ac:dyDescent="0.25">
      <c r="L6213" s="1"/>
    </row>
    <row r="6214" spans="12:12" x14ac:dyDescent="0.25">
      <c r="L6214" s="1"/>
    </row>
    <row r="6215" spans="12:12" x14ac:dyDescent="0.25">
      <c r="L6215" s="1"/>
    </row>
    <row r="6216" spans="12:12" x14ac:dyDescent="0.25">
      <c r="L6216" s="1"/>
    </row>
    <row r="6217" spans="12:12" x14ac:dyDescent="0.25">
      <c r="L6217" s="1"/>
    </row>
    <row r="6218" spans="12:12" x14ac:dyDescent="0.25">
      <c r="L6218" s="1"/>
    </row>
    <row r="6219" spans="12:12" x14ac:dyDescent="0.25">
      <c r="L6219" s="1"/>
    </row>
    <row r="6220" spans="12:12" x14ac:dyDescent="0.25">
      <c r="L6220" s="1"/>
    </row>
    <row r="6221" spans="12:12" x14ac:dyDescent="0.25">
      <c r="L6221" s="1"/>
    </row>
    <row r="6222" spans="12:12" x14ac:dyDescent="0.25">
      <c r="L6222" s="1"/>
    </row>
    <row r="6223" spans="12:12" x14ac:dyDescent="0.25">
      <c r="L6223" s="1"/>
    </row>
    <row r="6224" spans="12:12" x14ac:dyDescent="0.25">
      <c r="L6224" s="1"/>
    </row>
    <row r="6225" spans="12:12" x14ac:dyDescent="0.25">
      <c r="L6225" s="1"/>
    </row>
    <row r="6226" spans="12:12" x14ac:dyDescent="0.25">
      <c r="L6226" s="1"/>
    </row>
    <row r="6227" spans="12:12" x14ac:dyDescent="0.25">
      <c r="L6227" s="1"/>
    </row>
    <row r="6228" spans="12:12" x14ac:dyDescent="0.25">
      <c r="L6228" s="1"/>
    </row>
    <row r="6229" spans="12:12" x14ac:dyDescent="0.25">
      <c r="L6229" s="1"/>
    </row>
    <row r="6230" spans="12:12" x14ac:dyDescent="0.25">
      <c r="L6230" s="1"/>
    </row>
    <row r="6231" spans="12:12" x14ac:dyDescent="0.25">
      <c r="L6231" s="1"/>
    </row>
    <row r="6232" spans="12:12" x14ac:dyDescent="0.25">
      <c r="L6232" s="1"/>
    </row>
    <row r="6233" spans="12:12" x14ac:dyDescent="0.25">
      <c r="L6233" s="1"/>
    </row>
    <row r="6234" spans="12:12" x14ac:dyDescent="0.25">
      <c r="L6234" s="1"/>
    </row>
    <row r="6235" spans="12:12" x14ac:dyDescent="0.25">
      <c r="L6235" s="1"/>
    </row>
    <row r="6236" spans="12:12" x14ac:dyDescent="0.25">
      <c r="L6236" s="1"/>
    </row>
    <row r="6237" spans="12:12" x14ac:dyDescent="0.25">
      <c r="L6237" s="1"/>
    </row>
    <row r="6238" spans="12:12" x14ac:dyDescent="0.25">
      <c r="L6238" s="1"/>
    </row>
    <row r="6239" spans="12:12" x14ac:dyDescent="0.25">
      <c r="L6239" s="1"/>
    </row>
    <row r="6240" spans="12:12" x14ac:dyDescent="0.25">
      <c r="L6240" s="1"/>
    </row>
    <row r="6241" spans="12:12" x14ac:dyDescent="0.25">
      <c r="L6241" s="1"/>
    </row>
    <row r="6242" spans="12:12" x14ac:dyDescent="0.25">
      <c r="L6242" s="1"/>
    </row>
    <row r="6243" spans="12:12" x14ac:dyDescent="0.25">
      <c r="L6243" s="1"/>
    </row>
    <row r="6244" spans="12:12" x14ac:dyDescent="0.25">
      <c r="L6244" s="1"/>
    </row>
    <row r="6245" spans="12:12" x14ac:dyDescent="0.25">
      <c r="L6245" s="1"/>
    </row>
    <row r="6246" spans="12:12" x14ac:dyDescent="0.25">
      <c r="L6246" s="1"/>
    </row>
    <row r="6247" spans="12:12" x14ac:dyDescent="0.25">
      <c r="L6247" s="1"/>
    </row>
    <row r="6248" spans="12:12" x14ac:dyDescent="0.25">
      <c r="L6248" s="1"/>
    </row>
    <row r="6249" spans="12:12" x14ac:dyDescent="0.25">
      <c r="L6249" s="1"/>
    </row>
    <row r="6250" spans="12:12" x14ac:dyDescent="0.25">
      <c r="L6250" s="1"/>
    </row>
    <row r="6251" spans="12:12" x14ac:dyDescent="0.25">
      <c r="L6251" s="1"/>
    </row>
    <row r="6252" spans="12:12" x14ac:dyDescent="0.25">
      <c r="L6252" s="1"/>
    </row>
    <row r="6253" spans="12:12" x14ac:dyDescent="0.25">
      <c r="L6253" s="1"/>
    </row>
    <row r="6254" spans="12:12" x14ac:dyDescent="0.25">
      <c r="L6254" s="1"/>
    </row>
    <row r="6255" spans="12:12" x14ac:dyDescent="0.25">
      <c r="L6255" s="1"/>
    </row>
    <row r="6256" spans="12:12" x14ac:dyDescent="0.25">
      <c r="L6256" s="1"/>
    </row>
    <row r="6257" spans="12:12" x14ac:dyDescent="0.25">
      <c r="L6257" s="1"/>
    </row>
    <row r="6258" spans="12:12" x14ac:dyDescent="0.25">
      <c r="L6258" s="1"/>
    </row>
    <row r="6259" spans="12:12" x14ac:dyDescent="0.25">
      <c r="L6259" s="1"/>
    </row>
    <row r="6260" spans="12:12" x14ac:dyDescent="0.25">
      <c r="L6260" s="1"/>
    </row>
    <row r="6261" spans="12:12" x14ac:dyDescent="0.25">
      <c r="L6261" s="1"/>
    </row>
    <row r="6262" spans="12:12" x14ac:dyDescent="0.25">
      <c r="L6262" s="1"/>
    </row>
    <row r="6263" spans="12:12" x14ac:dyDescent="0.25">
      <c r="L6263" s="1"/>
    </row>
    <row r="6264" spans="12:12" x14ac:dyDescent="0.25">
      <c r="L6264" s="1"/>
    </row>
    <row r="6265" spans="12:12" x14ac:dyDescent="0.25">
      <c r="L6265" s="1"/>
    </row>
    <row r="6266" spans="12:12" x14ac:dyDescent="0.25">
      <c r="L6266" s="1"/>
    </row>
    <row r="6267" spans="12:12" x14ac:dyDescent="0.25">
      <c r="L6267" s="1"/>
    </row>
    <row r="6268" spans="12:12" x14ac:dyDescent="0.25">
      <c r="L6268" s="1"/>
    </row>
    <row r="6269" spans="12:12" x14ac:dyDescent="0.25">
      <c r="L6269" s="1"/>
    </row>
    <row r="6270" spans="12:12" x14ac:dyDescent="0.25">
      <c r="L6270" s="1"/>
    </row>
    <row r="6271" spans="12:12" x14ac:dyDescent="0.25">
      <c r="L6271" s="1"/>
    </row>
    <row r="6272" spans="12:12" x14ac:dyDescent="0.25">
      <c r="L6272" s="1"/>
    </row>
    <row r="6273" spans="12:12" x14ac:dyDescent="0.25">
      <c r="L6273" s="1"/>
    </row>
    <row r="6274" spans="12:12" x14ac:dyDescent="0.25">
      <c r="L6274" s="1"/>
    </row>
    <row r="6275" spans="12:12" x14ac:dyDescent="0.25">
      <c r="L6275" s="1"/>
    </row>
    <row r="6276" spans="12:12" x14ac:dyDescent="0.25">
      <c r="L6276" s="1"/>
    </row>
    <row r="6277" spans="12:12" x14ac:dyDescent="0.25">
      <c r="L6277" s="1"/>
    </row>
    <row r="6278" spans="12:12" x14ac:dyDescent="0.25">
      <c r="L6278" s="1"/>
    </row>
    <row r="6279" spans="12:12" x14ac:dyDescent="0.25">
      <c r="L6279" s="1"/>
    </row>
    <row r="6280" spans="12:12" x14ac:dyDescent="0.25">
      <c r="L6280" s="1"/>
    </row>
    <row r="6281" spans="12:12" x14ac:dyDescent="0.25">
      <c r="L6281" s="1"/>
    </row>
    <row r="6282" spans="12:12" x14ac:dyDescent="0.25">
      <c r="L6282" s="1"/>
    </row>
    <row r="6283" spans="12:12" x14ac:dyDescent="0.25">
      <c r="L6283" s="1"/>
    </row>
    <row r="6284" spans="12:12" x14ac:dyDescent="0.25">
      <c r="L6284" s="1"/>
    </row>
    <row r="6285" spans="12:12" x14ac:dyDescent="0.25">
      <c r="L6285" s="1"/>
    </row>
    <row r="6286" spans="12:12" x14ac:dyDescent="0.25">
      <c r="L6286" s="1"/>
    </row>
    <row r="6287" spans="12:12" x14ac:dyDescent="0.25">
      <c r="L6287" s="1"/>
    </row>
    <row r="6288" spans="12:12" x14ac:dyDescent="0.25">
      <c r="L6288" s="1"/>
    </row>
    <row r="6289" spans="12:12" x14ac:dyDescent="0.25">
      <c r="L6289" s="1"/>
    </row>
    <row r="6290" spans="12:12" x14ac:dyDescent="0.25">
      <c r="L6290" s="1"/>
    </row>
    <row r="6291" spans="12:12" x14ac:dyDescent="0.25">
      <c r="L6291" s="1"/>
    </row>
    <row r="6292" spans="12:12" x14ac:dyDescent="0.25">
      <c r="L6292" s="1"/>
    </row>
    <row r="6293" spans="12:12" x14ac:dyDescent="0.25">
      <c r="L6293" s="1"/>
    </row>
    <row r="6294" spans="12:12" x14ac:dyDescent="0.25">
      <c r="L6294" s="1"/>
    </row>
    <row r="6295" spans="12:12" x14ac:dyDescent="0.25">
      <c r="L6295" s="1"/>
    </row>
    <row r="6296" spans="12:12" x14ac:dyDescent="0.25">
      <c r="L6296" s="1"/>
    </row>
    <row r="6297" spans="12:12" x14ac:dyDescent="0.25">
      <c r="L6297" s="1"/>
    </row>
    <row r="6298" spans="12:12" x14ac:dyDescent="0.25">
      <c r="L6298" s="1"/>
    </row>
    <row r="6299" spans="12:12" x14ac:dyDescent="0.25">
      <c r="L6299" s="1"/>
    </row>
    <row r="6300" spans="12:12" x14ac:dyDescent="0.25">
      <c r="L6300" s="1"/>
    </row>
    <row r="6301" spans="12:12" x14ac:dyDescent="0.25">
      <c r="L6301" s="1"/>
    </row>
    <row r="6302" spans="12:12" x14ac:dyDescent="0.25">
      <c r="L6302" s="1"/>
    </row>
    <row r="6303" spans="12:12" x14ac:dyDescent="0.25">
      <c r="L6303" s="1"/>
    </row>
    <row r="6304" spans="12:12" x14ac:dyDescent="0.25">
      <c r="L6304" s="1"/>
    </row>
    <row r="6305" spans="12:12" x14ac:dyDescent="0.25">
      <c r="L6305" s="1"/>
    </row>
    <row r="6306" spans="12:12" x14ac:dyDescent="0.25">
      <c r="L6306" s="1"/>
    </row>
    <row r="6307" spans="12:12" x14ac:dyDescent="0.25">
      <c r="L6307" s="1"/>
    </row>
    <row r="6308" spans="12:12" x14ac:dyDescent="0.25">
      <c r="L6308" s="1"/>
    </row>
    <row r="6309" spans="12:12" x14ac:dyDescent="0.25">
      <c r="L6309" s="1"/>
    </row>
    <row r="6310" spans="12:12" x14ac:dyDescent="0.25">
      <c r="L6310" s="1"/>
    </row>
    <row r="6311" spans="12:12" x14ac:dyDescent="0.25">
      <c r="L6311" s="1"/>
    </row>
    <row r="6312" spans="12:12" x14ac:dyDescent="0.25">
      <c r="L6312" s="1"/>
    </row>
    <row r="6313" spans="12:12" x14ac:dyDescent="0.25">
      <c r="L6313" s="1"/>
    </row>
    <row r="6314" spans="12:12" x14ac:dyDescent="0.25">
      <c r="L6314" s="1"/>
    </row>
    <row r="6315" spans="12:12" x14ac:dyDescent="0.25">
      <c r="L6315" s="1"/>
    </row>
    <row r="6316" spans="12:12" x14ac:dyDescent="0.25">
      <c r="L6316" s="1"/>
    </row>
    <row r="6317" spans="12:12" x14ac:dyDescent="0.25">
      <c r="L6317" s="1"/>
    </row>
    <row r="6318" spans="12:12" x14ac:dyDescent="0.25">
      <c r="L6318" s="1"/>
    </row>
    <row r="6319" spans="12:12" x14ac:dyDescent="0.25">
      <c r="L6319" s="1"/>
    </row>
    <row r="6320" spans="12:12" x14ac:dyDescent="0.25">
      <c r="L6320" s="1"/>
    </row>
    <row r="6321" spans="12:12" x14ac:dyDescent="0.25">
      <c r="L6321" s="1"/>
    </row>
    <row r="6322" spans="12:12" x14ac:dyDescent="0.25">
      <c r="L6322" s="1"/>
    </row>
    <row r="6323" spans="12:12" x14ac:dyDescent="0.25">
      <c r="L6323" s="1"/>
    </row>
    <row r="6324" spans="12:12" x14ac:dyDescent="0.25">
      <c r="L6324" s="1"/>
    </row>
    <row r="6325" spans="12:12" x14ac:dyDescent="0.25">
      <c r="L6325" s="1"/>
    </row>
    <row r="6326" spans="12:12" x14ac:dyDescent="0.25">
      <c r="L6326" s="1"/>
    </row>
    <row r="6327" spans="12:12" x14ac:dyDescent="0.25">
      <c r="L6327" s="1"/>
    </row>
    <row r="6328" spans="12:12" x14ac:dyDescent="0.25">
      <c r="L6328" s="1"/>
    </row>
    <row r="6329" spans="12:12" x14ac:dyDescent="0.25">
      <c r="L6329" s="1"/>
    </row>
    <row r="6330" spans="12:12" x14ac:dyDescent="0.25">
      <c r="L6330" s="1"/>
    </row>
    <row r="6331" spans="12:12" x14ac:dyDescent="0.25">
      <c r="L6331" s="1"/>
    </row>
    <row r="6332" spans="12:12" x14ac:dyDescent="0.25">
      <c r="L6332" s="1"/>
    </row>
    <row r="6333" spans="12:12" x14ac:dyDescent="0.25">
      <c r="L6333" s="1"/>
    </row>
    <row r="6334" spans="12:12" x14ac:dyDescent="0.25">
      <c r="L6334" s="1"/>
    </row>
    <row r="6335" spans="12:12" x14ac:dyDescent="0.25">
      <c r="L6335" s="1"/>
    </row>
    <row r="6336" spans="12:12" x14ac:dyDescent="0.25">
      <c r="L6336" s="1"/>
    </row>
    <row r="6337" spans="12:12" x14ac:dyDescent="0.25">
      <c r="L6337" s="1"/>
    </row>
    <row r="6338" spans="12:12" x14ac:dyDescent="0.25">
      <c r="L6338" s="1"/>
    </row>
    <row r="6339" spans="12:12" x14ac:dyDescent="0.25">
      <c r="L6339" s="1"/>
    </row>
    <row r="6340" spans="12:12" x14ac:dyDescent="0.25">
      <c r="L6340" s="1"/>
    </row>
    <row r="6341" spans="12:12" x14ac:dyDescent="0.25">
      <c r="L6341" s="1"/>
    </row>
    <row r="6342" spans="12:12" x14ac:dyDescent="0.25">
      <c r="L6342" s="1"/>
    </row>
    <row r="6343" spans="12:12" x14ac:dyDescent="0.25">
      <c r="L6343" s="1"/>
    </row>
    <row r="6344" spans="12:12" x14ac:dyDescent="0.25">
      <c r="L6344" s="1"/>
    </row>
    <row r="6345" spans="12:12" x14ac:dyDescent="0.25">
      <c r="L6345" s="1"/>
    </row>
    <row r="6346" spans="12:12" x14ac:dyDescent="0.25">
      <c r="L6346" s="1"/>
    </row>
    <row r="6347" spans="12:12" x14ac:dyDescent="0.25">
      <c r="L6347" s="1"/>
    </row>
    <row r="6348" spans="12:12" x14ac:dyDescent="0.25">
      <c r="L6348" s="1"/>
    </row>
    <row r="6349" spans="12:12" x14ac:dyDescent="0.25">
      <c r="L6349" s="1"/>
    </row>
    <row r="6350" spans="12:12" x14ac:dyDescent="0.25">
      <c r="L6350" s="1"/>
    </row>
    <row r="6351" spans="12:12" x14ac:dyDescent="0.25">
      <c r="L6351" s="1"/>
    </row>
    <row r="6352" spans="12:12" x14ac:dyDescent="0.25">
      <c r="L6352" s="1"/>
    </row>
    <row r="6353" spans="12:12" x14ac:dyDescent="0.25">
      <c r="L6353" s="1"/>
    </row>
    <row r="6354" spans="12:12" x14ac:dyDescent="0.25">
      <c r="L6354" s="1"/>
    </row>
    <row r="6355" spans="12:12" x14ac:dyDescent="0.25">
      <c r="L6355" s="1"/>
    </row>
    <row r="6356" spans="12:12" x14ac:dyDescent="0.25">
      <c r="L6356" s="1"/>
    </row>
    <row r="6357" spans="12:12" x14ac:dyDescent="0.25">
      <c r="L6357" s="1"/>
    </row>
    <row r="6358" spans="12:12" x14ac:dyDescent="0.25">
      <c r="L6358" s="1"/>
    </row>
    <row r="6359" spans="12:12" x14ac:dyDescent="0.25">
      <c r="L6359" s="1"/>
    </row>
    <row r="6360" spans="12:12" x14ac:dyDescent="0.25">
      <c r="L6360" s="1"/>
    </row>
    <row r="6361" spans="12:12" x14ac:dyDescent="0.25">
      <c r="L6361" s="1"/>
    </row>
    <row r="6362" spans="12:12" x14ac:dyDescent="0.25">
      <c r="L6362" s="1"/>
    </row>
    <row r="6363" spans="12:12" x14ac:dyDescent="0.25">
      <c r="L6363" s="1"/>
    </row>
    <row r="6364" spans="12:12" x14ac:dyDescent="0.25">
      <c r="L6364" s="1"/>
    </row>
    <row r="6365" spans="12:12" x14ac:dyDescent="0.25">
      <c r="L6365" s="1"/>
    </row>
    <row r="6366" spans="12:12" x14ac:dyDescent="0.25">
      <c r="L6366" s="1"/>
    </row>
    <row r="6367" spans="12:12" x14ac:dyDescent="0.25">
      <c r="L6367" s="1"/>
    </row>
    <row r="6368" spans="12:12" x14ac:dyDescent="0.25">
      <c r="L6368" s="1"/>
    </row>
    <row r="6369" spans="12:12" x14ac:dyDescent="0.25">
      <c r="L6369" s="1"/>
    </row>
    <row r="6370" spans="12:12" x14ac:dyDescent="0.25">
      <c r="L6370" s="1"/>
    </row>
    <row r="6371" spans="12:12" x14ac:dyDescent="0.25">
      <c r="L6371" s="1"/>
    </row>
    <row r="6372" spans="12:12" x14ac:dyDescent="0.25">
      <c r="L6372" s="1"/>
    </row>
    <row r="6373" spans="12:12" x14ac:dyDescent="0.25">
      <c r="L6373" s="1"/>
    </row>
    <row r="6374" spans="12:12" x14ac:dyDescent="0.25">
      <c r="L6374" s="1"/>
    </row>
    <row r="6375" spans="12:12" x14ac:dyDescent="0.25">
      <c r="L6375" s="1"/>
    </row>
    <row r="6376" spans="12:12" x14ac:dyDescent="0.25">
      <c r="L6376" s="1"/>
    </row>
    <row r="6377" spans="12:12" x14ac:dyDescent="0.25">
      <c r="L6377" s="1"/>
    </row>
    <row r="6378" spans="12:12" x14ac:dyDescent="0.25">
      <c r="L6378" s="1"/>
    </row>
    <row r="6379" spans="12:12" x14ac:dyDescent="0.25">
      <c r="L6379" s="1"/>
    </row>
    <row r="6380" spans="12:12" x14ac:dyDescent="0.25">
      <c r="L6380" s="1"/>
    </row>
    <row r="6381" spans="12:12" x14ac:dyDescent="0.25">
      <c r="L6381" s="1"/>
    </row>
    <row r="6382" spans="12:12" x14ac:dyDescent="0.25">
      <c r="L6382" s="1"/>
    </row>
    <row r="6383" spans="12:12" x14ac:dyDescent="0.25">
      <c r="L6383" s="1"/>
    </row>
    <row r="6384" spans="12:12" x14ac:dyDescent="0.25">
      <c r="L6384" s="1"/>
    </row>
    <row r="6385" spans="12:12" x14ac:dyDescent="0.25">
      <c r="L6385" s="1"/>
    </row>
    <row r="6386" spans="12:12" x14ac:dyDescent="0.25">
      <c r="L6386" s="1"/>
    </row>
    <row r="6387" spans="12:12" x14ac:dyDescent="0.25">
      <c r="L6387" s="1"/>
    </row>
    <row r="6388" spans="12:12" x14ac:dyDescent="0.25">
      <c r="L6388" s="1"/>
    </row>
    <row r="6389" spans="12:12" x14ac:dyDescent="0.25">
      <c r="L6389" s="1"/>
    </row>
    <row r="6390" spans="12:12" x14ac:dyDescent="0.25">
      <c r="L6390" s="1"/>
    </row>
    <row r="6391" spans="12:12" x14ac:dyDescent="0.25">
      <c r="L6391" s="1"/>
    </row>
    <row r="6392" spans="12:12" x14ac:dyDescent="0.25">
      <c r="L6392" s="1"/>
    </row>
    <row r="6393" spans="12:12" x14ac:dyDescent="0.25">
      <c r="L6393" s="1"/>
    </row>
    <row r="6394" spans="12:12" x14ac:dyDescent="0.25">
      <c r="L6394" s="1"/>
    </row>
    <row r="6395" spans="12:12" x14ac:dyDescent="0.25">
      <c r="L6395" s="1"/>
    </row>
    <row r="6396" spans="12:12" x14ac:dyDescent="0.25">
      <c r="L6396" s="1"/>
    </row>
    <row r="6397" spans="12:12" x14ac:dyDescent="0.25">
      <c r="L6397" s="1"/>
    </row>
    <row r="6398" spans="12:12" x14ac:dyDescent="0.25">
      <c r="L6398" s="1"/>
    </row>
    <row r="6399" spans="12:12" x14ac:dyDescent="0.25">
      <c r="L6399" s="1"/>
    </row>
    <row r="6400" spans="12:12" x14ac:dyDescent="0.25">
      <c r="L6400" s="1"/>
    </row>
    <row r="6401" spans="12:12" x14ac:dyDescent="0.25">
      <c r="L6401" s="1"/>
    </row>
    <row r="6402" spans="12:12" x14ac:dyDescent="0.25">
      <c r="L6402" s="1"/>
    </row>
    <row r="6403" spans="12:12" x14ac:dyDescent="0.25">
      <c r="L6403" s="1"/>
    </row>
    <row r="6404" spans="12:12" x14ac:dyDescent="0.25">
      <c r="L6404" s="1"/>
    </row>
    <row r="6405" spans="12:12" x14ac:dyDescent="0.25">
      <c r="L6405" s="1"/>
    </row>
    <row r="6406" spans="12:12" x14ac:dyDescent="0.25">
      <c r="L6406" s="1"/>
    </row>
    <row r="6407" spans="12:12" x14ac:dyDescent="0.25">
      <c r="L6407" s="1"/>
    </row>
    <row r="6408" spans="12:12" x14ac:dyDescent="0.25">
      <c r="L6408" s="1"/>
    </row>
    <row r="6409" spans="12:12" x14ac:dyDescent="0.25">
      <c r="L6409" s="1"/>
    </row>
    <row r="6410" spans="12:12" x14ac:dyDescent="0.25">
      <c r="L6410" s="1"/>
    </row>
    <row r="6411" spans="12:12" x14ac:dyDescent="0.25">
      <c r="L6411" s="1"/>
    </row>
    <row r="6412" spans="12:12" x14ac:dyDescent="0.25">
      <c r="L6412" s="1"/>
    </row>
    <row r="6413" spans="12:12" x14ac:dyDescent="0.25">
      <c r="L6413" s="1"/>
    </row>
    <row r="6414" spans="12:12" x14ac:dyDescent="0.25">
      <c r="L6414" s="1"/>
    </row>
    <row r="6415" spans="12:12" x14ac:dyDescent="0.25">
      <c r="L6415" s="1"/>
    </row>
    <row r="6416" spans="12:12" x14ac:dyDescent="0.25">
      <c r="L6416" s="1"/>
    </row>
    <row r="6417" spans="12:12" x14ac:dyDescent="0.25">
      <c r="L6417" s="1"/>
    </row>
    <row r="6418" spans="12:12" x14ac:dyDescent="0.25">
      <c r="L6418" s="1"/>
    </row>
    <row r="6419" spans="12:12" x14ac:dyDescent="0.25">
      <c r="L6419" s="1"/>
    </row>
    <row r="6420" spans="12:12" x14ac:dyDescent="0.25">
      <c r="L6420" s="1"/>
    </row>
    <row r="6421" spans="12:12" x14ac:dyDescent="0.25">
      <c r="L6421" s="1"/>
    </row>
    <row r="6422" spans="12:12" x14ac:dyDescent="0.25">
      <c r="L6422" s="1"/>
    </row>
    <row r="6423" spans="12:12" x14ac:dyDescent="0.25">
      <c r="L6423" s="1"/>
    </row>
    <row r="6424" spans="12:12" x14ac:dyDescent="0.25">
      <c r="L6424" s="1"/>
    </row>
    <row r="6425" spans="12:12" x14ac:dyDescent="0.25">
      <c r="L6425" s="1"/>
    </row>
    <row r="6426" spans="12:12" x14ac:dyDescent="0.25">
      <c r="L6426" s="1"/>
    </row>
    <row r="6427" spans="12:12" x14ac:dyDescent="0.25">
      <c r="L6427" s="1"/>
    </row>
    <row r="6428" spans="12:12" x14ac:dyDescent="0.25">
      <c r="L6428" s="1"/>
    </row>
    <row r="6429" spans="12:12" x14ac:dyDescent="0.25">
      <c r="L6429" s="1"/>
    </row>
    <row r="6430" spans="12:12" x14ac:dyDescent="0.25">
      <c r="L6430" s="1"/>
    </row>
    <row r="6431" spans="12:12" x14ac:dyDescent="0.25">
      <c r="L6431" s="1"/>
    </row>
    <row r="6432" spans="12:12" x14ac:dyDescent="0.25">
      <c r="L6432" s="1"/>
    </row>
    <row r="6433" spans="12:12" x14ac:dyDescent="0.25">
      <c r="L6433" s="1"/>
    </row>
    <row r="6434" spans="12:12" x14ac:dyDescent="0.25">
      <c r="L6434" s="1"/>
    </row>
    <row r="6435" spans="12:12" x14ac:dyDescent="0.25">
      <c r="L6435" s="1"/>
    </row>
    <row r="6436" spans="12:12" x14ac:dyDescent="0.25">
      <c r="L6436" s="1"/>
    </row>
    <row r="6437" spans="12:12" x14ac:dyDescent="0.25">
      <c r="L6437" s="1"/>
    </row>
    <row r="6438" spans="12:12" x14ac:dyDescent="0.25">
      <c r="L6438" s="1"/>
    </row>
    <row r="6439" spans="12:12" x14ac:dyDescent="0.25">
      <c r="L6439" s="1"/>
    </row>
    <row r="6440" spans="12:12" x14ac:dyDescent="0.25">
      <c r="L6440" s="1"/>
    </row>
    <row r="6441" spans="12:12" x14ac:dyDescent="0.25">
      <c r="L6441" s="1"/>
    </row>
    <row r="6442" spans="12:12" x14ac:dyDescent="0.25">
      <c r="L6442" s="1"/>
    </row>
    <row r="6443" spans="12:12" x14ac:dyDescent="0.25">
      <c r="L6443" s="1"/>
    </row>
    <row r="6444" spans="12:12" x14ac:dyDescent="0.25">
      <c r="L6444" s="1"/>
    </row>
    <row r="6445" spans="12:12" x14ac:dyDescent="0.25">
      <c r="L6445" s="1"/>
    </row>
    <row r="6446" spans="12:12" x14ac:dyDescent="0.25">
      <c r="L6446" s="1"/>
    </row>
    <row r="6447" spans="12:12" x14ac:dyDescent="0.25">
      <c r="L6447" s="1"/>
    </row>
    <row r="6448" spans="12:12" x14ac:dyDescent="0.25">
      <c r="L6448" s="1"/>
    </row>
    <row r="6449" spans="12:12" x14ac:dyDescent="0.25">
      <c r="L6449" s="1"/>
    </row>
    <row r="6450" spans="12:12" x14ac:dyDescent="0.25">
      <c r="L6450" s="1"/>
    </row>
    <row r="6451" spans="12:12" x14ac:dyDescent="0.25">
      <c r="L6451" s="1"/>
    </row>
    <row r="6452" spans="12:12" x14ac:dyDescent="0.25">
      <c r="L6452" s="1"/>
    </row>
    <row r="6453" spans="12:12" x14ac:dyDescent="0.25">
      <c r="L6453" s="1"/>
    </row>
    <row r="6454" spans="12:12" x14ac:dyDescent="0.25">
      <c r="L6454" s="1"/>
    </row>
    <row r="6455" spans="12:12" x14ac:dyDescent="0.25">
      <c r="L6455" s="1"/>
    </row>
    <row r="6456" spans="12:12" x14ac:dyDescent="0.25">
      <c r="L6456" s="1"/>
    </row>
    <row r="6457" spans="12:12" x14ac:dyDescent="0.25">
      <c r="L6457" s="1"/>
    </row>
    <row r="6458" spans="12:12" x14ac:dyDescent="0.25">
      <c r="L6458" s="1"/>
    </row>
    <row r="6459" spans="12:12" x14ac:dyDescent="0.25">
      <c r="L6459" s="1"/>
    </row>
    <row r="6460" spans="12:12" x14ac:dyDescent="0.25">
      <c r="L6460" s="1"/>
    </row>
    <row r="6461" spans="12:12" x14ac:dyDescent="0.25">
      <c r="L6461" s="1"/>
    </row>
    <row r="6462" spans="12:12" x14ac:dyDescent="0.25">
      <c r="L6462" s="1"/>
    </row>
    <row r="6463" spans="12:12" x14ac:dyDescent="0.25">
      <c r="L6463" s="1"/>
    </row>
    <row r="6464" spans="12:12" x14ac:dyDescent="0.25">
      <c r="L6464" s="1"/>
    </row>
    <row r="6465" spans="12:12" x14ac:dyDescent="0.25">
      <c r="L6465" s="1"/>
    </row>
    <row r="6466" spans="12:12" x14ac:dyDescent="0.25">
      <c r="L6466" s="1"/>
    </row>
    <row r="6467" spans="12:12" x14ac:dyDescent="0.25">
      <c r="L6467" s="1"/>
    </row>
    <row r="6468" spans="12:12" x14ac:dyDescent="0.25">
      <c r="L6468" s="1"/>
    </row>
    <row r="6469" spans="12:12" x14ac:dyDescent="0.25">
      <c r="L6469" s="1"/>
    </row>
    <row r="6470" spans="12:12" x14ac:dyDescent="0.25">
      <c r="L6470" s="1"/>
    </row>
    <row r="6471" spans="12:12" x14ac:dyDescent="0.25">
      <c r="L6471" s="1"/>
    </row>
    <row r="6472" spans="12:12" x14ac:dyDescent="0.25">
      <c r="L6472" s="1"/>
    </row>
    <row r="6473" spans="12:12" x14ac:dyDescent="0.25">
      <c r="L6473" s="1"/>
    </row>
    <row r="6474" spans="12:12" x14ac:dyDescent="0.25">
      <c r="L6474" s="1"/>
    </row>
    <row r="6475" spans="12:12" x14ac:dyDescent="0.25">
      <c r="L6475" s="1"/>
    </row>
    <row r="6476" spans="12:12" x14ac:dyDescent="0.25">
      <c r="L6476" s="1"/>
    </row>
    <row r="6477" spans="12:12" x14ac:dyDescent="0.25">
      <c r="L6477" s="1"/>
    </row>
    <row r="6478" spans="12:12" x14ac:dyDescent="0.25">
      <c r="L6478" s="1"/>
    </row>
    <row r="6479" spans="12:12" x14ac:dyDescent="0.25">
      <c r="L6479" s="1"/>
    </row>
    <row r="6480" spans="12:12" x14ac:dyDescent="0.25">
      <c r="L6480" s="1"/>
    </row>
    <row r="6481" spans="12:12" x14ac:dyDescent="0.25">
      <c r="L6481" s="1"/>
    </row>
    <row r="6482" spans="12:12" x14ac:dyDescent="0.25">
      <c r="L6482" s="1"/>
    </row>
    <row r="6483" spans="12:12" x14ac:dyDescent="0.25">
      <c r="L6483" s="1"/>
    </row>
    <row r="6484" spans="12:12" x14ac:dyDescent="0.25">
      <c r="L6484" s="1"/>
    </row>
    <row r="6485" spans="12:12" x14ac:dyDescent="0.25">
      <c r="L6485" s="1"/>
    </row>
    <row r="6486" spans="12:12" x14ac:dyDescent="0.25">
      <c r="L6486" s="1"/>
    </row>
    <row r="6487" spans="12:12" x14ac:dyDescent="0.25">
      <c r="L6487" s="1"/>
    </row>
    <row r="6488" spans="12:12" x14ac:dyDescent="0.25">
      <c r="L6488" s="1"/>
    </row>
    <row r="6489" spans="12:12" x14ac:dyDescent="0.25">
      <c r="L6489" s="1"/>
    </row>
    <row r="6490" spans="12:12" x14ac:dyDescent="0.25">
      <c r="L6490" s="1"/>
    </row>
    <row r="6491" spans="12:12" x14ac:dyDescent="0.25">
      <c r="L6491" s="1"/>
    </row>
    <row r="6492" spans="12:12" x14ac:dyDescent="0.25">
      <c r="L6492" s="1"/>
    </row>
    <row r="6493" spans="12:12" x14ac:dyDescent="0.25">
      <c r="L6493" s="1"/>
    </row>
    <row r="6494" spans="12:12" x14ac:dyDescent="0.25">
      <c r="L6494" s="1"/>
    </row>
    <row r="6495" spans="12:12" x14ac:dyDescent="0.25">
      <c r="L6495" s="1"/>
    </row>
    <row r="6496" spans="12:12" x14ac:dyDescent="0.25">
      <c r="L6496" s="1"/>
    </row>
    <row r="6497" spans="12:12" x14ac:dyDescent="0.25">
      <c r="L6497" s="1"/>
    </row>
    <row r="6498" spans="12:12" x14ac:dyDescent="0.25">
      <c r="L6498" s="1"/>
    </row>
    <row r="6499" spans="12:12" x14ac:dyDescent="0.25">
      <c r="L6499" s="1"/>
    </row>
    <row r="6500" spans="12:12" x14ac:dyDescent="0.25">
      <c r="L6500" s="1"/>
    </row>
    <row r="6501" spans="12:12" x14ac:dyDescent="0.25">
      <c r="L6501" s="1"/>
    </row>
    <row r="6502" spans="12:12" x14ac:dyDescent="0.25">
      <c r="L6502" s="1"/>
    </row>
    <row r="6503" spans="12:12" x14ac:dyDescent="0.25">
      <c r="L6503" s="1"/>
    </row>
    <row r="6504" spans="12:12" x14ac:dyDescent="0.25">
      <c r="L6504" s="1"/>
    </row>
    <row r="6505" spans="12:12" x14ac:dyDescent="0.25">
      <c r="L6505" s="1"/>
    </row>
    <row r="6506" spans="12:12" x14ac:dyDescent="0.25">
      <c r="L6506" s="1"/>
    </row>
    <row r="6507" spans="12:12" x14ac:dyDescent="0.25">
      <c r="L6507" s="1"/>
    </row>
    <row r="6508" spans="12:12" x14ac:dyDescent="0.25">
      <c r="L6508" s="1"/>
    </row>
    <row r="6509" spans="12:12" x14ac:dyDescent="0.25">
      <c r="L6509" s="1"/>
    </row>
    <row r="6510" spans="12:12" x14ac:dyDescent="0.25">
      <c r="L6510" s="1"/>
    </row>
    <row r="6511" spans="12:12" x14ac:dyDescent="0.25">
      <c r="L6511" s="1"/>
    </row>
    <row r="6512" spans="12:12" x14ac:dyDescent="0.25">
      <c r="L6512" s="1"/>
    </row>
    <row r="6513" spans="12:12" x14ac:dyDescent="0.25">
      <c r="L6513" s="1"/>
    </row>
    <row r="6514" spans="12:12" x14ac:dyDescent="0.25">
      <c r="L6514" s="1"/>
    </row>
    <row r="6515" spans="12:12" x14ac:dyDescent="0.25">
      <c r="L6515" s="1"/>
    </row>
    <row r="6516" spans="12:12" x14ac:dyDescent="0.25">
      <c r="L6516" s="1"/>
    </row>
    <row r="6517" spans="12:12" x14ac:dyDescent="0.25">
      <c r="L6517" s="1"/>
    </row>
    <row r="6518" spans="12:12" x14ac:dyDescent="0.25">
      <c r="L6518" s="1"/>
    </row>
    <row r="6519" spans="12:12" x14ac:dyDescent="0.25">
      <c r="L6519" s="1"/>
    </row>
    <row r="6520" spans="12:12" x14ac:dyDescent="0.25">
      <c r="L6520" s="1"/>
    </row>
    <row r="6521" spans="12:12" x14ac:dyDescent="0.25">
      <c r="L6521" s="1"/>
    </row>
    <row r="6522" spans="12:12" x14ac:dyDescent="0.25">
      <c r="L6522" s="1"/>
    </row>
    <row r="6523" spans="12:12" x14ac:dyDescent="0.25">
      <c r="L6523" s="1"/>
    </row>
    <row r="6524" spans="12:12" x14ac:dyDescent="0.25">
      <c r="L6524" s="1"/>
    </row>
    <row r="6525" spans="12:12" x14ac:dyDescent="0.25">
      <c r="L6525" s="1"/>
    </row>
    <row r="6526" spans="12:12" x14ac:dyDescent="0.25">
      <c r="L6526" s="1"/>
    </row>
    <row r="6527" spans="12:12" x14ac:dyDescent="0.25">
      <c r="L6527" s="1"/>
    </row>
    <row r="6528" spans="12:12" x14ac:dyDescent="0.25">
      <c r="L6528" s="1"/>
    </row>
    <row r="6529" spans="12:12" x14ac:dyDescent="0.25">
      <c r="L6529" s="1"/>
    </row>
    <row r="6530" spans="12:12" x14ac:dyDescent="0.25">
      <c r="L6530" s="1"/>
    </row>
    <row r="6531" spans="12:12" x14ac:dyDescent="0.25">
      <c r="L6531" s="1"/>
    </row>
    <row r="6532" spans="12:12" x14ac:dyDescent="0.25">
      <c r="L6532" s="1"/>
    </row>
    <row r="6533" spans="12:12" x14ac:dyDescent="0.25">
      <c r="L6533" s="1"/>
    </row>
    <row r="6534" spans="12:12" x14ac:dyDescent="0.25">
      <c r="L6534" s="1"/>
    </row>
    <row r="6535" spans="12:12" x14ac:dyDescent="0.25">
      <c r="L6535" s="1"/>
    </row>
    <row r="6536" spans="12:12" x14ac:dyDescent="0.25">
      <c r="L6536" s="1"/>
    </row>
    <row r="6537" spans="12:12" x14ac:dyDescent="0.25">
      <c r="L6537" s="1"/>
    </row>
    <row r="6538" spans="12:12" x14ac:dyDescent="0.25">
      <c r="L6538" s="1"/>
    </row>
    <row r="6539" spans="12:12" x14ac:dyDescent="0.25">
      <c r="L6539" s="1"/>
    </row>
    <row r="6540" spans="12:12" x14ac:dyDescent="0.25">
      <c r="L6540" s="1"/>
    </row>
    <row r="6541" spans="12:12" x14ac:dyDescent="0.25">
      <c r="L6541" s="1"/>
    </row>
    <row r="6542" spans="12:12" x14ac:dyDescent="0.25">
      <c r="L6542" s="1"/>
    </row>
    <row r="6543" spans="12:12" x14ac:dyDescent="0.25">
      <c r="L6543" s="1"/>
    </row>
    <row r="6544" spans="12:12" x14ac:dyDescent="0.25">
      <c r="L6544" s="1"/>
    </row>
    <row r="6545" spans="12:12" x14ac:dyDescent="0.25">
      <c r="L6545" s="1"/>
    </row>
    <row r="6546" spans="12:12" x14ac:dyDescent="0.25">
      <c r="L6546" s="1"/>
    </row>
    <row r="6547" spans="12:12" x14ac:dyDescent="0.25">
      <c r="L6547" s="1"/>
    </row>
    <row r="6548" spans="12:12" x14ac:dyDescent="0.25">
      <c r="L6548" s="1"/>
    </row>
    <row r="6549" spans="12:12" x14ac:dyDescent="0.25">
      <c r="L6549" s="1"/>
    </row>
    <row r="6550" spans="12:12" x14ac:dyDescent="0.25">
      <c r="L6550" s="1"/>
    </row>
    <row r="6551" spans="12:12" x14ac:dyDescent="0.25">
      <c r="L6551" s="1"/>
    </row>
    <row r="6552" spans="12:12" x14ac:dyDescent="0.25">
      <c r="L6552" s="1"/>
    </row>
    <row r="6553" spans="12:12" x14ac:dyDescent="0.25">
      <c r="L6553" s="1"/>
    </row>
    <row r="6554" spans="12:12" x14ac:dyDescent="0.25">
      <c r="L6554" s="1"/>
    </row>
    <row r="6555" spans="12:12" x14ac:dyDescent="0.25">
      <c r="L6555" s="1"/>
    </row>
    <row r="6556" spans="12:12" x14ac:dyDescent="0.25">
      <c r="L6556" s="1"/>
    </row>
    <row r="6557" spans="12:12" x14ac:dyDescent="0.25">
      <c r="L6557" s="1"/>
    </row>
    <row r="6558" spans="12:12" x14ac:dyDescent="0.25">
      <c r="L6558" s="1"/>
    </row>
    <row r="6559" spans="12:12" x14ac:dyDescent="0.25">
      <c r="L6559" s="1"/>
    </row>
    <row r="6560" spans="12:12" x14ac:dyDescent="0.25">
      <c r="L6560" s="1"/>
    </row>
    <row r="6561" spans="12:12" x14ac:dyDescent="0.25">
      <c r="L6561" s="1"/>
    </row>
    <row r="6562" spans="12:12" x14ac:dyDescent="0.25">
      <c r="L6562" s="1"/>
    </row>
    <row r="6563" spans="12:12" x14ac:dyDescent="0.25">
      <c r="L6563" s="1"/>
    </row>
    <row r="6564" spans="12:12" x14ac:dyDescent="0.25">
      <c r="L6564" s="1"/>
    </row>
    <row r="6565" spans="12:12" x14ac:dyDescent="0.25">
      <c r="L6565" s="1"/>
    </row>
    <row r="6566" spans="12:12" x14ac:dyDescent="0.25">
      <c r="L6566" s="1"/>
    </row>
    <row r="6567" spans="12:12" x14ac:dyDescent="0.25">
      <c r="L6567" s="1"/>
    </row>
    <row r="6568" spans="12:12" x14ac:dyDescent="0.25">
      <c r="L6568" s="1"/>
    </row>
    <row r="6569" spans="12:12" x14ac:dyDescent="0.25">
      <c r="L6569" s="1"/>
    </row>
    <row r="6570" spans="12:12" x14ac:dyDescent="0.25">
      <c r="L6570" s="1"/>
    </row>
    <row r="6571" spans="12:12" x14ac:dyDescent="0.25">
      <c r="L6571" s="1"/>
    </row>
    <row r="6572" spans="12:12" x14ac:dyDescent="0.25">
      <c r="L6572" s="1"/>
    </row>
    <row r="6573" spans="12:12" x14ac:dyDescent="0.25">
      <c r="L6573" s="1"/>
    </row>
    <row r="6574" spans="12:12" x14ac:dyDescent="0.25">
      <c r="L6574" s="1"/>
    </row>
    <row r="6575" spans="12:12" x14ac:dyDescent="0.25">
      <c r="L6575" s="1"/>
    </row>
    <row r="6576" spans="12:12" x14ac:dyDescent="0.25">
      <c r="L6576" s="1"/>
    </row>
    <row r="6577" spans="12:12" x14ac:dyDescent="0.25">
      <c r="L6577" s="1"/>
    </row>
    <row r="6578" spans="12:12" x14ac:dyDescent="0.25">
      <c r="L6578" s="1"/>
    </row>
    <row r="6579" spans="12:12" x14ac:dyDescent="0.25">
      <c r="L6579" s="1"/>
    </row>
    <row r="6580" spans="12:12" x14ac:dyDescent="0.25">
      <c r="L6580" s="1"/>
    </row>
    <row r="6581" spans="12:12" x14ac:dyDescent="0.25">
      <c r="L6581" s="1"/>
    </row>
    <row r="6582" spans="12:12" x14ac:dyDescent="0.25">
      <c r="L6582" s="1"/>
    </row>
    <row r="6583" spans="12:12" x14ac:dyDescent="0.25">
      <c r="L6583" s="1"/>
    </row>
    <row r="6584" spans="12:12" x14ac:dyDescent="0.25">
      <c r="L6584" s="1"/>
    </row>
    <row r="6585" spans="12:12" x14ac:dyDescent="0.25">
      <c r="L6585" s="1"/>
    </row>
    <row r="6586" spans="12:12" x14ac:dyDescent="0.25">
      <c r="L6586" s="1"/>
    </row>
    <row r="6587" spans="12:12" x14ac:dyDescent="0.25">
      <c r="L6587" s="1"/>
    </row>
    <row r="6588" spans="12:12" x14ac:dyDescent="0.25">
      <c r="L6588" s="1"/>
    </row>
    <row r="6589" spans="12:12" x14ac:dyDescent="0.25">
      <c r="L6589" s="1"/>
    </row>
    <row r="6590" spans="12:12" x14ac:dyDescent="0.25">
      <c r="L6590" s="1"/>
    </row>
    <row r="6591" spans="12:12" x14ac:dyDescent="0.25">
      <c r="L6591" s="1"/>
    </row>
    <row r="6592" spans="12:12" x14ac:dyDescent="0.25">
      <c r="L6592" s="1"/>
    </row>
    <row r="6593" spans="12:12" x14ac:dyDescent="0.25">
      <c r="L6593" s="1"/>
    </row>
    <row r="6594" spans="12:12" x14ac:dyDescent="0.25">
      <c r="L6594" s="1"/>
    </row>
    <row r="6595" spans="12:12" x14ac:dyDescent="0.25">
      <c r="L6595" s="1"/>
    </row>
    <row r="6596" spans="12:12" x14ac:dyDescent="0.25">
      <c r="L6596" s="1"/>
    </row>
    <row r="6597" spans="12:12" x14ac:dyDescent="0.25">
      <c r="L6597" s="1"/>
    </row>
    <row r="6598" spans="12:12" x14ac:dyDescent="0.25">
      <c r="L6598" s="1"/>
    </row>
    <row r="6599" spans="12:12" x14ac:dyDescent="0.25">
      <c r="L6599" s="1"/>
    </row>
    <row r="6600" spans="12:12" x14ac:dyDescent="0.25">
      <c r="L6600" s="1"/>
    </row>
    <row r="6601" spans="12:12" x14ac:dyDescent="0.25">
      <c r="L6601" s="1"/>
    </row>
    <row r="6602" spans="12:12" x14ac:dyDescent="0.25">
      <c r="L6602" s="1"/>
    </row>
    <row r="6603" spans="12:12" x14ac:dyDescent="0.25">
      <c r="L6603" s="1"/>
    </row>
    <row r="6604" spans="12:12" x14ac:dyDescent="0.25">
      <c r="L6604" s="1"/>
    </row>
    <row r="6605" spans="12:12" x14ac:dyDescent="0.25">
      <c r="L6605" s="1"/>
    </row>
    <row r="6606" spans="12:12" x14ac:dyDescent="0.25">
      <c r="L6606" s="1"/>
    </row>
    <row r="6607" spans="12:12" x14ac:dyDescent="0.25">
      <c r="L6607" s="1"/>
    </row>
    <row r="6608" spans="12:12" x14ac:dyDescent="0.25">
      <c r="L6608" s="1"/>
    </row>
    <row r="6609" spans="12:12" x14ac:dyDescent="0.25">
      <c r="L6609" s="1"/>
    </row>
    <row r="6610" spans="12:12" x14ac:dyDescent="0.25">
      <c r="L6610" s="1"/>
    </row>
    <row r="6611" spans="12:12" x14ac:dyDescent="0.25">
      <c r="L6611" s="1"/>
    </row>
    <row r="6612" spans="12:12" x14ac:dyDescent="0.25">
      <c r="L6612" s="1"/>
    </row>
    <row r="6613" spans="12:12" x14ac:dyDescent="0.25">
      <c r="L6613" s="1"/>
    </row>
    <row r="6614" spans="12:12" x14ac:dyDescent="0.25">
      <c r="L6614" s="1"/>
    </row>
    <row r="6615" spans="12:12" x14ac:dyDescent="0.25">
      <c r="L6615" s="1"/>
    </row>
    <row r="6616" spans="12:12" x14ac:dyDescent="0.25">
      <c r="L6616" s="1"/>
    </row>
    <row r="6617" spans="12:12" x14ac:dyDescent="0.25">
      <c r="L6617" s="1"/>
    </row>
    <row r="6618" spans="12:12" x14ac:dyDescent="0.25">
      <c r="L6618" s="1"/>
    </row>
    <row r="6619" spans="12:12" x14ac:dyDescent="0.25">
      <c r="L6619" s="1"/>
    </row>
    <row r="6620" spans="12:12" x14ac:dyDescent="0.25">
      <c r="L6620" s="1"/>
    </row>
    <row r="6621" spans="12:12" x14ac:dyDescent="0.25">
      <c r="L6621" s="1"/>
    </row>
    <row r="6622" spans="12:12" x14ac:dyDescent="0.25">
      <c r="L6622" s="1"/>
    </row>
    <row r="6623" spans="12:12" x14ac:dyDescent="0.25">
      <c r="L6623" s="1"/>
    </row>
    <row r="6624" spans="12:12" x14ac:dyDescent="0.25">
      <c r="L6624" s="1"/>
    </row>
    <row r="6625" spans="12:12" x14ac:dyDescent="0.25">
      <c r="L6625" s="1"/>
    </row>
    <row r="6626" spans="12:12" x14ac:dyDescent="0.25">
      <c r="L6626" s="1"/>
    </row>
    <row r="6627" spans="12:12" x14ac:dyDescent="0.25">
      <c r="L6627" s="1"/>
    </row>
    <row r="6628" spans="12:12" x14ac:dyDescent="0.25">
      <c r="L6628" s="1"/>
    </row>
    <row r="6629" spans="12:12" x14ac:dyDescent="0.25">
      <c r="L6629" s="1"/>
    </row>
    <row r="6630" spans="12:12" x14ac:dyDescent="0.25">
      <c r="L6630" s="1"/>
    </row>
    <row r="6631" spans="12:12" x14ac:dyDescent="0.25">
      <c r="L6631" s="1"/>
    </row>
    <row r="6632" spans="12:12" x14ac:dyDescent="0.25">
      <c r="L6632" s="1"/>
    </row>
    <row r="6633" spans="12:12" x14ac:dyDescent="0.25">
      <c r="L6633" s="1"/>
    </row>
    <row r="6634" spans="12:12" x14ac:dyDescent="0.25">
      <c r="L6634" s="1"/>
    </row>
    <row r="6635" spans="12:12" x14ac:dyDescent="0.25">
      <c r="L6635" s="1"/>
    </row>
    <row r="6636" spans="12:12" x14ac:dyDescent="0.25">
      <c r="L6636" s="1"/>
    </row>
    <row r="6637" spans="12:12" x14ac:dyDescent="0.25">
      <c r="L6637" s="1"/>
    </row>
    <row r="6638" spans="12:12" x14ac:dyDescent="0.25">
      <c r="L6638" s="1"/>
    </row>
    <row r="6639" spans="12:12" x14ac:dyDescent="0.25">
      <c r="L6639" s="1"/>
    </row>
    <row r="6640" spans="12:12" x14ac:dyDescent="0.25">
      <c r="L6640" s="1"/>
    </row>
    <row r="6641" spans="12:12" x14ac:dyDescent="0.25">
      <c r="L6641" s="1"/>
    </row>
    <row r="6642" spans="12:12" x14ac:dyDescent="0.25">
      <c r="L6642" s="1"/>
    </row>
    <row r="6643" spans="12:12" x14ac:dyDescent="0.25">
      <c r="L6643" s="1"/>
    </row>
    <row r="6644" spans="12:12" x14ac:dyDescent="0.25">
      <c r="L6644" s="1"/>
    </row>
    <row r="6645" spans="12:12" x14ac:dyDescent="0.25">
      <c r="L6645" s="1"/>
    </row>
    <row r="6646" spans="12:12" x14ac:dyDescent="0.25">
      <c r="L6646" s="1"/>
    </row>
    <row r="6647" spans="12:12" x14ac:dyDescent="0.25">
      <c r="L6647" s="1"/>
    </row>
    <row r="6648" spans="12:12" x14ac:dyDescent="0.25">
      <c r="L6648" s="1"/>
    </row>
    <row r="6649" spans="12:12" x14ac:dyDescent="0.25">
      <c r="L6649" s="1"/>
    </row>
    <row r="6650" spans="12:12" x14ac:dyDescent="0.25">
      <c r="L6650" s="1"/>
    </row>
    <row r="6651" spans="12:12" x14ac:dyDescent="0.25">
      <c r="L6651" s="1"/>
    </row>
    <row r="6652" spans="12:12" x14ac:dyDescent="0.25">
      <c r="L6652" s="1"/>
    </row>
    <row r="6653" spans="12:12" x14ac:dyDescent="0.25">
      <c r="L6653" s="1"/>
    </row>
    <row r="6654" spans="12:12" x14ac:dyDescent="0.25">
      <c r="L6654" s="1"/>
    </row>
    <row r="6655" spans="12:12" x14ac:dyDescent="0.25">
      <c r="L6655" s="1"/>
    </row>
    <row r="6656" spans="12:12" x14ac:dyDescent="0.25">
      <c r="L6656" s="1"/>
    </row>
    <row r="6657" spans="12:12" x14ac:dyDescent="0.25">
      <c r="L6657" s="1"/>
    </row>
    <row r="6658" spans="12:12" x14ac:dyDescent="0.25">
      <c r="L6658" s="1"/>
    </row>
    <row r="6659" spans="12:12" x14ac:dyDescent="0.25">
      <c r="L6659" s="1"/>
    </row>
    <row r="6660" spans="12:12" x14ac:dyDescent="0.25">
      <c r="L6660" s="1"/>
    </row>
    <row r="6661" spans="12:12" x14ac:dyDescent="0.25">
      <c r="L6661" s="1"/>
    </row>
    <row r="6662" spans="12:12" x14ac:dyDescent="0.25">
      <c r="L6662" s="1"/>
    </row>
    <row r="6663" spans="12:12" x14ac:dyDescent="0.25">
      <c r="L6663" s="1"/>
    </row>
    <row r="6664" spans="12:12" x14ac:dyDescent="0.25">
      <c r="L6664" s="1"/>
    </row>
    <row r="6665" spans="12:12" x14ac:dyDescent="0.25">
      <c r="L6665" s="1"/>
    </row>
    <row r="6666" spans="12:12" x14ac:dyDescent="0.25">
      <c r="L6666" s="1"/>
    </row>
    <row r="6667" spans="12:12" x14ac:dyDescent="0.25">
      <c r="L6667" s="1"/>
    </row>
    <row r="6668" spans="12:12" x14ac:dyDescent="0.25">
      <c r="L6668" s="1"/>
    </row>
    <row r="6669" spans="12:12" x14ac:dyDescent="0.25">
      <c r="L6669" s="1"/>
    </row>
    <row r="6670" spans="12:12" x14ac:dyDescent="0.25">
      <c r="L6670" s="1"/>
    </row>
    <row r="6671" spans="12:12" x14ac:dyDescent="0.25">
      <c r="L6671" s="1"/>
    </row>
    <row r="6672" spans="12:12" x14ac:dyDescent="0.25">
      <c r="L6672" s="1"/>
    </row>
    <row r="6673" spans="12:12" x14ac:dyDescent="0.25">
      <c r="L6673" s="1"/>
    </row>
    <row r="6674" spans="12:12" x14ac:dyDescent="0.25">
      <c r="L6674" s="1"/>
    </row>
    <row r="6675" spans="12:12" x14ac:dyDescent="0.25">
      <c r="L6675" s="1"/>
    </row>
    <row r="6676" spans="12:12" x14ac:dyDescent="0.25">
      <c r="L6676" s="1"/>
    </row>
    <row r="6677" spans="12:12" x14ac:dyDescent="0.25">
      <c r="L6677" s="1"/>
    </row>
    <row r="6678" spans="12:12" x14ac:dyDescent="0.25">
      <c r="L6678" s="1"/>
    </row>
    <row r="6679" spans="12:12" x14ac:dyDescent="0.25">
      <c r="L6679" s="1"/>
    </row>
    <row r="6680" spans="12:12" x14ac:dyDescent="0.25">
      <c r="L6680" s="1"/>
    </row>
    <row r="6681" spans="12:12" x14ac:dyDescent="0.25">
      <c r="L6681" s="1"/>
    </row>
    <row r="6682" spans="12:12" x14ac:dyDescent="0.25">
      <c r="L6682" s="1"/>
    </row>
    <row r="6683" spans="12:12" x14ac:dyDescent="0.25">
      <c r="L6683" s="1"/>
    </row>
    <row r="6684" spans="12:12" x14ac:dyDescent="0.25">
      <c r="L6684" s="1"/>
    </row>
    <row r="6685" spans="12:12" x14ac:dyDescent="0.25">
      <c r="L6685" s="1"/>
    </row>
    <row r="6686" spans="12:12" x14ac:dyDescent="0.25">
      <c r="L6686" s="1"/>
    </row>
    <row r="6687" spans="12:12" x14ac:dyDescent="0.25">
      <c r="L6687" s="1"/>
    </row>
    <row r="6688" spans="12:12" x14ac:dyDescent="0.25">
      <c r="L6688" s="1"/>
    </row>
    <row r="6689" spans="12:12" x14ac:dyDescent="0.25">
      <c r="L6689" s="1"/>
    </row>
    <row r="6690" spans="12:12" x14ac:dyDescent="0.25">
      <c r="L6690" s="1"/>
    </row>
    <row r="6691" spans="12:12" x14ac:dyDescent="0.25">
      <c r="L6691" s="1"/>
    </row>
    <row r="6692" spans="12:12" x14ac:dyDescent="0.25">
      <c r="L6692" s="1"/>
    </row>
    <row r="6693" spans="12:12" x14ac:dyDescent="0.25">
      <c r="L6693" s="1"/>
    </row>
    <row r="6694" spans="12:12" x14ac:dyDescent="0.25">
      <c r="L6694" s="1"/>
    </row>
    <row r="6695" spans="12:12" x14ac:dyDescent="0.25">
      <c r="L6695" s="1"/>
    </row>
    <row r="6696" spans="12:12" x14ac:dyDescent="0.25">
      <c r="L6696" s="1"/>
    </row>
    <row r="6697" spans="12:12" x14ac:dyDescent="0.25">
      <c r="L6697" s="1"/>
    </row>
    <row r="6698" spans="12:12" x14ac:dyDescent="0.25">
      <c r="L6698" s="1"/>
    </row>
    <row r="6699" spans="12:12" x14ac:dyDescent="0.25">
      <c r="L6699" s="1"/>
    </row>
    <row r="6700" spans="12:12" x14ac:dyDescent="0.25">
      <c r="L6700" s="1"/>
    </row>
    <row r="6701" spans="12:12" x14ac:dyDescent="0.25">
      <c r="L6701" s="1"/>
    </row>
    <row r="6702" spans="12:12" x14ac:dyDescent="0.25">
      <c r="L6702" s="1"/>
    </row>
    <row r="6703" spans="12:12" x14ac:dyDescent="0.25">
      <c r="L6703" s="1"/>
    </row>
    <row r="6704" spans="12:12" x14ac:dyDescent="0.25">
      <c r="L6704" s="1"/>
    </row>
    <row r="6705" spans="12:12" x14ac:dyDescent="0.25">
      <c r="L6705" s="1"/>
    </row>
    <row r="6706" spans="12:12" x14ac:dyDescent="0.25">
      <c r="L6706" s="1"/>
    </row>
    <row r="6707" spans="12:12" x14ac:dyDescent="0.25">
      <c r="L6707" s="1"/>
    </row>
    <row r="6708" spans="12:12" x14ac:dyDescent="0.25">
      <c r="L6708" s="1"/>
    </row>
    <row r="6709" spans="12:12" x14ac:dyDescent="0.25">
      <c r="L6709" s="1"/>
    </row>
    <row r="6710" spans="12:12" x14ac:dyDescent="0.25">
      <c r="L6710" s="1"/>
    </row>
    <row r="6711" spans="12:12" x14ac:dyDescent="0.25">
      <c r="L6711" s="1"/>
    </row>
    <row r="6712" spans="12:12" x14ac:dyDescent="0.25">
      <c r="L6712" s="1"/>
    </row>
    <row r="6713" spans="12:12" x14ac:dyDescent="0.25">
      <c r="L6713" s="1"/>
    </row>
    <row r="6714" spans="12:12" x14ac:dyDescent="0.25">
      <c r="L6714" s="1"/>
    </row>
    <row r="6715" spans="12:12" x14ac:dyDescent="0.25">
      <c r="L6715" s="1"/>
    </row>
    <row r="6716" spans="12:12" x14ac:dyDescent="0.25">
      <c r="L6716" s="1"/>
    </row>
    <row r="6717" spans="12:12" x14ac:dyDescent="0.25">
      <c r="L6717" s="1"/>
    </row>
    <row r="6718" spans="12:12" x14ac:dyDescent="0.25">
      <c r="L6718" s="1"/>
    </row>
    <row r="6719" spans="12:12" x14ac:dyDescent="0.25">
      <c r="L6719" s="1"/>
    </row>
    <row r="6720" spans="12:12" x14ac:dyDescent="0.25">
      <c r="L6720" s="1"/>
    </row>
    <row r="6721" spans="12:12" x14ac:dyDescent="0.25">
      <c r="L6721" s="1"/>
    </row>
    <row r="6722" spans="12:12" x14ac:dyDescent="0.25">
      <c r="L6722" s="1"/>
    </row>
    <row r="6723" spans="12:12" x14ac:dyDescent="0.25">
      <c r="L6723" s="1"/>
    </row>
    <row r="6724" spans="12:12" x14ac:dyDescent="0.25">
      <c r="L6724" s="1"/>
    </row>
    <row r="6725" spans="12:12" x14ac:dyDescent="0.25">
      <c r="L6725" s="1"/>
    </row>
    <row r="6726" spans="12:12" x14ac:dyDescent="0.25">
      <c r="L6726" s="1"/>
    </row>
    <row r="6727" spans="12:12" x14ac:dyDescent="0.25">
      <c r="L6727" s="1"/>
    </row>
    <row r="6728" spans="12:12" x14ac:dyDescent="0.25">
      <c r="L6728" s="1"/>
    </row>
    <row r="6729" spans="12:12" x14ac:dyDescent="0.25">
      <c r="L6729" s="1"/>
    </row>
    <row r="6730" spans="12:12" x14ac:dyDescent="0.25">
      <c r="L6730" s="1"/>
    </row>
    <row r="6731" spans="12:12" x14ac:dyDescent="0.25">
      <c r="L6731" s="1"/>
    </row>
    <row r="6732" spans="12:12" x14ac:dyDescent="0.25">
      <c r="L6732" s="1"/>
    </row>
    <row r="6733" spans="12:12" x14ac:dyDescent="0.25">
      <c r="L6733" s="1"/>
    </row>
    <row r="6734" spans="12:12" x14ac:dyDescent="0.25">
      <c r="L6734" s="1"/>
    </row>
    <row r="6735" spans="12:12" x14ac:dyDescent="0.25">
      <c r="L6735" s="1"/>
    </row>
    <row r="6736" spans="12:12" x14ac:dyDescent="0.25">
      <c r="L6736" s="1"/>
    </row>
    <row r="6737" spans="12:12" x14ac:dyDescent="0.25">
      <c r="L6737" s="1"/>
    </row>
    <row r="6738" spans="12:12" x14ac:dyDescent="0.25">
      <c r="L6738" s="1"/>
    </row>
    <row r="6739" spans="12:12" x14ac:dyDescent="0.25">
      <c r="L6739" s="1"/>
    </row>
    <row r="6740" spans="12:12" x14ac:dyDescent="0.25">
      <c r="L6740" s="1"/>
    </row>
    <row r="6741" spans="12:12" x14ac:dyDescent="0.25">
      <c r="L6741" s="1"/>
    </row>
    <row r="6742" spans="12:12" x14ac:dyDescent="0.25">
      <c r="L6742" s="1"/>
    </row>
    <row r="6743" spans="12:12" x14ac:dyDescent="0.25">
      <c r="L6743" s="1"/>
    </row>
    <row r="6744" spans="12:12" x14ac:dyDescent="0.25">
      <c r="L6744" s="1"/>
    </row>
    <row r="6745" spans="12:12" x14ac:dyDescent="0.25">
      <c r="L6745" s="1"/>
    </row>
    <row r="6746" spans="12:12" x14ac:dyDescent="0.25">
      <c r="L6746" s="1"/>
    </row>
    <row r="6747" spans="12:12" x14ac:dyDescent="0.25">
      <c r="L6747" s="1"/>
    </row>
    <row r="6748" spans="12:12" x14ac:dyDescent="0.25">
      <c r="L6748" s="1"/>
    </row>
    <row r="6749" spans="12:12" x14ac:dyDescent="0.25">
      <c r="L6749" s="1"/>
    </row>
    <row r="6750" spans="12:12" x14ac:dyDescent="0.25">
      <c r="L6750" s="1"/>
    </row>
    <row r="6751" spans="12:12" x14ac:dyDescent="0.25">
      <c r="L6751" s="1"/>
    </row>
    <row r="6752" spans="12:12" x14ac:dyDescent="0.25">
      <c r="L6752" s="1"/>
    </row>
    <row r="6753" spans="12:12" x14ac:dyDescent="0.25">
      <c r="L6753" s="1"/>
    </row>
    <row r="6754" spans="12:12" x14ac:dyDescent="0.25">
      <c r="L6754" s="1"/>
    </row>
    <row r="6755" spans="12:12" x14ac:dyDescent="0.25">
      <c r="L6755" s="1"/>
    </row>
    <row r="6756" spans="12:12" x14ac:dyDescent="0.25">
      <c r="L6756" s="1"/>
    </row>
    <row r="6757" spans="12:12" x14ac:dyDescent="0.25">
      <c r="L6757" s="1"/>
    </row>
    <row r="6758" spans="12:12" x14ac:dyDescent="0.25">
      <c r="L6758" s="1"/>
    </row>
    <row r="6759" spans="12:12" x14ac:dyDescent="0.25">
      <c r="L6759" s="1"/>
    </row>
    <row r="6760" spans="12:12" x14ac:dyDescent="0.25">
      <c r="L6760" s="1"/>
    </row>
    <row r="6761" spans="12:12" x14ac:dyDescent="0.25">
      <c r="L6761" s="1"/>
    </row>
    <row r="6762" spans="12:12" x14ac:dyDescent="0.25">
      <c r="L6762" s="1"/>
    </row>
    <row r="6763" spans="12:12" x14ac:dyDescent="0.25">
      <c r="L6763" s="1"/>
    </row>
    <row r="6764" spans="12:12" x14ac:dyDescent="0.25">
      <c r="L6764" s="1"/>
    </row>
    <row r="6765" spans="12:12" x14ac:dyDescent="0.25">
      <c r="L6765" s="1"/>
    </row>
    <row r="6766" spans="12:12" x14ac:dyDescent="0.25">
      <c r="L6766" s="1"/>
    </row>
    <row r="6767" spans="12:12" x14ac:dyDescent="0.25">
      <c r="L6767" s="1"/>
    </row>
    <row r="6768" spans="12:12" x14ac:dyDescent="0.25">
      <c r="L6768" s="1"/>
    </row>
    <row r="6769" spans="12:12" x14ac:dyDescent="0.25">
      <c r="L6769" s="1"/>
    </row>
    <row r="6770" spans="12:12" x14ac:dyDescent="0.25">
      <c r="L6770" s="1"/>
    </row>
    <row r="6771" spans="12:12" x14ac:dyDescent="0.25">
      <c r="L6771" s="1"/>
    </row>
    <row r="6772" spans="12:12" x14ac:dyDescent="0.25">
      <c r="L6772" s="1"/>
    </row>
    <row r="6773" spans="12:12" x14ac:dyDescent="0.25">
      <c r="L6773" s="1"/>
    </row>
    <row r="6774" spans="12:12" x14ac:dyDescent="0.25">
      <c r="L6774" s="1"/>
    </row>
    <row r="6775" spans="12:12" x14ac:dyDescent="0.25">
      <c r="L6775" s="1"/>
    </row>
    <row r="6776" spans="12:12" x14ac:dyDescent="0.25">
      <c r="L6776" s="1"/>
    </row>
    <row r="6777" spans="12:12" x14ac:dyDescent="0.25">
      <c r="L6777" s="1"/>
    </row>
    <row r="6778" spans="12:12" x14ac:dyDescent="0.25">
      <c r="L6778" s="1"/>
    </row>
    <row r="6779" spans="12:12" x14ac:dyDescent="0.25">
      <c r="L6779" s="1"/>
    </row>
    <row r="6780" spans="12:12" x14ac:dyDescent="0.25">
      <c r="L6780" s="1"/>
    </row>
    <row r="6781" spans="12:12" x14ac:dyDescent="0.25">
      <c r="L6781" s="1"/>
    </row>
    <row r="6782" spans="12:12" x14ac:dyDescent="0.25">
      <c r="L6782" s="1"/>
    </row>
    <row r="6783" spans="12:12" x14ac:dyDescent="0.25">
      <c r="L6783" s="1"/>
    </row>
    <row r="6784" spans="12:12" x14ac:dyDescent="0.25">
      <c r="L6784" s="1"/>
    </row>
    <row r="6785" spans="12:12" x14ac:dyDescent="0.25">
      <c r="L6785" s="1"/>
    </row>
    <row r="6786" spans="12:12" x14ac:dyDescent="0.25">
      <c r="L6786" s="1"/>
    </row>
    <row r="6787" spans="12:12" x14ac:dyDescent="0.25">
      <c r="L6787" s="1"/>
    </row>
    <row r="6788" spans="12:12" x14ac:dyDescent="0.25">
      <c r="L6788" s="1"/>
    </row>
    <row r="6789" spans="12:12" x14ac:dyDescent="0.25">
      <c r="L6789" s="1"/>
    </row>
    <row r="6790" spans="12:12" x14ac:dyDescent="0.25">
      <c r="L6790" s="1"/>
    </row>
    <row r="6791" spans="12:12" x14ac:dyDescent="0.25">
      <c r="L6791" s="1"/>
    </row>
    <row r="6792" spans="12:12" x14ac:dyDescent="0.25">
      <c r="L6792" s="1"/>
    </row>
    <row r="6793" spans="12:12" x14ac:dyDescent="0.25">
      <c r="L6793" s="1"/>
    </row>
    <row r="6794" spans="12:12" x14ac:dyDescent="0.25">
      <c r="L6794" s="1"/>
    </row>
    <row r="6795" spans="12:12" x14ac:dyDescent="0.25">
      <c r="L6795" s="1"/>
    </row>
    <row r="6796" spans="12:12" x14ac:dyDescent="0.25">
      <c r="L6796" s="1"/>
    </row>
    <row r="6797" spans="12:12" x14ac:dyDescent="0.25">
      <c r="L6797" s="1"/>
    </row>
    <row r="6798" spans="12:12" x14ac:dyDescent="0.25">
      <c r="L6798" s="1"/>
    </row>
    <row r="6799" spans="12:12" x14ac:dyDescent="0.25">
      <c r="L6799" s="1"/>
    </row>
    <row r="6800" spans="12:12" x14ac:dyDescent="0.25">
      <c r="L6800" s="1"/>
    </row>
    <row r="6801" spans="12:12" x14ac:dyDescent="0.25">
      <c r="L6801" s="1"/>
    </row>
    <row r="6802" spans="12:12" x14ac:dyDescent="0.25">
      <c r="L6802" s="1"/>
    </row>
    <row r="6803" spans="12:12" x14ac:dyDescent="0.25">
      <c r="L6803" s="1"/>
    </row>
    <row r="6804" spans="12:12" x14ac:dyDescent="0.25">
      <c r="L6804" s="1"/>
    </row>
    <row r="6805" spans="12:12" x14ac:dyDescent="0.25">
      <c r="L6805" s="1"/>
    </row>
    <row r="6806" spans="12:12" x14ac:dyDescent="0.25">
      <c r="L6806" s="1"/>
    </row>
    <row r="6807" spans="12:12" x14ac:dyDescent="0.25">
      <c r="L6807" s="1"/>
    </row>
    <row r="6808" spans="12:12" x14ac:dyDescent="0.25">
      <c r="L6808" s="1"/>
    </row>
    <row r="6809" spans="12:12" x14ac:dyDescent="0.25">
      <c r="L6809" s="1"/>
    </row>
    <row r="6810" spans="12:12" x14ac:dyDescent="0.25">
      <c r="L6810" s="1"/>
    </row>
    <row r="6811" spans="12:12" x14ac:dyDescent="0.25">
      <c r="L6811" s="1"/>
    </row>
    <row r="6812" spans="12:12" x14ac:dyDescent="0.25">
      <c r="L6812" s="1"/>
    </row>
    <row r="6813" spans="12:12" x14ac:dyDescent="0.25">
      <c r="L6813" s="1"/>
    </row>
    <row r="6814" spans="12:12" x14ac:dyDescent="0.25">
      <c r="L6814" s="1"/>
    </row>
    <row r="6815" spans="12:12" x14ac:dyDescent="0.25">
      <c r="L6815" s="1"/>
    </row>
    <row r="6816" spans="12:12" x14ac:dyDescent="0.25">
      <c r="L6816" s="1"/>
    </row>
    <row r="6817" spans="12:12" x14ac:dyDescent="0.25">
      <c r="L6817" s="1"/>
    </row>
    <row r="6818" spans="12:12" x14ac:dyDescent="0.25">
      <c r="L6818" s="1"/>
    </row>
    <row r="6819" spans="12:12" x14ac:dyDescent="0.25">
      <c r="L6819" s="1"/>
    </row>
    <row r="6820" spans="12:12" x14ac:dyDescent="0.25">
      <c r="L6820" s="1"/>
    </row>
    <row r="6821" spans="12:12" x14ac:dyDescent="0.25">
      <c r="L6821" s="1"/>
    </row>
    <row r="6822" spans="12:12" x14ac:dyDescent="0.25">
      <c r="L6822" s="1"/>
    </row>
    <row r="6823" spans="12:12" x14ac:dyDescent="0.25">
      <c r="L6823" s="1"/>
    </row>
    <row r="6824" spans="12:12" x14ac:dyDescent="0.25">
      <c r="L6824" s="1"/>
    </row>
    <row r="6825" spans="12:12" x14ac:dyDescent="0.25">
      <c r="L6825" s="1"/>
    </row>
    <row r="6826" spans="12:12" x14ac:dyDescent="0.25">
      <c r="L6826" s="1"/>
    </row>
    <row r="6827" spans="12:12" x14ac:dyDescent="0.25">
      <c r="L6827" s="1"/>
    </row>
    <row r="6828" spans="12:12" x14ac:dyDescent="0.25">
      <c r="L6828" s="1"/>
    </row>
    <row r="6829" spans="12:12" x14ac:dyDescent="0.25">
      <c r="L6829" s="1"/>
    </row>
    <row r="6830" spans="12:12" x14ac:dyDescent="0.25">
      <c r="L6830" s="1"/>
    </row>
    <row r="6831" spans="12:12" x14ac:dyDescent="0.25">
      <c r="L6831" s="1"/>
    </row>
    <row r="6832" spans="12:12" x14ac:dyDescent="0.25">
      <c r="L6832" s="1"/>
    </row>
    <row r="6833" spans="12:12" x14ac:dyDescent="0.25">
      <c r="L6833" s="1"/>
    </row>
    <row r="6834" spans="12:12" x14ac:dyDescent="0.25">
      <c r="L6834" s="1"/>
    </row>
    <row r="6835" spans="12:12" x14ac:dyDescent="0.25">
      <c r="L6835" s="1"/>
    </row>
    <row r="6836" spans="12:12" x14ac:dyDescent="0.25">
      <c r="L6836" s="1"/>
    </row>
    <row r="6837" spans="12:12" x14ac:dyDescent="0.25">
      <c r="L6837" s="1"/>
    </row>
    <row r="6838" spans="12:12" x14ac:dyDescent="0.25">
      <c r="L6838" s="1"/>
    </row>
    <row r="6839" spans="12:12" x14ac:dyDescent="0.25">
      <c r="L6839" s="1"/>
    </row>
    <row r="6840" spans="12:12" x14ac:dyDescent="0.25">
      <c r="L6840" s="1"/>
    </row>
    <row r="6841" spans="12:12" x14ac:dyDescent="0.25">
      <c r="L6841" s="1"/>
    </row>
    <row r="6842" spans="12:12" x14ac:dyDescent="0.25">
      <c r="L6842" s="1"/>
    </row>
    <row r="6843" spans="12:12" x14ac:dyDescent="0.25">
      <c r="L6843" s="1"/>
    </row>
    <row r="6844" spans="12:12" x14ac:dyDescent="0.25">
      <c r="L6844" s="1"/>
    </row>
    <row r="6845" spans="12:12" x14ac:dyDescent="0.25">
      <c r="L6845" s="1"/>
    </row>
    <row r="6846" spans="12:12" x14ac:dyDescent="0.25">
      <c r="L6846" s="1"/>
    </row>
    <row r="6847" spans="12:12" x14ac:dyDescent="0.25">
      <c r="L6847" s="1"/>
    </row>
    <row r="6848" spans="12:12" x14ac:dyDescent="0.25">
      <c r="L6848" s="1"/>
    </row>
    <row r="6849" spans="12:12" x14ac:dyDescent="0.25">
      <c r="L6849" s="1"/>
    </row>
    <row r="6850" spans="12:12" x14ac:dyDescent="0.25">
      <c r="L6850" s="1"/>
    </row>
    <row r="6851" spans="12:12" x14ac:dyDescent="0.25">
      <c r="L6851" s="1"/>
    </row>
    <row r="6852" spans="12:12" x14ac:dyDescent="0.25">
      <c r="L6852" s="1"/>
    </row>
    <row r="6853" spans="12:12" x14ac:dyDescent="0.25">
      <c r="L6853" s="1"/>
    </row>
    <row r="6854" spans="12:12" x14ac:dyDescent="0.25">
      <c r="L6854" s="1"/>
    </row>
    <row r="6855" spans="12:12" x14ac:dyDescent="0.25">
      <c r="L6855" s="1"/>
    </row>
    <row r="6856" spans="12:12" x14ac:dyDescent="0.25">
      <c r="L6856" s="1"/>
    </row>
    <row r="6857" spans="12:12" x14ac:dyDescent="0.25">
      <c r="L6857" s="1"/>
    </row>
    <row r="6858" spans="12:12" x14ac:dyDescent="0.25">
      <c r="L6858" s="1"/>
    </row>
    <row r="6859" spans="12:12" x14ac:dyDescent="0.25">
      <c r="L6859" s="1"/>
    </row>
    <row r="6860" spans="12:12" x14ac:dyDescent="0.25">
      <c r="L6860" s="1"/>
    </row>
    <row r="6861" spans="12:12" x14ac:dyDescent="0.25">
      <c r="L6861" s="1"/>
    </row>
    <row r="6862" spans="12:12" x14ac:dyDescent="0.25">
      <c r="L6862" s="1"/>
    </row>
    <row r="6863" spans="12:12" x14ac:dyDescent="0.25">
      <c r="L6863" s="1"/>
    </row>
    <row r="6864" spans="12:12" x14ac:dyDescent="0.25">
      <c r="L6864" s="1"/>
    </row>
    <row r="6865" spans="12:12" x14ac:dyDescent="0.25">
      <c r="L6865" s="1"/>
    </row>
    <row r="6866" spans="12:12" x14ac:dyDescent="0.25">
      <c r="L6866" s="1"/>
    </row>
    <row r="6867" spans="12:12" x14ac:dyDescent="0.25">
      <c r="L6867" s="1"/>
    </row>
    <row r="6868" spans="12:12" x14ac:dyDescent="0.25">
      <c r="L6868" s="1"/>
    </row>
    <row r="6869" spans="12:12" x14ac:dyDescent="0.25">
      <c r="L6869" s="1"/>
    </row>
    <row r="6870" spans="12:12" x14ac:dyDescent="0.25">
      <c r="L6870" s="1"/>
    </row>
    <row r="6871" spans="12:12" x14ac:dyDescent="0.25">
      <c r="L6871" s="1"/>
    </row>
    <row r="6872" spans="12:12" x14ac:dyDescent="0.25">
      <c r="L6872" s="1"/>
    </row>
    <row r="6873" spans="12:12" x14ac:dyDescent="0.25">
      <c r="L6873" s="1"/>
    </row>
    <row r="6874" spans="12:12" x14ac:dyDescent="0.25">
      <c r="L6874" s="1"/>
    </row>
    <row r="6875" spans="12:12" x14ac:dyDescent="0.25">
      <c r="L6875" s="1"/>
    </row>
    <row r="6876" spans="12:12" x14ac:dyDescent="0.25">
      <c r="L6876" s="1"/>
    </row>
    <row r="6877" spans="12:12" x14ac:dyDescent="0.25">
      <c r="L6877" s="1"/>
    </row>
    <row r="6878" spans="12:12" x14ac:dyDescent="0.25">
      <c r="L6878" s="1"/>
    </row>
    <row r="6879" spans="12:12" x14ac:dyDescent="0.25">
      <c r="L6879" s="1"/>
    </row>
    <row r="6880" spans="12:12" x14ac:dyDescent="0.25">
      <c r="L6880" s="1"/>
    </row>
    <row r="6881" spans="12:12" x14ac:dyDescent="0.25">
      <c r="L6881" s="1"/>
    </row>
    <row r="6882" spans="12:12" x14ac:dyDescent="0.25">
      <c r="L6882" s="1"/>
    </row>
    <row r="6883" spans="12:12" x14ac:dyDescent="0.25">
      <c r="L6883" s="1"/>
    </row>
    <row r="6884" spans="12:12" x14ac:dyDescent="0.25">
      <c r="L6884" s="1"/>
    </row>
    <row r="6885" spans="12:12" x14ac:dyDescent="0.25">
      <c r="L6885" s="1"/>
    </row>
    <row r="6886" spans="12:12" x14ac:dyDescent="0.25">
      <c r="L6886" s="1"/>
    </row>
    <row r="6887" spans="12:12" x14ac:dyDescent="0.25">
      <c r="L6887" s="1"/>
    </row>
    <row r="6888" spans="12:12" x14ac:dyDescent="0.25">
      <c r="L6888" s="1"/>
    </row>
    <row r="6889" spans="12:12" x14ac:dyDescent="0.25">
      <c r="L6889" s="1"/>
    </row>
    <row r="6890" spans="12:12" x14ac:dyDescent="0.25">
      <c r="L6890" s="1"/>
    </row>
    <row r="6891" spans="12:12" x14ac:dyDescent="0.25">
      <c r="L6891" s="1"/>
    </row>
    <row r="6892" spans="12:12" x14ac:dyDescent="0.25">
      <c r="L6892" s="1"/>
    </row>
    <row r="6893" spans="12:12" x14ac:dyDescent="0.25">
      <c r="L6893" s="1"/>
    </row>
    <row r="6894" spans="12:12" x14ac:dyDescent="0.25">
      <c r="L6894" s="1"/>
    </row>
    <row r="6895" spans="12:12" x14ac:dyDescent="0.25">
      <c r="L6895" s="1"/>
    </row>
    <row r="6896" spans="12:12" x14ac:dyDescent="0.25">
      <c r="L6896" s="1"/>
    </row>
    <row r="6897" spans="12:12" x14ac:dyDescent="0.25">
      <c r="L6897" s="1"/>
    </row>
    <row r="6898" spans="12:12" x14ac:dyDescent="0.25">
      <c r="L6898" s="1"/>
    </row>
    <row r="6899" spans="12:12" x14ac:dyDescent="0.25">
      <c r="L6899" s="1"/>
    </row>
    <row r="6900" spans="12:12" x14ac:dyDescent="0.25">
      <c r="L6900" s="1"/>
    </row>
    <row r="6901" spans="12:12" x14ac:dyDescent="0.25">
      <c r="L6901" s="1"/>
    </row>
    <row r="6902" spans="12:12" x14ac:dyDescent="0.25">
      <c r="L6902" s="1"/>
    </row>
    <row r="6903" spans="12:12" x14ac:dyDescent="0.25">
      <c r="L6903" s="1"/>
    </row>
    <row r="6904" spans="12:12" x14ac:dyDescent="0.25">
      <c r="L6904" s="1"/>
    </row>
    <row r="6905" spans="12:12" x14ac:dyDescent="0.25">
      <c r="L6905" s="1"/>
    </row>
    <row r="6906" spans="12:12" x14ac:dyDescent="0.25">
      <c r="L6906" s="1"/>
    </row>
    <row r="6907" spans="12:12" x14ac:dyDescent="0.25">
      <c r="L6907" s="1"/>
    </row>
    <row r="6908" spans="12:12" x14ac:dyDescent="0.25">
      <c r="L6908" s="1"/>
    </row>
    <row r="6909" spans="12:12" x14ac:dyDescent="0.25">
      <c r="L6909" s="1"/>
    </row>
    <row r="6910" spans="12:12" x14ac:dyDescent="0.25">
      <c r="L6910" s="1"/>
    </row>
    <row r="6911" spans="12:12" x14ac:dyDescent="0.25">
      <c r="L6911" s="1"/>
    </row>
    <row r="6912" spans="12:12" x14ac:dyDescent="0.25">
      <c r="L6912" s="1"/>
    </row>
    <row r="6913" spans="12:12" x14ac:dyDescent="0.25">
      <c r="L6913" s="1"/>
    </row>
    <row r="6914" spans="12:12" x14ac:dyDescent="0.25">
      <c r="L6914" s="1"/>
    </row>
    <row r="6915" spans="12:12" x14ac:dyDescent="0.25">
      <c r="L6915" s="1"/>
    </row>
    <row r="6916" spans="12:12" x14ac:dyDescent="0.25">
      <c r="L6916" s="1"/>
    </row>
    <row r="6917" spans="12:12" x14ac:dyDescent="0.25">
      <c r="L6917" s="1"/>
    </row>
    <row r="6918" spans="12:12" x14ac:dyDescent="0.25">
      <c r="L6918" s="1"/>
    </row>
    <row r="6919" spans="12:12" x14ac:dyDescent="0.25">
      <c r="L6919" s="1"/>
    </row>
    <row r="6920" spans="12:12" x14ac:dyDescent="0.25">
      <c r="L6920" s="1"/>
    </row>
    <row r="6921" spans="12:12" x14ac:dyDescent="0.25">
      <c r="L6921" s="1"/>
    </row>
    <row r="6922" spans="12:12" x14ac:dyDescent="0.25">
      <c r="L6922" s="1"/>
    </row>
    <row r="6923" spans="12:12" x14ac:dyDescent="0.25">
      <c r="L6923" s="1"/>
    </row>
    <row r="6924" spans="12:12" x14ac:dyDescent="0.25">
      <c r="L6924" s="1"/>
    </row>
    <row r="6925" spans="12:12" x14ac:dyDescent="0.25">
      <c r="L6925" s="1"/>
    </row>
    <row r="6926" spans="12:12" x14ac:dyDescent="0.25">
      <c r="L6926" s="1"/>
    </row>
    <row r="6927" spans="12:12" x14ac:dyDescent="0.25">
      <c r="L6927" s="1"/>
    </row>
    <row r="6928" spans="12:12" x14ac:dyDescent="0.25">
      <c r="L6928" s="1"/>
    </row>
    <row r="6929" spans="12:12" x14ac:dyDescent="0.25">
      <c r="L6929" s="1"/>
    </row>
    <row r="6930" spans="12:12" x14ac:dyDescent="0.25">
      <c r="L6930" s="1"/>
    </row>
    <row r="6931" spans="12:12" x14ac:dyDescent="0.25">
      <c r="L6931" s="1"/>
    </row>
    <row r="6932" spans="12:12" x14ac:dyDescent="0.25">
      <c r="L6932" s="1"/>
    </row>
    <row r="6933" spans="12:12" x14ac:dyDescent="0.25">
      <c r="L6933" s="1"/>
    </row>
    <row r="6934" spans="12:12" x14ac:dyDescent="0.25">
      <c r="L6934" s="1"/>
    </row>
    <row r="6935" spans="12:12" x14ac:dyDescent="0.25">
      <c r="L6935" s="1"/>
    </row>
    <row r="6936" spans="12:12" x14ac:dyDescent="0.25">
      <c r="L6936" s="1"/>
    </row>
    <row r="6937" spans="12:12" x14ac:dyDescent="0.25">
      <c r="L6937" s="1"/>
    </row>
    <row r="6938" spans="12:12" x14ac:dyDescent="0.25">
      <c r="L6938" s="1"/>
    </row>
    <row r="6939" spans="12:12" x14ac:dyDescent="0.25">
      <c r="L6939" s="1"/>
    </row>
    <row r="6940" spans="12:12" x14ac:dyDescent="0.25">
      <c r="L6940" s="1"/>
    </row>
    <row r="6941" spans="12:12" x14ac:dyDescent="0.25">
      <c r="L6941" s="1"/>
    </row>
    <row r="6942" spans="12:12" x14ac:dyDescent="0.25">
      <c r="L6942" s="1"/>
    </row>
    <row r="6943" spans="12:12" x14ac:dyDescent="0.25">
      <c r="L6943" s="1"/>
    </row>
    <row r="6944" spans="12:12" x14ac:dyDescent="0.25">
      <c r="L6944" s="1"/>
    </row>
    <row r="6945" spans="12:12" x14ac:dyDescent="0.25">
      <c r="L6945" s="1"/>
    </row>
    <row r="6946" spans="12:12" x14ac:dyDescent="0.25">
      <c r="L6946" s="1"/>
    </row>
    <row r="6947" spans="12:12" x14ac:dyDescent="0.25">
      <c r="L6947" s="1"/>
    </row>
    <row r="6948" spans="12:12" x14ac:dyDescent="0.25">
      <c r="L6948" s="1"/>
    </row>
    <row r="6949" spans="12:12" x14ac:dyDescent="0.25">
      <c r="L6949" s="1"/>
    </row>
    <row r="6950" spans="12:12" x14ac:dyDescent="0.25">
      <c r="L6950" s="1"/>
    </row>
    <row r="6951" spans="12:12" x14ac:dyDescent="0.25">
      <c r="L6951" s="1"/>
    </row>
    <row r="6952" spans="12:12" x14ac:dyDescent="0.25">
      <c r="L6952" s="1"/>
    </row>
    <row r="6953" spans="12:12" x14ac:dyDescent="0.25">
      <c r="L6953" s="1"/>
    </row>
    <row r="6954" spans="12:12" x14ac:dyDescent="0.25">
      <c r="L6954" s="1"/>
    </row>
    <row r="6955" spans="12:12" x14ac:dyDescent="0.25">
      <c r="L6955" s="1"/>
    </row>
    <row r="6956" spans="12:12" x14ac:dyDescent="0.25">
      <c r="L6956" s="1"/>
    </row>
    <row r="6957" spans="12:12" x14ac:dyDescent="0.25">
      <c r="L6957" s="1"/>
    </row>
    <row r="6958" spans="12:12" x14ac:dyDescent="0.25">
      <c r="L6958" s="1"/>
    </row>
    <row r="6959" spans="12:12" x14ac:dyDescent="0.25">
      <c r="L6959" s="1"/>
    </row>
    <row r="6960" spans="12:12" x14ac:dyDescent="0.25">
      <c r="L6960" s="1"/>
    </row>
    <row r="6961" spans="12:12" x14ac:dyDescent="0.25">
      <c r="L6961" s="1"/>
    </row>
    <row r="6962" spans="12:12" x14ac:dyDescent="0.25">
      <c r="L6962" s="1"/>
    </row>
    <row r="6963" spans="12:12" x14ac:dyDescent="0.25">
      <c r="L6963" s="1"/>
    </row>
    <row r="6964" spans="12:12" x14ac:dyDescent="0.25">
      <c r="L6964" s="1"/>
    </row>
    <row r="6965" spans="12:12" x14ac:dyDescent="0.25">
      <c r="L6965" s="1"/>
    </row>
    <row r="6966" spans="12:12" x14ac:dyDescent="0.25">
      <c r="L6966" s="1"/>
    </row>
    <row r="6967" spans="12:12" x14ac:dyDescent="0.25">
      <c r="L6967" s="1"/>
    </row>
    <row r="6968" spans="12:12" x14ac:dyDescent="0.25">
      <c r="L6968" s="1"/>
    </row>
    <row r="6969" spans="12:12" x14ac:dyDescent="0.25">
      <c r="L6969" s="1"/>
    </row>
    <row r="6970" spans="12:12" x14ac:dyDescent="0.25">
      <c r="L6970" s="1"/>
    </row>
    <row r="6971" spans="12:12" x14ac:dyDescent="0.25">
      <c r="L6971" s="1"/>
    </row>
    <row r="6972" spans="12:12" x14ac:dyDescent="0.25">
      <c r="L6972" s="1"/>
    </row>
    <row r="6973" spans="12:12" x14ac:dyDescent="0.25">
      <c r="L6973" s="1"/>
    </row>
    <row r="6974" spans="12:12" x14ac:dyDescent="0.25">
      <c r="L6974" s="1"/>
    </row>
    <row r="6975" spans="12:12" x14ac:dyDescent="0.25">
      <c r="L6975" s="1"/>
    </row>
    <row r="6976" spans="12:12" x14ac:dyDescent="0.25">
      <c r="L6976" s="1"/>
    </row>
    <row r="6977" spans="12:12" x14ac:dyDescent="0.25">
      <c r="L6977" s="1"/>
    </row>
    <row r="6978" spans="12:12" x14ac:dyDescent="0.25">
      <c r="L6978" s="1"/>
    </row>
    <row r="6979" spans="12:12" x14ac:dyDescent="0.25">
      <c r="L6979" s="1"/>
    </row>
    <row r="6980" spans="12:12" x14ac:dyDescent="0.25">
      <c r="L6980" s="1"/>
    </row>
    <row r="6981" spans="12:12" x14ac:dyDescent="0.25">
      <c r="L6981" s="1"/>
    </row>
    <row r="6982" spans="12:12" x14ac:dyDescent="0.25">
      <c r="L6982" s="1"/>
    </row>
    <row r="6983" spans="12:12" x14ac:dyDescent="0.25">
      <c r="L6983" s="1"/>
    </row>
    <row r="6984" spans="12:12" x14ac:dyDescent="0.25">
      <c r="L6984" s="1"/>
    </row>
    <row r="6985" spans="12:12" x14ac:dyDescent="0.25">
      <c r="L6985" s="1"/>
    </row>
    <row r="6986" spans="12:12" x14ac:dyDescent="0.25">
      <c r="L6986" s="1"/>
    </row>
    <row r="6987" spans="12:12" x14ac:dyDescent="0.25">
      <c r="L6987" s="1"/>
    </row>
    <row r="6988" spans="12:12" x14ac:dyDescent="0.25">
      <c r="L6988" s="1"/>
    </row>
    <row r="6989" spans="12:12" x14ac:dyDescent="0.25">
      <c r="L6989" s="1"/>
    </row>
    <row r="6990" spans="12:12" x14ac:dyDescent="0.25">
      <c r="L6990" s="1"/>
    </row>
    <row r="6991" spans="12:12" x14ac:dyDescent="0.25">
      <c r="L6991" s="1"/>
    </row>
    <row r="6992" spans="12:12" x14ac:dyDescent="0.25">
      <c r="L6992" s="1"/>
    </row>
    <row r="6993" spans="12:12" x14ac:dyDescent="0.25">
      <c r="L6993" s="1"/>
    </row>
    <row r="6994" spans="12:12" x14ac:dyDescent="0.25">
      <c r="L6994" s="1"/>
    </row>
    <row r="6995" spans="12:12" x14ac:dyDescent="0.25">
      <c r="L6995" s="1"/>
    </row>
    <row r="6996" spans="12:12" x14ac:dyDescent="0.25">
      <c r="L6996" s="1"/>
    </row>
    <row r="6997" spans="12:12" x14ac:dyDescent="0.25">
      <c r="L6997" s="1"/>
    </row>
    <row r="6998" spans="12:12" x14ac:dyDescent="0.25">
      <c r="L6998" s="1"/>
    </row>
    <row r="6999" spans="12:12" x14ac:dyDescent="0.25">
      <c r="L6999" s="1"/>
    </row>
    <row r="7000" spans="12:12" x14ac:dyDescent="0.25">
      <c r="L7000" s="1"/>
    </row>
    <row r="7001" spans="12:12" x14ac:dyDescent="0.25">
      <c r="L7001" s="1"/>
    </row>
    <row r="7002" spans="12:12" x14ac:dyDescent="0.25">
      <c r="L7002" s="1"/>
    </row>
    <row r="7003" spans="12:12" x14ac:dyDescent="0.25">
      <c r="L7003" s="1"/>
    </row>
    <row r="7004" spans="12:12" x14ac:dyDescent="0.25">
      <c r="L7004" s="1"/>
    </row>
    <row r="7005" spans="12:12" x14ac:dyDescent="0.25">
      <c r="L7005" s="1"/>
    </row>
    <row r="7006" spans="12:12" x14ac:dyDescent="0.25">
      <c r="L7006" s="1"/>
    </row>
    <row r="7007" spans="12:12" x14ac:dyDescent="0.25">
      <c r="L7007" s="1"/>
    </row>
    <row r="7008" spans="12:12" x14ac:dyDescent="0.25">
      <c r="L7008" s="1"/>
    </row>
    <row r="7009" spans="12:12" x14ac:dyDescent="0.25">
      <c r="L7009" s="1"/>
    </row>
    <row r="7010" spans="12:12" x14ac:dyDescent="0.25">
      <c r="L7010" s="1"/>
    </row>
    <row r="7011" spans="12:12" x14ac:dyDescent="0.25">
      <c r="L7011" s="1"/>
    </row>
    <row r="7012" spans="12:12" x14ac:dyDescent="0.25">
      <c r="L7012" s="1"/>
    </row>
    <row r="7013" spans="12:12" x14ac:dyDescent="0.25">
      <c r="L7013" s="1"/>
    </row>
    <row r="7014" spans="12:12" x14ac:dyDescent="0.25">
      <c r="L7014" s="1"/>
    </row>
    <row r="7015" spans="12:12" x14ac:dyDescent="0.25">
      <c r="L7015" s="1"/>
    </row>
    <row r="7016" spans="12:12" x14ac:dyDescent="0.25">
      <c r="L7016" s="1"/>
    </row>
    <row r="7017" spans="12:12" x14ac:dyDescent="0.25">
      <c r="L7017" s="1"/>
    </row>
    <row r="7018" spans="12:12" x14ac:dyDescent="0.25">
      <c r="L7018" s="1"/>
    </row>
    <row r="7019" spans="12:12" x14ac:dyDescent="0.25">
      <c r="L7019" s="1"/>
    </row>
    <row r="7020" spans="12:12" x14ac:dyDescent="0.25">
      <c r="L7020" s="1"/>
    </row>
    <row r="7021" spans="12:12" x14ac:dyDescent="0.25">
      <c r="L7021" s="1"/>
    </row>
    <row r="7022" spans="12:12" x14ac:dyDescent="0.25">
      <c r="L7022" s="1"/>
    </row>
    <row r="7023" spans="12:12" x14ac:dyDescent="0.25">
      <c r="L7023" s="1"/>
    </row>
    <row r="7024" spans="12:12" x14ac:dyDescent="0.25">
      <c r="L7024" s="1"/>
    </row>
    <row r="7025" spans="12:12" x14ac:dyDescent="0.25">
      <c r="L7025" s="1"/>
    </row>
    <row r="7026" spans="12:12" x14ac:dyDescent="0.25">
      <c r="L7026" s="1"/>
    </row>
    <row r="7027" spans="12:12" x14ac:dyDescent="0.25">
      <c r="L7027" s="1"/>
    </row>
    <row r="7028" spans="12:12" x14ac:dyDescent="0.25">
      <c r="L7028" s="1"/>
    </row>
    <row r="7029" spans="12:12" x14ac:dyDescent="0.25">
      <c r="L7029" s="1"/>
    </row>
    <row r="7030" spans="12:12" x14ac:dyDescent="0.25">
      <c r="L7030" s="1"/>
    </row>
    <row r="7031" spans="12:12" x14ac:dyDescent="0.25">
      <c r="L7031" s="1"/>
    </row>
    <row r="7032" spans="12:12" x14ac:dyDescent="0.25">
      <c r="L7032" s="1"/>
    </row>
    <row r="7033" spans="12:12" x14ac:dyDescent="0.25">
      <c r="L7033" s="1"/>
    </row>
    <row r="7034" spans="12:12" x14ac:dyDescent="0.25">
      <c r="L7034" s="1"/>
    </row>
    <row r="7035" spans="12:12" x14ac:dyDescent="0.25">
      <c r="L7035" s="1"/>
    </row>
    <row r="7036" spans="12:12" x14ac:dyDescent="0.25">
      <c r="L7036" s="1"/>
    </row>
    <row r="7037" spans="12:12" x14ac:dyDescent="0.25">
      <c r="L7037" s="1"/>
    </row>
    <row r="7038" spans="12:12" x14ac:dyDescent="0.25">
      <c r="L7038" s="1"/>
    </row>
    <row r="7039" spans="12:12" x14ac:dyDescent="0.25">
      <c r="L7039" s="1"/>
    </row>
    <row r="7040" spans="12:12" x14ac:dyDescent="0.25">
      <c r="L7040" s="1"/>
    </row>
    <row r="7041" spans="12:12" x14ac:dyDescent="0.25">
      <c r="L7041" s="1"/>
    </row>
    <row r="7042" spans="12:12" x14ac:dyDescent="0.25">
      <c r="L7042" s="1"/>
    </row>
    <row r="7043" spans="12:12" x14ac:dyDescent="0.25">
      <c r="L7043" s="1"/>
    </row>
    <row r="7044" spans="12:12" x14ac:dyDescent="0.25">
      <c r="L7044" s="1"/>
    </row>
    <row r="7045" spans="12:12" x14ac:dyDescent="0.25">
      <c r="L7045" s="1"/>
    </row>
    <row r="7046" spans="12:12" x14ac:dyDescent="0.25">
      <c r="L7046" s="1"/>
    </row>
    <row r="7047" spans="12:12" x14ac:dyDescent="0.25">
      <c r="L7047" s="1"/>
    </row>
    <row r="7048" spans="12:12" x14ac:dyDescent="0.25">
      <c r="L7048" s="1"/>
    </row>
    <row r="7049" spans="12:12" x14ac:dyDescent="0.25">
      <c r="L7049" s="1"/>
    </row>
    <row r="7050" spans="12:12" x14ac:dyDescent="0.25">
      <c r="L7050" s="1"/>
    </row>
    <row r="7051" spans="12:12" x14ac:dyDescent="0.25">
      <c r="L7051" s="1"/>
    </row>
    <row r="7052" spans="12:12" x14ac:dyDescent="0.25">
      <c r="L7052" s="1"/>
    </row>
    <row r="7053" spans="12:12" x14ac:dyDescent="0.25">
      <c r="L7053" s="1"/>
    </row>
    <row r="7054" spans="12:12" x14ac:dyDescent="0.25">
      <c r="L7054" s="1"/>
    </row>
    <row r="7055" spans="12:12" x14ac:dyDescent="0.25">
      <c r="L7055" s="1"/>
    </row>
    <row r="7056" spans="12:12" x14ac:dyDescent="0.25">
      <c r="L7056" s="1"/>
    </row>
    <row r="7057" spans="12:12" x14ac:dyDescent="0.25">
      <c r="L7057" s="1"/>
    </row>
    <row r="7058" spans="12:12" x14ac:dyDescent="0.25">
      <c r="L7058" s="1"/>
    </row>
    <row r="7059" spans="12:12" x14ac:dyDescent="0.25">
      <c r="L7059" s="1"/>
    </row>
    <row r="7060" spans="12:12" x14ac:dyDescent="0.25">
      <c r="L7060" s="1"/>
    </row>
    <row r="7061" spans="12:12" x14ac:dyDescent="0.25">
      <c r="L7061" s="1"/>
    </row>
    <row r="7062" spans="12:12" x14ac:dyDescent="0.25">
      <c r="L7062" s="1"/>
    </row>
    <row r="7063" spans="12:12" x14ac:dyDescent="0.25">
      <c r="L7063" s="1"/>
    </row>
    <row r="7064" spans="12:12" x14ac:dyDescent="0.25">
      <c r="L7064" s="1"/>
    </row>
    <row r="7065" spans="12:12" x14ac:dyDescent="0.25">
      <c r="L7065" s="1"/>
    </row>
    <row r="7066" spans="12:12" x14ac:dyDescent="0.25">
      <c r="L7066" s="1"/>
    </row>
    <row r="7067" spans="12:12" x14ac:dyDescent="0.25">
      <c r="L7067" s="1"/>
    </row>
    <row r="7068" spans="12:12" x14ac:dyDescent="0.25">
      <c r="L7068" s="1"/>
    </row>
    <row r="7069" spans="12:12" x14ac:dyDescent="0.25">
      <c r="L7069" s="1"/>
    </row>
    <row r="7070" spans="12:12" x14ac:dyDescent="0.25">
      <c r="L7070" s="1"/>
    </row>
    <row r="7071" spans="12:12" x14ac:dyDescent="0.25">
      <c r="L7071" s="1"/>
    </row>
    <row r="7072" spans="12:12" x14ac:dyDescent="0.25">
      <c r="L7072" s="1"/>
    </row>
    <row r="7073" spans="12:12" x14ac:dyDescent="0.25">
      <c r="L7073" s="1"/>
    </row>
    <row r="7074" spans="12:12" x14ac:dyDescent="0.25">
      <c r="L7074" s="1"/>
    </row>
    <row r="7075" spans="12:12" x14ac:dyDescent="0.25">
      <c r="L7075" s="1"/>
    </row>
    <row r="7076" spans="12:12" x14ac:dyDescent="0.25">
      <c r="L7076" s="1"/>
    </row>
    <row r="7077" spans="12:12" x14ac:dyDescent="0.25">
      <c r="L7077" s="1"/>
    </row>
    <row r="7078" spans="12:12" x14ac:dyDescent="0.25">
      <c r="L7078" s="1"/>
    </row>
    <row r="7079" spans="12:12" x14ac:dyDescent="0.25">
      <c r="L7079" s="1"/>
    </row>
    <row r="7080" spans="12:12" x14ac:dyDescent="0.25">
      <c r="L7080" s="1"/>
    </row>
    <row r="7081" spans="12:12" x14ac:dyDescent="0.25">
      <c r="L7081" s="1"/>
    </row>
    <row r="7082" spans="12:12" x14ac:dyDescent="0.25">
      <c r="L7082" s="1"/>
    </row>
    <row r="7083" spans="12:12" x14ac:dyDescent="0.25">
      <c r="L7083" s="1"/>
    </row>
    <row r="7084" spans="12:12" x14ac:dyDescent="0.25">
      <c r="L7084" s="1"/>
    </row>
    <row r="7085" spans="12:12" x14ac:dyDescent="0.25">
      <c r="L7085" s="1"/>
    </row>
    <row r="7086" spans="12:12" x14ac:dyDescent="0.25">
      <c r="L7086" s="1"/>
    </row>
    <row r="7087" spans="12:12" x14ac:dyDescent="0.25">
      <c r="L7087" s="1"/>
    </row>
    <row r="7088" spans="12:12" x14ac:dyDescent="0.25">
      <c r="L7088" s="1"/>
    </row>
    <row r="7089" spans="12:12" x14ac:dyDescent="0.25">
      <c r="L7089" s="1"/>
    </row>
    <row r="7090" spans="12:12" x14ac:dyDescent="0.25">
      <c r="L7090" s="1"/>
    </row>
    <row r="7091" spans="12:12" x14ac:dyDescent="0.25">
      <c r="L7091" s="1"/>
    </row>
    <row r="7092" spans="12:12" x14ac:dyDescent="0.25">
      <c r="L7092" s="1"/>
    </row>
    <row r="7093" spans="12:12" x14ac:dyDescent="0.25">
      <c r="L7093" s="1"/>
    </row>
    <row r="7094" spans="12:12" x14ac:dyDescent="0.25">
      <c r="L7094" s="1"/>
    </row>
    <row r="7095" spans="12:12" x14ac:dyDescent="0.25">
      <c r="L7095" s="1"/>
    </row>
    <row r="7096" spans="12:12" x14ac:dyDescent="0.25">
      <c r="L7096" s="1"/>
    </row>
    <row r="7097" spans="12:12" x14ac:dyDescent="0.25">
      <c r="L7097" s="1"/>
    </row>
    <row r="7098" spans="12:12" x14ac:dyDescent="0.25">
      <c r="L7098" s="1"/>
    </row>
    <row r="7099" spans="12:12" x14ac:dyDescent="0.25">
      <c r="L7099" s="1"/>
    </row>
    <row r="7100" spans="12:12" x14ac:dyDescent="0.25">
      <c r="L7100" s="1"/>
    </row>
    <row r="7101" spans="12:12" x14ac:dyDescent="0.25">
      <c r="L7101" s="1"/>
    </row>
    <row r="7102" spans="12:12" x14ac:dyDescent="0.25">
      <c r="L7102" s="1"/>
    </row>
    <row r="7103" spans="12:12" x14ac:dyDescent="0.25">
      <c r="L7103" s="1"/>
    </row>
    <row r="7104" spans="12:12" x14ac:dyDescent="0.25">
      <c r="L7104" s="1"/>
    </row>
    <row r="7105" spans="12:12" x14ac:dyDescent="0.25">
      <c r="L7105" s="1"/>
    </row>
    <row r="7106" spans="12:12" x14ac:dyDescent="0.25">
      <c r="L7106" s="1"/>
    </row>
    <row r="7107" spans="12:12" x14ac:dyDescent="0.25">
      <c r="L7107" s="1"/>
    </row>
    <row r="7108" spans="12:12" x14ac:dyDescent="0.25">
      <c r="L7108" s="1"/>
    </row>
    <row r="7109" spans="12:12" x14ac:dyDescent="0.25">
      <c r="L7109" s="1"/>
    </row>
    <row r="7110" spans="12:12" x14ac:dyDescent="0.25">
      <c r="L7110" s="1"/>
    </row>
    <row r="7111" spans="12:12" x14ac:dyDescent="0.25">
      <c r="L7111" s="1"/>
    </row>
    <row r="7112" spans="12:12" x14ac:dyDescent="0.25">
      <c r="L7112" s="1"/>
    </row>
    <row r="7113" spans="12:12" x14ac:dyDescent="0.25">
      <c r="L7113" s="1"/>
    </row>
    <row r="7114" spans="12:12" x14ac:dyDescent="0.25">
      <c r="L7114" s="1"/>
    </row>
    <row r="7115" spans="12:12" x14ac:dyDescent="0.25">
      <c r="L7115" s="1"/>
    </row>
    <row r="7116" spans="12:12" x14ac:dyDescent="0.25">
      <c r="L7116" s="1"/>
    </row>
    <row r="7117" spans="12:12" x14ac:dyDescent="0.25">
      <c r="L7117" s="1"/>
    </row>
    <row r="7118" spans="12:12" x14ac:dyDescent="0.25">
      <c r="L7118" s="1"/>
    </row>
    <row r="7119" spans="12:12" x14ac:dyDescent="0.25">
      <c r="L7119" s="1"/>
    </row>
    <row r="7120" spans="12:12" x14ac:dyDescent="0.25">
      <c r="L7120" s="1"/>
    </row>
    <row r="7121" spans="12:12" x14ac:dyDescent="0.25">
      <c r="L7121" s="1"/>
    </row>
    <row r="7122" spans="12:12" x14ac:dyDescent="0.25">
      <c r="L7122" s="1"/>
    </row>
    <row r="7123" spans="12:12" x14ac:dyDescent="0.25">
      <c r="L7123" s="1"/>
    </row>
    <row r="7124" spans="12:12" x14ac:dyDescent="0.25">
      <c r="L7124" s="1"/>
    </row>
    <row r="7125" spans="12:12" x14ac:dyDescent="0.25">
      <c r="L7125" s="1"/>
    </row>
    <row r="7126" spans="12:12" x14ac:dyDescent="0.25">
      <c r="L7126" s="1"/>
    </row>
    <row r="7127" spans="12:12" x14ac:dyDescent="0.25">
      <c r="L7127" s="1"/>
    </row>
    <row r="7128" spans="12:12" x14ac:dyDescent="0.25">
      <c r="L7128" s="1"/>
    </row>
    <row r="7129" spans="12:12" x14ac:dyDescent="0.25">
      <c r="L7129" s="1"/>
    </row>
    <row r="7130" spans="12:12" x14ac:dyDescent="0.25">
      <c r="L7130" s="1"/>
    </row>
    <row r="7131" spans="12:12" x14ac:dyDescent="0.25">
      <c r="L7131" s="1"/>
    </row>
    <row r="7132" spans="12:12" x14ac:dyDescent="0.25">
      <c r="L7132" s="1"/>
    </row>
    <row r="7133" spans="12:12" x14ac:dyDescent="0.25">
      <c r="L7133" s="1"/>
    </row>
    <row r="7134" spans="12:12" x14ac:dyDescent="0.25">
      <c r="L7134" s="1"/>
    </row>
    <row r="7135" spans="12:12" x14ac:dyDescent="0.25">
      <c r="L7135" s="1"/>
    </row>
    <row r="7136" spans="12:12" x14ac:dyDescent="0.25">
      <c r="L7136" s="1"/>
    </row>
    <row r="7137" spans="12:12" x14ac:dyDescent="0.25">
      <c r="L7137" s="1"/>
    </row>
    <row r="7138" spans="12:12" x14ac:dyDescent="0.25">
      <c r="L7138" s="1"/>
    </row>
    <row r="7139" spans="12:12" x14ac:dyDescent="0.25">
      <c r="L7139" s="1"/>
    </row>
    <row r="7140" spans="12:12" x14ac:dyDescent="0.25">
      <c r="L7140" s="1"/>
    </row>
    <row r="7141" spans="12:12" x14ac:dyDescent="0.25">
      <c r="L7141" s="1"/>
    </row>
    <row r="7142" spans="12:12" x14ac:dyDescent="0.25">
      <c r="L7142" s="1"/>
    </row>
    <row r="7143" spans="12:12" x14ac:dyDescent="0.25">
      <c r="L7143" s="1"/>
    </row>
    <row r="7144" spans="12:12" x14ac:dyDescent="0.25">
      <c r="L7144" s="1"/>
    </row>
    <row r="7145" spans="12:12" x14ac:dyDescent="0.25">
      <c r="L7145" s="1"/>
    </row>
    <row r="7146" spans="12:12" x14ac:dyDescent="0.25">
      <c r="L7146" s="1"/>
    </row>
    <row r="7147" spans="12:12" x14ac:dyDescent="0.25">
      <c r="L7147" s="1"/>
    </row>
    <row r="7148" spans="12:12" x14ac:dyDescent="0.25">
      <c r="L7148" s="1"/>
    </row>
    <row r="7149" spans="12:12" x14ac:dyDescent="0.25">
      <c r="L7149" s="1"/>
    </row>
    <row r="7150" spans="12:12" x14ac:dyDescent="0.25">
      <c r="L7150" s="1"/>
    </row>
    <row r="7151" spans="12:12" x14ac:dyDescent="0.25">
      <c r="L7151" s="1"/>
    </row>
    <row r="7152" spans="12:12" x14ac:dyDescent="0.25">
      <c r="L7152" s="1"/>
    </row>
    <row r="7153" spans="12:12" x14ac:dyDescent="0.25">
      <c r="L7153" s="1"/>
    </row>
    <row r="7154" spans="12:12" x14ac:dyDescent="0.25">
      <c r="L7154" s="1"/>
    </row>
    <row r="7155" spans="12:12" x14ac:dyDescent="0.25">
      <c r="L7155" s="1"/>
    </row>
    <row r="7156" spans="12:12" x14ac:dyDescent="0.25">
      <c r="L7156" s="1"/>
    </row>
    <row r="7157" spans="12:12" x14ac:dyDescent="0.25">
      <c r="L7157" s="1"/>
    </row>
    <row r="7158" spans="12:12" x14ac:dyDescent="0.25">
      <c r="L7158" s="1"/>
    </row>
    <row r="7159" spans="12:12" x14ac:dyDescent="0.25">
      <c r="L7159" s="1"/>
    </row>
    <row r="7160" spans="12:12" x14ac:dyDescent="0.25">
      <c r="L7160" s="1"/>
    </row>
    <row r="7161" spans="12:12" x14ac:dyDescent="0.25">
      <c r="L7161" s="1"/>
    </row>
    <row r="7162" spans="12:12" x14ac:dyDescent="0.25">
      <c r="L7162" s="1"/>
    </row>
    <row r="7163" spans="12:12" x14ac:dyDescent="0.25">
      <c r="L7163" s="1"/>
    </row>
    <row r="7164" spans="12:12" x14ac:dyDescent="0.25">
      <c r="L7164" s="1"/>
    </row>
    <row r="7165" spans="12:12" x14ac:dyDescent="0.25">
      <c r="L7165" s="1"/>
    </row>
    <row r="7166" spans="12:12" x14ac:dyDescent="0.25">
      <c r="L7166" s="1"/>
    </row>
    <row r="7167" spans="12:12" x14ac:dyDescent="0.25">
      <c r="L7167" s="1"/>
    </row>
    <row r="7168" spans="12:12" x14ac:dyDescent="0.25">
      <c r="L7168" s="1"/>
    </row>
    <row r="7169" spans="12:12" x14ac:dyDescent="0.25">
      <c r="L7169" s="1"/>
    </row>
    <row r="7170" spans="12:12" x14ac:dyDescent="0.25">
      <c r="L7170" s="1"/>
    </row>
    <row r="7171" spans="12:12" x14ac:dyDescent="0.25">
      <c r="L7171" s="1"/>
    </row>
    <row r="7172" spans="12:12" x14ac:dyDescent="0.25">
      <c r="L7172" s="1"/>
    </row>
    <row r="7173" spans="12:12" x14ac:dyDescent="0.25">
      <c r="L7173" s="1"/>
    </row>
    <row r="7174" spans="12:12" x14ac:dyDescent="0.25">
      <c r="L7174" s="1"/>
    </row>
    <row r="7175" spans="12:12" x14ac:dyDescent="0.25">
      <c r="L7175" s="1"/>
    </row>
    <row r="7176" spans="12:12" x14ac:dyDescent="0.25">
      <c r="L7176" s="1"/>
    </row>
    <row r="7177" spans="12:12" x14ac:dyDescent="0.25">
      <c r="L7177" s="1"/>
    </row>
    <row r="7178" spans="12:12" x14ac:dyDescent="0.25">
      <c r="L7178" s="1"/>
    </row>
    <row r="7179" spans="12:12" x14ac:dyDescent="0.25">
      <c r="L7179" s="1"/>
    </row>
    <row r="7180" spans="12:12" x14ac:dyDescent="0.25">
      <c r="L7180" s="1"/>
    </row>
    <row r="7181" spans="12:12" x14ac:dyDescent="0.25">
      <c r="L7181" s="1"/>
    </row>
    <row r="7182" spans="12:12" x14ac:dyDescent="0.25">
      <c r="L7182" s="1"/>
    </row>
    <row r="7183" spans="12:12" x14ac:dyDescent="0.25">
      <c r="L7183" s="1"/>
    </row>
    <row r="7184" spans="12:12" x14ac:dyDescent="0.25">
      <c r="L7184" s="1"/>
    </row>
    <row r="7185" spans="12:12" x14ac:dyDescent="0.25">
      <c r="L7185" s="1"/>
    </row>
    <row r="7186" spans="12:12" x14ac:dyDescent="0.25">
      <c r="L7186" s="1"/>
    </row>
    <row r="7187" spans="12:12" x14ac:dyDescent="0.25">
      <c r="L7187" s="1"/>
    </row>
    <row r="7188" spans="12:12" x14ac:dyDescent="0.25">
      <c r="L7188" s="1"/>
    </row>
    <row r="7189" spans="12:12" x14ac:dyDescent="0.25">
      <c r="L7189" s="1"/>
    </row>
    <row r="7190" spans="12:12" x14ac:dyDescent="0.25">
      <c r="L7190" s="1"/>
    </row>
    <row r="7191" spans="12:12" x14ac:dyDescent="0.25">
      <c r="L7191" s="1"/>
    </row>
    <row r="7192" spans="12:12" x14ac:dyDescent="0.25">
      <c r="L7192" s="1"/>
    </row>
    <row r="7193" spans="12:12" x14ac:dyDescent="0.25">
      <c r="L7193" s="1"/>
    </row>
    <row r="7194" spans="12:12" x14ac:dyDescent="0.25">
      <c r="L7194" s="1"/>
    </row>
    <row r="7195" spans="12:12" x14ac:dyDescent="0.25">
      <c r="L7195" s="1"/>
    </row>
    <row r="7196" spans="12:12" x14ac:dyDescent="0.25">
      <c r="L7196" s="1"/>
    </row>
    <row r="7197" spans="12:12" x14ac:dyDescent="0.25">
      <c r="L7197" s="1"/>
    </row>
    <row r="7198" spans="12:12" x14ac:dyDescent="0.25">
      <c r="L7198" s="1"/>
    </row>
    <row r="7199" spans="12:12" x14ac:dyDescent="0.25">
      <c r="L7199" s="1"/>
    </row>
    <row r="7200" spans="12:12" x14ac:dyDescent="0.25">
      <c r="L7200" s="1"/>
    </row>
    <row r="7201" spans="12:12" x14ac:dyDescent="0.25">
      <c r="L7201" s="1"/>
    </row>
    <row r="7202" spans="12:12" x14ac:dyDescent="0.25">
      <c r="L7202" s="1"/>
    </row>
    <row r="7203" spans="12:12" x14ac:dyDescent="0.25">
      <c r="L7203" s="1"/>
    </row>
    <row r="7204" spans="12:12" x14ac:dyDescent="0.25">
      <c r="L7204" s="1"/>
    </row>
    <row r="7205" spans="12:12" x14ac:dyDescent="0.25">
      <c r="L7205" s="1"/>
    </row>
    <row r="7206" spans="12:12" x14ac:dyDescent="0.25">
      <c r="L7206" s="1"/>
    </row>
    <row r="7207" spans="12:12" x14ac:dyDescent="0.25">
      <c r="L7207" s="1"/>
    </row>
    <row r="7208" spans="12:12" x14ac:dyDescent="0.25">
      <c r="L7208" s="1"/>
    </row>
    <row r="7209" spans="12:12" x14ac:dyDescent="0.25">
      <c r="L7209" s="1"/>
    </row>
    <row r="7210" spans="12:12" x14ac:dyDescent="0.25">
      <c r="L7210" s="1"/>
    </row>
    <row r="7211" spans="12:12" x14ac:dyDescent="0.25">
      <c r="L7211" s="1"/>
    </row>
    <row r="7212" spans="12:12" x14ac:dyDescent="0.25">
      <c r="L7212" s="1"/>
    </row>
    <row r="7213" spans="12:12" x14ac:dyDescent="0.25">
      <c r="L7213" s="1"/>
    </row>
    <row r="7214" spans="12:12" x14ac:dyDescent="0.25">
      <c r="L7214" s="1"/>
    </row>
    <row r="7215" spans="12:12" x14ac:dyDescent="0.25">
      <c r="L7215" s="1"/>
    </row>
    <row r="7216" spans="12:12" x14ac:dyDescent="0.25">
      <c r="L7216" s="1"/>
    </row>
    <row r="7217" spans="12:12" x14ac:dyDescent="0.25">
      <c r="L7217" s="1"/>
    </row>
    <row r="7218" spans="12:12" x14ac:dyDescent="0.25">
      <c r="L7218" s="1"/>
    </row>
    <row r="7219" spans="12:12" x14ac:dyDescent="0.25">
      <c r="L7219" s="1"/>
    </row>
    <row r="7220" spans="12:12" x14ac:dyDescent="0.25">
      <c r="L7220" s="1"/>
    </row>
    <row r="7221" spans="12:12" x14ac:dyDescent="0.25">
      <c r="L7221" s="1"/>
    </row>
    <row r="7222" spans="12:12" x14ac:dyDescent="0.25">
      <c r="L7222" s="1"/>
    </row>
    <row r="7223" spans="12:12" x14ac:dyDescent="0.25">
      <c r="L7223" s="1"/>
    </row>
    <row r="7224" spans="12:12" x14ac:dyDescent="0.25">
      <c r="L7224" s="1"/>
    </row>
    <row r="7225" spans="12:12" x14ac:dyDescent="0.25">
      <c r="L7225" s="1"/>
    </row>
    <row r="7226" spans="12:12" x14ac:dyDescent="0.25">
      <c r="L7226" s="1"/>
    </row>
    <row r="7227" spans="12:12" x14ac:dyDescent="0.25">
      <c r="L7227" s="1"/>
    </row>
    <row r="7228" spans="12:12" x14ac:dyDescent="0.25">
      <c r="L7228" s="1"/>
    </row>
    <row r="7229" spans="12:12" x14ac:dyDescent="0.25">
      <c r="L7229" s="1"/>
    </row>
    <row r="7230" spans="12:12" x14ac:dyDescent="0.25">
      <c r="L7230" s="1"/>
    </row>
    <row r="7231" spans="12:12" x14ac:dyDescent="0.25">
      <c r="L7231" s="1"/>
    </row>
    <row r="7232" spans="12:12" x14ac:dyDescent="0.25">
      <c r="L7232" s="1"/>
    </row>
    <row r="7233" spans="12:12" x14ac:dyDescent="0.25">
      <c r="L7233" s="1"/>
    </row>
    <row r="7234" spans="12:12" x14ac:dyDescent="0.25">
      <c r="L7234" s="1"/>
    </row>
    <row r="7235" spans="12:12" x14ac:dyDescent="0.25">
      <c r="L7235" s="1"/>
    </row>
    <row r="7236" spans="12:12" x14ac:dyDescent="0.25">
      <c r="L7236" s="1"/>
    </row>
    <row r="7237" spans="12:12" x14ac:dyDescent="0.25">
      <c r="L7237" s="1"/>
    </row>
    <row r="7238" spans="12:12" x14ac:dyDescent="0.25">
      <c r="L7238" s="1"/>
    </row>
    <row r="7239" spans="12:12" x14ac:dyDescent="0.25">
      <c r="L7239" s="1"/>
    </row>
    <row r="7240" spans="12:12" x14ac:dyDescent="0.25">
      <c r="L7240" s="1"/>
    </row>
    <row r="7241" spans="12:12" x14ac:dyDescent="0.25">
      <c r="L7241" s="1"/>
    </row>
    <row r="7242" spans="12:12" x14ac:dyDescent="0.25">
      <c r="L7242" s="1"/>
    </row>
    <row r="7243" spans="12:12" x14ac:dyDescent="0.25">
      <c r="L7243" s="1"/>
    </row>
    <row r="7244" spans="12:12" x14ac:dyDescent="0.25">
      <c r="L7244" s="1"/>
    </row>
    <row r="7245" spans="12:12" x14ac:dyDescent="0.25">
      <c r="L7245" s="1"/>
    </row>
    <row r="7246" spans="12:12" x14ac:dyDescent="0.25">
      <c r="L7246" s="1"/>
    </row>
    <row r="7247" spans="12:12" x14ac:dyDescent="0.25">
      <c r="L7247" s="1"/>
    </row>
    <row r="7248" spans="12:12" x14ac:dyDescent="0.25">
      <c r="L7248" s="1"/>
    </row>
    <row r="7249" spans="12:12" x14ac:dyDescent="0.25">
      <c r="L7249" s="1"/>
    </row>
    <row r="7250" spans="12:12" x14ac:dyDescent="0.25">
      <c r="L7250" s="1"/>
    </row>
    <row r="7251" spans="12:12" x14ac:dyDescent="0.25">
      <c r="L7251" s="1"/>
    </row>
    <row r="7252" spans="12:12" x14ac:dyDescent="0.25">
      <c r="L7252" s="1"/>
    </row>
    <row r="7253" spans="12:12" x14ac:dyDescent="0.25">
      <c r="L7253" s="1"/>
    </row>
    <row r="7254" spans="12:12" x14ac:dyDescent="0.25">
      <c r="L7254" s="1"/>
    </row>
    <row r="7255" spans="12:12" x14ac:dyDescent="0.25">
      <c r="L7255" s="1"/>
    </row>
    <row r="7256" spans="12:12" x14ac:dyDescent="0.25">
      <c r="L7256" s="1"/>
    </row>
    <row r="7257" spans="12:12" x14ac:dyDescent="0.25">
      <c r="L7257" s="1"/>
    </row>
    <row r="7258" spans="12:12" x14ac:dyDescent="0.25">
      <c r="L7258" s="1"/>
    </row>
    <row r="7259" spans="12:12" x14ac:dyDescent="0.25">
      <c r="L7259" s="1"/>
    </row>
    <row r="7260" spans="12:12" x14ac:dyDescent="0.25">
      <c r="L7260" s="1"/>
    </row>
    <row r="7261" spans="12:12" x14ac:dyDescent="0.25">
      <c r="L7261" s="1"/>
    </row>
    <row r="7262" spans="12:12" x14ac:dyDescent="0.25">
      <c r="L7262" s="1"/>
    </row>
    <row r="7263" spans="12:12" x14ac:dyDescent="0.25">
      <c r="L7263" s="1"/>
    </row>
    <row r="7264" spans="12:12" x14ac:dyDescent="0.25">
      <c r="L7264" s="1"/>
    </row>
    <row r="7265" spans="12:12" x14ac:dyDescent="0.25">
      <c r="L7265" s="1"/>
    </row>
    <row r="7266" spans="12:12" x14ac:dyDescent="0.25">
      <c r="L7266" s="1"/>
    </row>
    <row r="7267" spans="12:12" x14ac:dyDescent="0.25">
      <c r="L7267" s="1"/>
    </row>
    <row r="7268" spans="12:12" x14ac:dyDescent="0.25">
      <c r="L7268" s="1"/>
    </row>
    <row r="7269" spans="12:12" x14ac:dyDescent="0.25">
      <c r="L7269" s="1"/>
    </row>
    <row r="7270" spans="12:12" x14ac:dyDescent="0.25">
      <c r="L7270" s="1"/>
    </row>
    <row r="7271" spans="12:12" x14ac:dyDescent="0.25">
      <c r="L7271" s="1"/>
    </row>
    <row r="7272" spans="12:12" x14ac:dyDescent="0.25">
      <c r="L7272" s="1"/>
    </row>
    <row r="7273" spans="12:12" x14ac:dyDescent="0.25">
      <c r="L7273" s="1"/>
    </row>
    <row r="7274" spans="12:12" x14ac:dyDescent="0.25">
      <c r="L7274" s="1"/>
    </row>
    <row r="7275" spans="12:12" x14ac:dyDescent="0.25">
      <c r="L7275" s="1"/>
    </row>
    <row r="7276" spans="12:12" x14ac:dyDescent="0.25">
      <c r="L7276" s="1"/>
    </row>
    <row r="7277" spans="12:12" x14ac:dyDescent="0.25">
      <c r="L7277" s="1"/>
    </row>
    <row r="7278" spans="12:12" x14ac:dyDescent="0.25">
      <c r="L7278" s="1"/>
    </row>
    <row r="7279" spans="12:12" x14ac:dyDescent="0.25">
      <c r="L7279" s="1"/>
    </row>
    <row r="7280" spans="12:12" x14ac:dyDescent="0.25">
      <c r="L7280" s="1"/>
    </row>
    <row r="7281" spans="12:12" x14ac:dyDescent="0.25">
      <c r="L7281" s="1"/>
    </row>
    <row r="7282" spans="12:12" x14ac:dyDescent="0.25">
      <c r="L7282" s="1"/>
    </row>
    <row r="7283" spans="12:12" x14ac:dyDescent="0.25">
      <c r="L7283" s="1"/>
    </row>
    <row r="7284" spans="12:12" x14ac:dyDescent="0.25">
      <c r="L7284" s="1"/>
    </row>
    <row r="7285" spans="12:12" x14ac:dyDescent="0.25">
      <c r="L7285" s="1"/>
    </row>
    <row r="7286" spans="12:12" x14ac:dyDescent="0.25">
      <c r="L7286" s="1"/>
    </row>
    <row r="7287" spans="12:12" x14ac:dyDescent="0.25">
      <c r="L7287" s="1"/>
    </row>
    <row r="7288" spans="12:12" x14ac:dyDescent="0.25">
      <c r="L7288" s="1"/>
    </row>
    <row r="7289" spans="12:12" x14ac:dyDescent="0.25">
      <c r="L7289" s="1"/>
    </row>
    <row r="7290" spans="12:12" x14ac:dyDescent="0.25">
      <c r="L7290" s="1"/>
    </row>
    <row r="7291" spans="12:12" x14ac:dyDescent="0.25">
      <c r="L7291" s="1"/>
    </row>
    <row r="7292" spans="12:12" x14ac:dyDescent="0.25">
      <c r="L7292" s="1"/>
    </row>
    <row r="7293" spans="12:12" x14ac:dyDescent="0.25">
      <c r="L7293" s="1"/>
    </row>
    <row r="7294" spans="12:12" x14ac:dyDescent="0.25">
      <c r="L7294" s="1"/>
    </row>
    <row r="7295" spans="12:12" x14ac:dyDescent="0.25">
      <c r="L7295" s="1"/>
    </row>
    <row r="7296" spans="12:12" x14ac:dyDescent="0.25">
      <c r="L7296" s="1"/>
    </row>
    <row r="7297" spans="12:12" x14ac:dyDescent="0.25">
      <c r="L7297" s="1"/>
    </row>
    <row r="7298" spans="12:12" x14ac:dyDescent="0.25">
      <c r="L7298" s="1"/>
    </row>
    <row r="7299" spans="12:12" x14ac:dyDescent="0.25">
      <c r="L7299" s="1"/>
    </row>
    <row r="7300" spans="12:12" x14ac:dyDescent="0.25">
      <c r="L7300" s="1"/>
    </row>
    <row r="7301" spans="12:12" x14ac:dyDescent="0.25">
      <c r="L7301" s="1"/>
    </row>
    <row r="7302" spans="12:12" x14ac:dyDescent="0.25">
      <c r="L7302" s="1"/>
    </row>
    <row r="7303" spans="12:12" x14ac:dyDescent="0.25">
      <c r="L7303" s="1"/>
    </row>
    <row r="7304" spans="12:12" x14ac:dyDescent="0.25">
      <c r="L7304" s="1"/>
    </row>
    <row r="7305" spans="12:12" x14ac:dyDescent="0.25">
      <c r="L7305" s="1"/>
    </row>
    <row r="7306" spans="12:12" x14ac:dyDescent="0.25">
      <c r="L7306" s="1"/>
    </row>
    <row r="7307" spans="12:12" x14ac:dyDescent="0.25">
      <c r="L7307" s="1"/>
    </row>
    <row r="7308" spans="12:12" x14ac:dyDescent="0.25">
      <c r="L7308" s="1"/>
    </row>
    <row r="7309" spans="12:12" x14ac:dyDescent="0.25">
      <c r="L7309" s="1"/>
    </row>
    <row r="7310" spans="12:12" x14ac:dyDescent="0.25">
      <c r="L7310" s="1"/>
    </row>
    <row r="7311" spans="12:12" x14ac:dyDescent="0.25">
      <c r="L7311" s="1"/>
    </row>
    <row r="7312" spans="12:12" x14ac:dyDescent="0.25">
      <c r="L7312" s="1"/>
    </row>
    <row r="7313" spans="12:12" x14ac:dyDescent="0.25">
      <c r="L7313" s="1"/>
    </row>
    <row r="7314" spans="12:12" x14ac:dyDescent="0.25">
      <c r="L7314" s="1"/>
    </row>
    <row r="7315" spans="12:12" x14ac:dyDescent="0.25">
      <c r="L7315" s="1"/>
    </row>
    <row r="7316" spans="12:12" x14ac:dyDescent="0.25">
      <c r="L7316" s="1"/>
    </row>
    <row r="7317" spans="12:12" x14ac:dyDescent="0.25">
      <c r="L7317" s="1"/>
    </row>
    <row r="7318" spans="12:12" x14ac:dyDescent="0.25">
      <c r="L7318" s="1"/>
    </row>
    <row r="7319" spans="12:12" x14ac:dyDescent="0.25">
      <c r="L7319" s="1"/>
    </row>
    <row r="7320" spans="12:12" x14ac:dyDescent="0.25">
      <c r="L7320" s="1"/>
    </row>
    <row r="7321" spans="12:12" x14ac:dyDescent="0.25">
      <c r="L7321" s="1"/>
    </row>
    <row r="7322" spans="12:12" x14ac:dyDescent="0.25">
      <c r="L7322" s="1"/>
    </row>
    <row r="7323" spans="12:12" x14ac:dyDescent="0.25">
      <c r="L7323" s="1"/>
    </row>
    <row r="7324" spans="12:12" x14ac:dyDescent="0.25">
      <c r="L7324" s="1"/>
    </row>
    <row r="7325" spans="12:12" x14ac:dyDescent="0.25">
      <c r="L7325" s="1"/>
    </row>
    <row r="7326" spans="12:12" x14ac:dyDescent="0.25">
      <c r="L7326" s="1"/>
    </row>
    <row r="7327" spans="12:12" x14ac:dyDescent="0.25">
      <c r="L7327" s="1"/>
    </row>
    <row r="7328" spans="12:12" x14ac:dyDescent="0.25">
      <c r="L7328" s="1"/>
    </row>
    <row r="7329" spans="12:12" x14ac:dyDescent="0.25">
      <c r="L7329" s="1"/>
    </row>
    <row r="7330" spans="12:12" x14ac:dyDescent="0.25">
      <c r="L7330" s="1"/>
    </row>
    <row r="7331" spans="12:12" x14ac:dyDescent="0.25">
      <c r="L7331" s="1"/>
    </row>
    <row r="7332" spans="12:12" x14ac:dyDescent="0.25">
      <c r="L7332" s="1"/>
    </row>
    <row r="7333" spans="12:12" x14ac:dyDescent="0.25">
      <c r="L7333" s="1"/>
    </row>
    <row r="7334" spans="12:12" x14ac:dyDescent="0.25">
      <c r="L7334" s="1"/>
    </row>
    <row r="7335" spans="12:12" x14ac:dyDescent="0.25">
      <c r="L7335" s="1"/>
    </row>
    <row r="7336" spans="12:12" x14ac:dyDescent="0.25">
      <c r="L7336" s="1"/>
    </row>
    <row r="7337" spans="12:12" x14ac:dyDescent="0.25">
      <c r="L7337" s="1"/>
    </row>
    <row r="7338" spans="12:12" x14ac:dyDescent="0.25">
      <c r="L7338" s="1"/>
    </row>
    <row r="7339" spans="12:12" x14ac:dyDescent="0.25">
      <c r="L7339" s="1"/>
    </row>
    <row r="7340" spans="12:12" x14ac:dyDescent="0.25">
      <c r="L7340" s="1"/>
    </row>
    <row r="7341" spans="12:12" x14ac:dyDescent="0.25">
      <c r="L7341" s="1"/>
    </row>
    <row r="7342" spans="12:12" x14ac:dyDescent="0.25">
      <c r="L7342" s="1"/>
    </row>
    <row r="7343" spans="12:12" x14ac:dyDescent="0.25">
      <c r="L7343" s="1"/>
    </row>
    <row r="7344" spans="12:12" x14ac:dyDescent="0.25">
      <c r="L7344" s="1"/>
    </row>
    <row r="7345" spans="12:12" x14ac:dyDescent="0.25">
      <c r="L7345" s="1"/>
    </row>
    <row r="7346" spans="12:12" x14ac:dyDescent="0.25">
      <c r="L7346" s="1"/>
    </row>
    <row r="7347" spans="12:12" x14ac:dyDescent="0.25">
      <c r="L7347" s="1"/>
    </row>
    <row r="7348" spans="12:12" x14ac:dyDescent="0.25">
      <c r="L7348" s="1"/>
    </row>
    <row r="7349" spans="12:12" x14ac:dyDescent="0.25">
      <c r="L7349" s="1"/>
    </row>
    <row r="7350" spans="12:12" x14ac:dyDescent="0.25">
      <c r="L7350" s="1"/>
    </row>
    <row r="7351" spans="12:12" x14ac:dyDescent="0.25">
      <c r="L7351" s="1"/>
    </row>
    <row r="7352" spans="12:12" x14ac:dyDescent="0.25">
      <c r="L7352" s="1"/>
    </row>
    <row r="7353" spans="12:12" x14ac:dyDescent="0.25">
      <c r="L7353" s="1"/>
    </row>
    <row r="7354" spans="12:12" x14ac:dyDescent="0.25">
      <c r="L7354" s="1"/>
    </row>
    <row r="7355" spans="12:12" x14ac:dyDescent="0.25">
      <c r="L7355" s="1"/>
    </row>
    <row r="7356" spans="12:12" x14ac:dyDescent="0.25">
      <c r="L7356" s="1"/>
    </row>
    <row r="7357" spans="12:12" x14ac:dyDescent="0.25">
      <c r="L7357" s="1"/>
    </row>
    <row r="7358" spans="12:12" x14ac:dyDescent="0.25">
      <c r="L7358" s="1"/>
    </row>
    <row r="7359" spans="12:12" x14ac:dyDescent="0.25">
      <c r="L7359" s="1"/>
    </row>
    <row r="7360" spans="12:12" x14ac:dyDescent="0.25">
      <c r="L7360" s="1"/>
    </row>
    <row r="7361" spans="12:12" x14ac:dyDescent="0.25">
      <c r="L7361" s="1"/>
    </row>
    <row r="7362" spans="12:12" x14ac:dyDescent="0.25">
      <c r="L7362" s="1"/>
    </row>
    <row r="7363" spans="12:12" x14ac:dyDescent="0.25">
      <c r="L7363" s="1"/>
    </row>
    <row r="7364" spans="12:12" x14ac:dyDescent="0.25">
      <c r="L7364" s="1"/>
    </row>
    <row r="7365" spans="12:12" x14ac:dyDescent="0.25">
      <c r="L7365" s="1"/>
    </row>
    <row r="7366" spans="12:12" x14ac:dyDescent="0.25">
      <c r="L7366" s="1"/>
    </row>
    <row r="7367" spans="12:12" x14ac:dyDescent="0.25">
      <c r="L7367" s="1"/>
    </row>
    <row r="7368" spans="12:12" x14ac:dyDescent="0.25">
      <c r="L7368" s="1"/>
    </row>
    <row r="7369" spans="12:12" x14ac:dyDescent="0.25">
      <c r="L7369" s="1"/>
    </row>
    <row r="7370" spans="12:12" x14ac:dyDescent="0.25">
      <c r="L7370" s="1"/>
    </row>
    <row r="7371" spans="12:12" x14ac:dyDescent="0.25">
      <c r="L7371" s="1"/>
    </row>
    <row r="7372" spans="12:12" x14ac:dyDescent="0.25">
      <c r="L7372" s="1"/>
    </row>
    <row r="7373" spans="12:12" x14ac:dyDescent="0.25">
      <c r="L7373" s="1"/>
    </row>
    <row r="7374" spans="12:12" x14ac:dyDescent="0.25">
      <c r="L7374" s="1"/>
    </row>
    <row r="7375" spans="12:12" x14ac:dyDescent="0.25">
      <c r="L7375" s="1"/>
    </row>
    <row r="7376" spans="12:12" x14ac:dyDescent="0.25">
      <c r="L7376" s="1"/>
    </row>
    <row r="7377" spans="12:12" x14ac:dyDescent="0.25">
      <c r="L7377" s="1"/>
    </row>
    <row r="7378" spans="12:12" x14ac:dyDescent="0.25">
      <c r="L7378" s="1"/>
    </row>
    <row r="7379" spans="12:12" x14ac:dyDescent="0.25">
      <c r="L7379" s="1"/>
    </row>
    <row r="7380" spans="12:12" x14ac:dyDescent="0.25">
      <c r="L7380" s="1"/>
    </row>
    <row r="7381" spans="12:12" x14ac:dyDescent="0.25">
      <c r="L7381" s="1"/>
    </row>
    <row r="7382" spans="12:12" x14ac:dyDescent="0.25">
      <c r="L7382" s="1"/>
    </row>
    <row r="7383" spans="12:12" x14ac:dyDescent="0.25">
      <c r="L7383" s="1"/>
    </row>
    <row r="7384" spans="12:12" x14ac:dyDescent="0.25">
      <c r="L7384" s="1"/>
    </row>
    <row r="7385" spans="12:12" x14ac:dyDescent="0.25">
      <c r="L7385" s="1"/>
    </row>
    <row r="7386" spans="12:12" x14ac:dyDescent="0.25">
      <c r="L7386" s="1"/>
    </row>
    <row r="7387" spans="12:12" x14ac:dyDescent="0.25">
      <c r="L7387" s="1"/>
    </row>
    <row r="7388" spans="12:12" x14ac:dyDescent="0.25">
      <c r="L7388" s="1"/>
    </row>
    <row r="7389" spans="12:12" x14ac:dyDescent="0.25">
      <c r="L7389" s="1"/>
    </row>
    <row r="7390" spans="12:12" x14ac:dyDescent="0.25">
      <c r="L7390" s="1"/>
    </row>
    <row r="7391" spans="12:12" x14ac:dyDescent="0.25">
      <c r="L7391" s="1"/>
    </row>
    <row r="7392" spans="12:12" x14ac:dyDescent="0.25">
      <c r="L7392" s="1"/>
    </row>
    <row r="7393" spans="12:12" x14ac:dyDescent="0.25">
      <c r="L7393" s="1"/>
    </row>
    <row r="7394" spans="12:12" x14ac:dyDescent="0.25">
      <c r="L7394" s="1"/>
    </row>
    <row r="7395" spans="12:12" x14ac:dyDescent="0.25">
      <c r="L7395" s="1"/>
    </row>
    <row r="7396" spans="12:12" x14ac:dyDescent="0.25">
      <c r="L7396" s="1"/>
    </row>
    <row r="7397" spans="12:12" x14ac:dyDescent="0.25">
      <c r="L7397" s="1"/>
    </row>
    <row r="7398" spans="12:12" x14ac:dyDescent="0.25">
      <c r="L7398" s="1"/>
    </row>
    <row r="7399" spans="12:12" x14ac:dyDescent="0.25">
      <c r="L7399" s="1"/>
    </row>
    <row r="7400" spans="12:12" x14ac:dyDescent="0.25">
      <c r="L7400" s="1"/>
    </row>
    <row r="7401" spans="12:12" x14ac:dyDescent="0.25">
      <c r="L7401" s="1"/>
    </row>
    <row r="7402" spans="12:12" x14ac:dyDescent="0.25">
      <c r="L7402" s="1"/>
    </row>
    <row r="7403" spans="12:12" x14ac:dyDescent="0.25">
      <c r="L7403" s="1"/>
    </row>
    <row r="7404" spans="12:12" x14ac:dyDescent="0.25">
      <c r="L7404" s="1"/>
    </row>
    <row r="7405" spans="12:12" x14ac:dyDescent="0.25">
      <c r="L7405" s="1"/>
    </row>
    <row r="7406" spans="12:12" x14ac:dyDescent="0.25">
      <c r="L7406" s="1"/>
    </row>
    <row r="7407" spans="12:12" x14ac:dyDescent="0.25">
      <c r="L7407" s="1"/>
    </row>
    <row r="7408" spans="12:12" x14ac:dyDescent="0.25">
      <c r="L7408" s="1"/>
    </row>
    <row r="7409" spans="12:12" x14ac:dyDescent="0.25">
      <c r="L7409" s="1"/>
    </row>
    <row r="7410" spans="12:12" x14ac:dyDescent="0.25">
      <c r="L7410" s="1"/>
    </row>
    <row r="7411" spans="12:12" x14ac:dyDescent="0.25">
      <c r="L7411" s="1"/>
    </row>
    <row r="7412" spans="12:12" x14ac:dyDescent="0.25">
      <c r="L7412" s="1"/>
    </row>
    <row r="7413" spans="12:12" x14ac:dyDescent="0.25">
      <c r="L7413" s="1"/>
    </row>
    <row r="7414" spans="12:12" x14ac:dyDescent="0.25">
      <c r="L7414" s="1"/>
    </row>
    <row r="7415" spans="12:12" x14ac:dyDescent="0.25">
      <c r="L7415" s="1"/>
    </row>
    <row r="7416" spans="12:12" x14ac:dyDescent="0.25">
      <c r="L7416" s="1"/>
    </row>
    <row r="7417" spans="12:12" x14ac:dyDescent="0.25">
      <c r="L7417" s="1"/>
    </row>
    <row r="7418" spans="12:12" x14ac:dyDescent="0.25">
      <c r="L7418" s="1"/>
    </row>
    <row r="7419" spans="12:12" x14ac:dyDescent="0.25">
      <c r="L7419" s="1"/>
    </row>
    <row r="7420" spans="12:12" x14ac:dyDescent="0.25">
      <c r="L7420" s="1"/>
    </row>
    <row r="7421" spans="12:12" x14ac:dyDescent="0.25">
      <c r="L7421" s="1"/>
    </row>
    <row r="7422" spans="12:12" x14ac:dyDescent="0.25">
      <c r="L7422" s="1"/>
    </row>
    <row r="7423" spans="12:12" x14ac:dyDescent="0.25">
      <c r="L7423" s="1"/>
    </row>
    <row r="7424" spans="12:12" x14ac:dyDescent="0.25">
      <c r="L7424" s="1"/>
    </row>
    <row r="7425" spans="12:12" x14ac:dyDescent="0.25">
      <c r="L7425" s="1"/>
    </row>
    <row r="7426" spans="12:12" x14ac:dyDescent="0.25">
      <c r="L7426" s="1"/>
    </row>
    <row r="7427" spans="12:12" x14ac:dyDescent="0.25">
      <c r="L7427" s="1"/>
    </row>
    <row r="7428" spans="12:12" x14ac:dyDescent="0.25">
      <c r="L7428" s="1"/>
    </row>
    <row r="7429" spans="12:12" x14ac:dyDescent="0.25">
      <c r="L7429" s="1"/>
    </row>
    <row r="7430" spans="12:12" x14ac:dyDescent="0.25">
      <c r="L7430" s="1"/>
    </row>
    <row r="7431" spans="12:12" x14ac:dyDescent="0.25">
      <c r="L7431" s="1"/>
    </row>
    <row r="7432" spans="12:12" x14ac:dyDescent="0.25">
      <c r="L7432" s="1"/>
    </row>
    <row r="7433" spans="12:12" x14ac:dyDescent="0.25">
      <c r="L7433" s="1"/>
    </row>
    <row r="7434" spans="12:12" x14ac:dyDescent="0.25">
      <c r="L7434" s="1"/>
    </row>
    <row r="7435" spans="12:12" x14ac:dyDescent="0.25">
      <c r="L7435" s="1"/>
    </row>
    <row r="7436" spans="12:12" x14ac:dyDescent="0.25">
      <c r="L7436" s="1"/>
    </row>
    <row r="7437" spans="12:12" x14ac:dyDescent="0.25">
      <c r="L7437" s="1"/>
    </row>
    <row r="7438" spans="12:12" x14ac:dyDescent="0.25">
      <c r="L7438" s="1"/>
    </row>
    <row r="7439" spans="12:12" x14ac:dyDescent="0.25">
      <c r="L7439" s="1"/>
    </row>
    <row r="7440" spans="12:12" x14ac:dyDescent="0.25">
      <c r="L7440" s="1"/>
    </row>
    <row r="7441" spans="12:12" x14ac:dyDescent="0.25">
      <c r="L7441" s="1"/>
    </row>
    <row r="7442" spans="12:12" x14ac:dyDescent="0.25">
      <c r="L7442" s="1"/>
    </row>
    <row r="7443" spans="12:12" x14ac:dyDescent="0.25">
      <c r="L7443" s="1"/>
    </row>
    <row r="7444" spans="12:12" x14ac:dyDescent="0.25">
      <c r="L7444" s="1"/>
    </row>
    <row r="7445" spans="12:12" x14ac:dyDescent="0.25">
      <c r="L7445" s="1"/>
    </row>
    <row r="7446" spans="12:12" x14ac:dyDescent="0.25">
      <c r="L7446" s="1"/>
    </row>
    <row r="7447" spans="12:12" x14ac:dyDescent="0.25">
      <c r="L7447" s="1"/>
    </row>
    <row r="7448" spans="12:12" x14ac:dyDescent="0.25">
      <c r="L7448" s="1"/>
    </row>
    <row r="7449" spans="12:12" x14ac:dyDescent="0.25">
      <c r="L7449" s="1"/>
    </row>
    <row r="7450" spans="12:12" x14ac:dyDescent="0.25">
      <c r="L7450" s="1"/>
    </row>
    <row r="7451" spans="12:12" x14ac:dyDescent="0.25">
      <c r="L7451" s="1"/>
    </row>
    <row r="7452" spans="12:12" x14ac:dyDescent="0.25">
      <c r="L7452" s="1"/>
    </row>
    <row r="7453" spans="12:12" x14ac:dyDescent="0.25">
      <c r="L7453" s="1"/>
    </row>
    <row r="7454" spans="12:12" x14ac:dyDescent="0.25">
      <c r="L7454" s="1"/>
    </row>
    <row r="7455" spans="12:12" x14ac:dyDescent="0.25">
      <c r="L7455" s="1"/>
    </row>
    <row r="7456" spans="12:12" x14ac:dyDescent="0.25">
      <c r="L7456" s="1"/>
    </row>
    <row r="7457" spans="12:12" x14ac:dyDescent="0.25">
      <c r="L7457" s="1"/>
    </row>
    <row r="7458" spans="12:12" x14ac:dyDescent="0.25">
      <c r="L7458" s="1"/>
    </row>
    <row r="7459" spans="12:12" x14ac:dyDescent="0.25">
      <c r="L7459" s="1"/>
    </row>
    <row r="7460" spans="12:12" x14ac:dyDescent="0.25">
      <c r="L7460" s="1"/>
    </row>
    <row r="7461" spans="12:12" x14ac:dyDescent="0.25">
      <c r="L7461" s="1"/>
    </row>
    <row r="7462" spans="12:12" x14ac:dyDescent="0.25">
      <c r="L7462" s="1"/>
    </row>
    <row r="7463" spans="12:12" x14ac:dyDescent="0.25">
      <c r="L7463" s="1"/>
    </row>
    <row r="7464" spans="12:12" x14ac:dyDescent="0.25">
      <c r="L7464" s="1"/>
    </row>
    <row r="7465" spans="12:12" x14ac:dyDescent="0.25">
      <c r="L7465" s="1"/>
    </row>
    <row r="7466" spans="12:12" x14ac:dyDescent="0.25">
      <c r="L7466" s="1"/>
    </row>
    <row r="7467" spans="12:12" x14ac:dyDescent="0.25">
      <c r="L7467" s="1"/>
    </row>
    <row r="7468" spans="12:12" x14ac:dyDescent="0.25">
      <c r="L7468" s="1"/>
    </row>
    <row r="7469" spans="12:12" x14ac:dyDescent="0.25">
      <c r="L7469" s="1"/>
    </row>
    <row r="7470" spans="12:12" x14ac:dyDescent="0.25">
      <c r="L7470" s="1"/>
    </row>
    <row r="7471" spans="12:12" x14ac:dyDescent="0.25">
      <c r="L7471" s="1"/>
    </row>
    <row r="7472" spans="12:12" x14ac:dyDescent="0.25">
      <c r="L7472" s="1"/>
    </row>
    <row r="7473" spans="12:12" x14ac:dyDescent="0.25">
      <c r="L7473" s="1"/>
    </row>
    <row r="7474" spans="12:12" x14ac:dyDescent="0.25">
      <c r="L7474" s="1"/>
    </row>
    <row r="7475" spans="12:12" x14ac:dyDescent="0.25">
      <c r="L7475" s="1"/>
    </row>
    <row r="7476" spans="12:12" x14ac:dyDescent="0.25">
      <c r="L7476" s="1"/>
    </row>
    <row r="7477" spans="12:12" x14ac:dyDescent="0.25">
      <c r="L7477" s="1"/>
    </row>
    <row r="7478" spans="12:12" x14ac:dyDescent="0.25">
      <c r="L7478" s="1"/>
    </row>
    <row r="7479" spans="12:12" x14ac:dyDescent="0.25">
      <c r="L7479" s="1"/>
    </row>
    <row r="7480" spans="12:12" x14ac:dyDescent="0.25">
      <c r="L7480" s="1"/>
    </row>
    <row r="7481" spans="12:12" x14ac:dyDescent="0.25">
      <c r="L7481" s="1"/>
    </row>
    <row r="7482" spans="12:12" x14ac:dyDescent="0.25">
      <c r="L7482" s="1"/>
    </row>
    <row r="7483" spans="12:12" x14ac:dyDescent="0.25">
      <c r="L7483" s="1"/>
    </row>
    <row r="7484" spans="12:12" x14ac:dyDescent="0.25">
      <c r="L7484" s="1"/>
    </row>
    <row r="7485" spans="12:12" x14ac:dyDescent="0.25">
      <c r="L7485" s="1"/>
    </row>
    <row r="7486" spans="12:12" x14ac:dyDescent="0.25">
      <c r="L7486" s="1"/>
    </row>
    <row r="7487" spans="12:12" x14ac:dyDescent="0.25">
      <c r="L7487" s="1"/>
    </row>
    <row r="7488" spans="12:12" x14ac:dyDescent="0.25">
      <c r="L7488" s="1"/>
    </row>
    <row r="7489" spans="12:12" x14ac:dyDescent="0.25">
      <c r="L7489" s="1"/>
    </row>
    <row r="7490" spans="12:12" x14ac:dyDescent="0.25">
      <c r="L7490" s="1"/>
    </row>
    <row r="7491" spans="12:12" x14ac:dyDescent="0.25">
      <c r="L7491" s="1"/>
    </row>
    <row r="7492" spans="12:12" x14ac:dyDescent="0.25">
      <c r="L7492" s="1"/>
    </row>
    <row r="7493" spans="12:12" x14ac:dyDescent="0.25">
      <c r="L7493" s="1"/>
    </row>
    <row r="7494" spans="12:12" x14ac:dyDescent="0.25">
      <c r="L7494" s="1"/>
    </row>
    <row r="7495" spans="12:12" x14ac:dyDescent="0.25">
      <c r="L7495" s="1"/>
    </row>
    <row r="7496" spans="12:12" x14ac:dyDescent="0.25">
      <c r="L7496" s="1"/>
    </row>
    <row r="7497" spans="12:12" x14ac:dyDescent="0.25">
      <c r="L7497" s="1"/>
    </row>
    <row r="7498" spans="12:12" x14ac:dyDescent="0.25">
      <c r="L7498" s="1"/>
    </row>
    <row r="7499" spans="12:12" x14ac:dyDescent="0.25">
      <c r="L7499" s="1"/>
    </row>
    <row r="7500" spans="12:12" x14ac:dyDescent="0.25">
      <c r="L7500" s="1"/>
    </row>
    <row r="7501" spans="12:12" x14ac:dyDescent="0.25">
      <c r="L7501" s="1"/>
    </row>
    <row r="7502" spans="12:12" x14ac:dyDescent="0.25">
      <c r="L7502" s="1"/>
    </row>
    <row r="7503" spans="12:12" x14ac:dyDescent="0.25">
      <c r="L7503" s="1"/>
    </row>
    <row r="7504" spans="12:12" x14ac:dyDescent="0.25">
      <c r="L7504" s="1"/>
    </row>
    <row r="7505" spans="12:12" x14ac:dyDescent="0.25">
      <c r="L7505" s="1"/>
    </row>
    <row r="7506" spans="12:12" x14ac:dyDescent="0.25">
      <c r="L7506" s="1"/>
    </row>
    <row r="7507" spans="12:12" x14ac:dyDescent="0.25">
      <c r="L7507" s="1"/>
    </row>
    <row r="7508" spans="12:12" x14ac:dyDescent="0.25">
      <c r="L7508" s="1"/>
    </row>
    <row r="7509" spans="12:12" x14ac:dyDescent="0.25">
      <c r="L7509" s="1"/>
    </row>
    <row r="7510" spans="12:12" x14ac:dyDescent="0.25">
      <c r="L7510" s="1"/>
    </row>
    <row r="7511" spans="12:12" x14ac:dyDescent="0.25">
      <c r="L7511" s="1"/>
    </row>
    <row r="7512" spans="12:12" x14ac:dyDescent="0.25">
      <c r="L7512" s="1"/>
    </row>
    <row r="7513" spans="12:12" x14ac:dyDescent="0.25">
      <c r="L7513" s="1"/>
    </row>
    <row r="7514" spans="12:12" x14ac:dyDescent="0.25">
      <c r="L7514" s="1"/>
    </row>
    <row r="7515" spans="12:12" x14ac:dyDescent="0.25">
      <c r="L7515" s="1"/>
    </row>
    <row r="7516" spans="12:12" x14ac:dyDescent="0.25">
      <c r="L7516" s="1"/>
    </row>
    <row r="7517" spans="12:12" x14ac:dyDescent="0.25">
      <c r="L7517" s="1"/>
    </row>
    <row r="7518" spans="12:12" x14ac:dyDescent="0.25">
      <c r="L7518" s="1"/>
    </row>
    <row r="7519" spans="12:12" x14ac:dyDescent="0.25">
      <c r="L7519" s="1"/>
    </row>
    <row r="7520" spans="12:12" x14ac:dyDescent="0.25">
      <c r="L7520" s="1"/>
    </row>
    <row r="7521" spans="12:12" x14ac:dyDescent="0.25">
      <c r="L7521" s="1"/>
    </row>
    <row r="7522" spans="12:12" x14ac:dyDescent="0.25">
      <c r="L7522" s="1"/>
    </row>
    <row r="7523" spans="12:12" x14ac:dyDescent="0.25">
      <c r="L7523" s="1"/>
    </row>
    <row r="7524" spans="12:12" x14ac:dyDescent="0.25">
      <c r="L7524" s="1"/>
    </row>
    <row r="7525" spans="12:12" x14ac:dyDescent="0.25">
      <c r="L7525" s="1"/>
    </row>
    <row r="7526" spans="12:12" x14ac:dyDescent="0.25">
      <c r="L7526" s="1"/>
    </row>
    <row r="7527" spans="12:12" x14ac:dyDescent="0.25">
      <c r="L7527" s="1"/>
    </row>
    <row r="7528" spans="12:12" x14ac:dyDescent="0.25">
      <c r="L7528" s="1"/>
    </row>
    <row r="7529" spans="12:12" x14ac:dyDescent="0.25">
      <c r="L7529" s="1"/>
    </row>
    <row r="7530" spans="12:12" x14ac:dyDescent="0.25">
      <c r="L7530" s="1"/>
    </row>
    <row r="7531" spans="12:12" x14ac:dyDescent="0.25">
      <c r="L7531" s="1"/>
    </row>
    <row r="7532" spans="12:12" x14ac:dyDescent="0.25">
      <c r="L7532" s="1"/>
    </row>
    <row r="7533" spans="12:12" x14ac:dyDescent="0.25">
      <c r="L7533" s="1"/>
    </row>
    <row r="7534" spans="12:12" x14ac:dyDescent="0.25">
      <c r="L7534" s="1"/>
    </row>
    <row r="7535" spans="12:12" x14ac:dyDescent="0.25">
      <c r="L7535" s="1"/>
    </row>
    <row r="7536" spans="12:12" x14ac:dyDescent="0.25">
      <c r="L7536" s="1"/>
    </row>
    <row r="7537" spans="12:12" x14ac:dyDescent="0.25">
      <c r="L7537" s="1"/>
    </row>
    <row r="7538" spans="12:12" x14ac:dyDescent="0.25">
      <c r="L7538" s="1"/>
    </row>
    <row r="7539" spans="12:12" x14ac:dyDescent="0.25">
      <c r="L7539" s="1"/>
    </row>
    <row r="7540" spans="12:12" x14ac:dyDescent="0.25">
      <c r="L7540" s="1"/>
    </row>
    <row r="7541" spans="12:12" x14ac:dyDescent="0.25">
      <c r="L7541" s="1"/>
    </row>
    <row r="7542" spans="12:12" x14ac:dyDescent="0.25">
      <c r="L7542" s="1"/>
    </row>
    <row r="7543" spans="12:12" x14ac:dyDescent="0.25">
      <c r="L7543" s="1"/>
    </row>
    <row r="7544" spans="12:12" x14ac:dyDescent="0.25">
      <c r="L7544" s="1"/>
    </row>
    <row r="7545" spans="12:12" x14ac:dyDescent="0.25">
      <c r="L7545" s="1"/>
    </row>
    <row r="7546" spans="12:12" x14ac:dyDescent="0.25">
      <c r="L7546" s="1"/>
    </row>
    <row r="7547" spans="12:12" x14ac:dyDescent="0.25">
      <c r="L7547" s="1"/>
    </row>
    <row r="7548" spans="12:12" x14ac:dyDescent="0.25">
      <c r="L7548" s="1"/>
    </row>
    <row r="7549" spans="12:12" x14ac:dyDescent="0.25">
      <c r="L7549" s="1"/>
    </row>
    <row r="7550" spans="12:12" x14ac:dyDescent="0.25">
      <c r="L7550" s="1"/>
    </row>
    <row r="7551" spans="12:12" x14ac:dyDescent="0.25">
      <c r="L7551" s="1"/>
    </row>
    <row r="7552" spans="12:12" x14ac:dyDescent="0.25">
      <c r="L7552" s="1"/>
    </row>
    <row r="7553" spans="12:12" x14ac:dyDescent="0.25">
      <c r="L7553" s="1"/>
    </row>
    <row r="7554" spans="12:12" x14ac:dyDescent="0.25">
      <c r="L7554" s="1"/>
    </row>
    <row r="7555" spans="12:12" x14ac:dyDescent="0.25">
      <c r="L7555" s="1"/>
    </row>
    <row r="7556" spans="12:12" x14ac:dyDescent="0.25">
      <c r="L7556" s="1"/>
    </row>
    <row r="7557" spans="12:12" x14ac:dyDescent="0.25">
      <c r="L7557" s="1"/>
    </row>
    <row r="7558" spans="12:12" x14ac:dyDescent="0.25">
      <c r="L7558" s="1"/>
    </row>
    <row r="7559" spans="12:12" x14ac:dyDescent="0.25">
      <c r="L7559" s="1"/>
    </row>
    <row r="7560" spans="12:12" x14ac:dyDescent="0.25">
      <c r="L7560" s="1"/>
    </row>
    <row r="7561" spans="12:12" x14ac:dyDescent="0.25">
      <c r="L7561" s="1"/>
    </row>
    <row r="7562" spans="12:12" x14ac:dyDescent="0.25">
      <c r="L7562" s="1"/>
    </row>
    <row r="7563" spans="12:12" x14ac:dyDescent="0.25">
      <c r="L7563" s="1"/>
    </row>
    <row r="7564" spans="12:12" x14ac:dyDescent="0.25">
      <c r="L7564" s="1"/>
    </row>
    <row r="7565" spans="12:12" x14ac:dyDescent="0.25">
      <c r="L7565" s="1"/>
    </row>
    <row r="7566" spans="12:12" x14ac:dyDescent="0.25">
      <c r="L7566" s="1"/>
    </row>
    <row r="7567" spans="12:12" x14ac:dyDescent="0.25">
      <c r="L7567" s="1"/>
    </row>
    <row r="7568" spans="12:12" x14ac:dyDescent="0.25">
      <c r="L7568" s="1"/>
    </row>
    <row r="7569" spans="12:12" x14ac:dyDescent="0.25">
      <c r="L7569" s="1"/>
    </row>
    <row r="7570" spans="12:12" x14ac:dyDescent="0.25">
      <c r="L7570" s="1"/>
    </row>
    <row r="7571" spans="12:12" x14ac:dyDescent="0.25">
      <c r="L7571" s="1"/>
    </row>
    <row r="7572" spans="12:12" x14ac:dyDescent="0.25">
      <c r="L7572" s="1"/>
    </row>
    <row r="7573" spans="12:12" x14ac:dyDescent="0.25">
      <c r="L7573" s="1"/>
    </row>
    <row r="7574" spans="12:12" x14ac:dyDescent="0.25">
      <c r="L7574" s="1"/>
    </row>
    <row r="7575" spans="12:12" x14ac:dyDescent="0.25">
      <c r="L7575" s="1"/>
    </row>
    <row r="7576" spans="12:12" x14ac:dyDescent="0.25">
      <c r="L7576" s="1"/>
    </row>
    <row r="7577" spans="12:12" x14ac:dyDescent="0.25">
      <c r="L7577" s="1"/>
    </row>
    <row r="7578" spans="12:12" x14ac:dyDescent="0.25">
      <c r="L7578" s="1"/>
    </row>
    <row r="7579" spans="12:12" x14ac:dyDescent="0.25">
      <c r="L7579" s="1"/>
    </row>
    <row r="7580" spans="12:12" x14ac:dyDescent="0.25">
      <c r="L7580" s="1"/>
    </row>
    <row r="7581" spans="12:12" x14ac:dyDescent="0.25">
      <c r="L7581" s="1"/>
    </row>
    <row r="7582" spans="12:12" x14ac:dyDescent="0.25">
      <c r="L7582" s="1"/>
    </row>
    <row r="7583" spans="12:12" x14ac:dyDescent="0.25">
      <c r="L7583" s="1"/>
    </row>
    <row r="7584" spans="12:12" x14ac:dyDescent="0.25">
      <c r="L7584" s="1"/>
    </row>
    <row r="7585" spans="12:12" x14ac:dyDescent="0.25">
      <c r="L7585" s="1"/>
    </row>
    <row r="7586" spans="12:12" x14ac:dyDescent="0.25">
      <c r="L7586" s="1"/>
    </row>
    <row r="7587" spans="12:12" x14ac:dyDescent="0.25">
      <c r="L7587" s="1"/>
    </row>
    <row r="7588" spans="12:12" x14ac:dyDescent="0.25">
      <c r="L7588" s="1"/>
    </row>
    <row r="7589" spans="12:12" x14ac:dyDescent="0.25">
      <c r="L7589" s="1"/>
    </row>
    <row r="7590" spans="12:12" x14ac:dyDescent="0.25">
      <c r="L7590" s="1"/>
    </row>
    <row r="7591" spans="12:12" x14ac:dyDescent="0.25">
      <c r="L7591" s="1"/>
    </row>
    <row r="7592" spans="12:12" x14ac:dyDescent="0.25">
      <c r="L7592" s="1"/>
    </row>
    <row r="7593" spans="12:12" x14ac:dyDescent="0.25">
      <c r="L7593" s="1"/>
    </row>
    <row r="7594" spans="12:12" x14ac:dyDescent="0.25">
      <c r="L7594" s="1"/>
    </row>
    <row r="7595" spans="12:12" x14ac:dyDescent="0.25">
      <c r="L7595" s="1"/>
    </row>
    <row r="7596" spans="12:12" x14ac:dyDescent="0.25">
      <c r="L7596" s="1"/>
    </row>
    <row r="7597" spans="12:12" x14ac:dyDescent="0.25">
      <c r="L7597" s="1"/>
    </row>
    <row r="7598" spans="12:12" x14ac:dyDescent="0.25">
      <c r="L7598" s="1"/>
    </row>
    <row r="7599" spans="12:12" x14ac:dyDescent="0.25">
      <c r="L7599" s="1"/>
    </row>
    <row r="7600" spans="12:12" x14ac:dyDescent="0.25">
      <c r="L7600" s="1"/>
    </row>
    <row r="7601" spans="12:12" x14ac:dyDescent="0.25">
      <c r="L7601" s="1"/>
    </row>
    <row r="7602" spans="12:12" x14ac:dyDescent="0.25">
      <c r="L7602" s="1"/>
    </row>
    <row r="7603" spans="12:12" x14ac:dyDescent="0.25">
      <c r="L7603" s="1"/>
    </row>
    <row r="7604" spans="12:12" x14ac:dyDescent="0.25">
      <c r="L7604" s="1"/>
    </row>
    <row r="7605" spans="12:12" x14ac:dyDescent="0.25">
      <c r="L7605" s="1"/>
    </row>
    <row r="7606" spans="12:12" x14ac:dyDescent="0.25">
      <c r="L7606" s="1"/>
    </row>
    <row r="7607" spans="12:12" x14ac:dyDescent="0.25">
      <c r="L7607" s="1"/>
    </row>
    <row r="7608" spans="12:12" x14ac:dyDescent="0.25">
      <c r="L7608" s="1"/>
    </row>
    <row r="7609" spans="12:12" x14ac:dyDescent="0.25">
      <c r="L7609" s="1"/>
    </row>
    <row r="7610" spans="12:12" x14ac:dyDescent="0.25">
      <c r="L7610" s="1"/>
    </row>
    <row r="7611" spans="12:12" x14ac:dyDescent="0.25">
      <c r="L7611" s="1"/>
    </row>
    <row r="7612" spans="12:12" x14ac:dyDescent="0.25">
      <c r="L7612" s="1"/>
    </row>
    <row r="7613" spans="12:12" x14ac:dyDescent="0.25">
      <c r="L7613" s="1"/>
    </row>
    <row r="7614" spans="12:12" x14ac:dyDescent="0.25">
      <c r="L7614" s="1"/>
    </row>
    <row r="7615" spans="12:12" x14ac:dyDescent="0.25">
      <c r="L7615" s="1"/>
    </row>
    <row r="7616" spans="12:12" x14ac:dyDescent="0.25">
      <c r="L7616" s="1"/>
    </row>
    <row r="7617" spans="12:12" x14ac:dyDescent="0.25">
      <c r="L7617" s="1"/>
    </row>
    <row r="7618" spans="12:12" x14ac:dyDescent="0.25">
      <c r="L7618" s="1"/>
    </row>
    <row r="7619" spans="12:12" x14ac:dyDescent="0.25">
      <c r="L7619" s="1"/>
    </row>
    <row r="7620" spans="12:12" x14ac:dyDescent="0.25">
      <c r="L7620" s="1"/>
    </row>
    <row r="7621" spans="12:12" x14ac:dyDescent="0.25">
      <c r="L7621" s="1"/>
    </row>
    <row r="7622" spans="12:12" x14ac:dyDescent="0.25">
      <c r="L7622" s="1"/>
    </row>
    <row r="7623" spans="12:12" x14ac:dyDescent="0.25">
      <c r="L7623" s="1"/>
    </row>
    <row r="7624" spans="12:12" x14ac:dyDescent="0.25">
      <c r="L7624" s="1"/>
    </row>
    <row r="7625" spans="12:12" x14ac:dyDescent="0.25">
      <c r="L7625" s="1"/>
    </row>
    <row r="7626" spans="12:12" x14ac:dyDescent="0.25">
      <c r="L7626" s="1"/>
    </row>
    <row r="7627" spans="12:12" x14ac:dyDescent="0.25">
      <c r="L7627" s="1"/>
    </row>
    <row r="7628" spans="12:12" x14ac:dyDescent="0.25">
      <c r="L7628" s="1"/>
    </row>
    <row r="7629" spans="12:12" x14ac:dyDescent="0.25">
      <c r="L7629" s="1"/>
    </row>
    <row r="7630" spans="12:12" x14ac:dyDescent="0.25">
      <c r="L7630" s="1"/>
    </row>
    <row r="7631" spans="12:12" x14ac:dyDescent="0.25">
      <c r="L7631" s="1"/>
    </row>
    <row r="7632" spans="12:12" x14ac:dyDescent="0.25">
      <c r="L7632" s="1"/>
    </row>
    <row r="7633" spans="12:12" x14ac:dyDescent="0.25">
      <c r="L7633" s="1"/>
    </row>
    <row r="7634" spans="12:12" x14ac:dyDescent="0.25">
      <c r="L7634" s="1"/>
    </row>
    <row r="7635" spans="12:12" x14ac:dyDescent="0.25">
      <c r="L7635" s="1"/>
    </row>
    <row r="7636" spans="12:12" x14ac:dyDescent="0.25">
      <c r="L7636" s="1"/>
    </row>
    <row r="7637" spans="12:12" x14ac:dyDescent="0.25">
      <c r="L7637" s="1"/>
    </row>
    <row r="7638" spans="12:12" x14ac:dyDescent="0.25">
      <c r="L7638" s="1"/>
    </row>
    <row r="7639" spans="12:12" x14ac:dyDescent="0.25">
      <c r="L7639" s="1"/>
    </row>
    <row r="7640" spans="12:12" x14ac:dyDescent="0.25">
      <c r="L7640" s="1"/>
    </row>
    <row r="7641" spans="12:12" x14ac:dyDescent="0.25">
      <c r="L7641" s="1"/>
    </row>
    <row r="7642" spans="12:12" x14ac:dyDescent="0.25">
      <c r="L7642" s="1"/>
    </row>
    <row r="7643" spans="12:12" x14ac:dyDescent="0.25">
      <c r="L7643" s="1"/>
    </row>
    <row r="7644" spans="12:12" x14ac:dyDescent="0.25">
      <c r="L7644" s="1"/>
    </row>
    <row r="7645" spans="12:12" x14ac:dyDescent="0.25">
      <c r="L7645" s="1"/>
    </row>
    <row r="7646" spans="12:12" x14ac:dyDescent="0.25">
      <c r="L7646" s="1"/>
    </row>
    <row r="7647" spans="12:12" x14ac:dyDescent="0.25">
      <c r="L7647" s="1"/>
    </row>
    <row r="7648" spans="12:12" x14ac:dyDescent="0.25">
      <c r="L7648" s="1"/>
    </row>
    <row r="7649" spans="12:12" x14ac:dyDescent="0.25">
      <c r="L7649" s="1"/>
    </row>
    <row r="7650" spans="12:12" x14ac:dyDescent="0.25">
      <c r="L7650" s="1"/>
    </row>
    <row r="7651" spans="12:12" x14ac:dyDescent="0.25">
      <c r="L7651" s="1"/>
    </row>
    <row r="7652" spans="12:12" x14ac:dyDescent="0.25">
      <c r="L7652" s="1"/>
    </row>
    <row r="7653" spans="12:12" x14ac:dyDescent="0.25">
      <c r="L7653" s="1"/>
    </row>
    <row r="7654" spans="12:12" x14ac:dyDescent="0.25">
      <c r="L7654" s="1"/>
    </row>
    <row r="7655" spans="12:12" x14ac:dyDescent="0.25">
      <c r="L7655" s="1"/>
    </row>
    <row r="7656" spans="12:12" x14ac:dyDescent="0.25">
      <c r="L7656" s="1"/>
    </row>
    <row r="7657" spans="12:12" x14ac:dyDescent="0.25">
      <c r="L7657" s="1"/>
    </row>
    <row r="7658" spans="12:12" x14ac:dyDescent="0.25">
      <c r="L7658" s="1"/>
    </row>
    <row r="7659" spans="12:12" x14ac:dyDescent="0.25">
      <c r="L7659" s="1"/>
    </row>
    <row r="7660" spans="12:12" x14ac:dyDescent="0.25">
      <c r="L7660" s="1"/>
    </row>
    <row r="7661" spans="12:12" x14ac:dyDescent="0.25">
      <c r="L7661" s="1"/>
    </row>
    <row r="7662" spans="12:12" x14ac:dyDescent="0.25">
      <c r="L7662" s="1"/>
    </row>
    <row r="7663" spans="12:12" x14ac:dyDescent="0.25">
      <c r="L7663" s="1"/>
    </row>
    <row r="7664" spans="12:12" x14ac:dyDescent="0.25">
      <c r="L7664" s="1"/>
    </row>
    <row r="7665" spans="12:12" x14ac:dyDescent="0.25">
      <c r="L7665" s="1"/>
    </row>
    <row r="7666" spans="12:12" x14ac:dyDescent="0.25">
      <c r="L7666" s="1"/>
    </row>
    <row r="7667" spans="12:12" x14ac:dyDescent="0.25">
      <c r="L7667" s="1"/>
    </row>
    <row r="7668" spans="12:12" x14ac:dyDescent="0.25">
      <c r="L7668" s="1"/>
    </row>
    <row r="7669" spans="12:12" x14ac:dyDescent="0.25">
      <c r="L7669" s="1"/>
    </row>
    <row r="7670" spans="12:12" x14ac:dyDescent="0.25">
      <c r="L7670" s="1"/>
    </row>
    <row r="7671" spans="12:12" x14ac:dyDescent="0.25">
      <c r="L7671" s="1"/>
    </row>
    <row r="7672" spans="12:12" x14ac:dyDescent="0.25">
      <c r="L7672" s="1"/>
    </row>
    <row r="7673" spans="12:12" x14ac:dyDescent="0.25">
      <c r="L7673" s="1"/>
    </row>
    <row r="7674" spans="12:12" x14ac:dyDescent="0.25">
      <c r="L7674" s="1"/>
    </row>
    <row r="7675" spans="12:12" x14ac:dyDescent="0.25">
      <c r="L7675" s="1"/>
    </row>
    <row r="7676" spans="12:12" x14ac:dyDescent="0.25">
      <c r="L7676" s="1"/>
    </row>
    <row r="7677" spans="12:12" x14ac:dyDescent="0.25">
      <c r="L7677" s="1"/>
    </row>
    <row r="7678" spans="12:12" x14ac:dyDescent="0.25">
      <c r="L7678" s="1"/>
    </row>
    <row r="7679" spans="12:12" x14ac:dyDescent="0.25">
      <c r="L7679" s="1"/>
    </row>
    <row r="7680" spans="12:12" x14ac:dyDescent="0.25">
      <c r="L7680" s="1"/>
    </row>
    <row r="7681" spans="12:12" x14ac:dyDescent="0.25">
      <c r="L7681" s="1"/>
    </row>
    <row r="7682" spans="12:12" x14ac:dyDescent="0.25">
      <c r="L7682" s="1"/>
    </row>
    <row r="7683" spans="12:12" x14ac:dyDescent="0.25">
      <c r="L7683" s="1"/>
    </row>
    <row r="7684" spans="12:12" x14ac:dyDescent="0.25">
      <c r="L7684" s="1"/>
    </row>
    <row r="7685" spans="12:12" x14ac:dyDescent="0.25">
      <c r="L7685" s="1"/>
    </row>
    <row r="7686" spans="12:12" x14ac:dyDescent="0.25">
      <c r="L7686" s="1"/>
    </row>
    <row r="7687" spans="12:12" x14ac:dyDescent="0.25">
      <c r="L7687" s="1"/>
    </row>
    <row r="7688" spans="12:12" x14ac:dyDescent="0.25">
      <c r="L7688" s="1"/>
    </row>
    <row r="7689" spans="12:12" x14ac:dyDescent="0.25">
      <c r="L7689" s="1"/>
    </row>
    <row r="7690" spans="12:12" x14ac:dyDescent="0.25">
      <c r="L7690" s="1"/>
    </row>
    <row r="7691" spans="12:12" x14ac:dyDescent="0.25">
      <c r="L7691" s="1"/>
    </row>
    <row r="7692" spans="12:12" x14ac:dyDescent="0.25">
      <c r="L7692" s="1"/>
    </row>
    <row r="7693" spans="12:12" x14ac:dyDescent="0.25">
      <c r="L7693" s="1"/>
    </row>
    <row r="7694" spans="12:12" x14ac:dyDescent="0.25">
      <c r="L7694" s="1"/>
    </row>
    <row r="7695" spans="12:12" x14ac:dyDescent="0.25">
      <c r="L7695" s="1"/>
    </row>
    <row r="7696" spans="12:12" x14ac:dyDescent="0.25">
      <c r="L7696" s="1"/>
    </row>
    <row r="7697" spans="12:12" x14ac:dyDescent="0.25">
      <c r="L7697" s="1"/>
    </row>
    <row r="7698" spans="12:12" x14ac:dyDescent="0.25">
      <c r="L7698" s="1"/>
    </row>
    <row r="7699" spans="12:12" x14ac:dyDescent="0.25">
      <c r="L7699" s="1"/>
    </row>
    <row r="7700" spans="12:12" x14ac:dyDescent="0.25">
      <c r="L7700" s="1"/>
    </row>
    <row r="7701" spans="12:12" x14ac:dyDescent="0.25">
      <c r="L7701" s="1"/>
    </row>
    <row r="7702" spans="12:12" x14ac:dyDescent="0.25">
      <c r="L7702" s="1"/>
    </row>
    <row r="7703" spans="12:12" x14ac:dyDescent="0.25">
      <c r="L7703" s="1"/>
    </row>
    <row r="7704" spans="12:12" x14ac:dyDescent="0.25">
      <c r="L7704" s="1"/>
    </row>
    <row r="7705" spans="12:12" x14ac:dyDescent="0.25">
      <c r="L7705" s="1"/>
    </row>
    <row r="7706" spans="12:12" x14ac:dyDescent="0.25">
      <c r="L7706" s="1"/>
    </row>
    <row r="7707" spans="12:12" x14ac:dyDescent="0.25">
      <c r="L7707" s="1"/>
    </row>
    <row r="7708" spans="12:12" x14ac:dyDescent="0.25">
      <c r="L7708" s="1"/>
    </row>
    <row r="7709" spans="12:12" x14ac:dyDescent="0.25">
      <c r="L7709" s="1"/>
    </row>
    <row r="7710" spans="12:12" x14ac:dyDescent="0.25">
      <c r="L7710" s="1"/>
    </row>
    <row r="7711" spans="12:12" x14ac:dyDescent="0.25">
      <c r="L7711" s="1"/>
    </row>
    <row r="7712" spans="12:12" x14ac:dyDescent="0.25">
      <c r="L7712" s="1"/>
    </row>
    <row r="7713" spans="12:12" x14ac:dyDescent="0.25">
      <c r="L7713" s="1"/>
    </row>
    <row r="7714" spans="12:12" x14ac:dyDescent="0.25">
      <c r="L7714" s="1"/>
    </row>
    <row r="7715" spans="12:12" x14ac:dyDescent="0.25">
      <c r="L7715" s="1"/>
    </row>
    <row r="7716" spans="12:12" x14ac:dyDescent="0.25">
      <c r="L7716" s="1"/>
    </row>
    <row r="7717" spans="12:12" x14ac:dyDescent="0.25">
      <c r="L7717" s="1"/>
    </row>
    <row r="7718" spans="12:12" x14ac:dyDescent="0.25">
      <c r="L7718" s="1"/>
    </row>
    <row r="7719" spans="12:12" x14ac:dyDescent="0.25">
      <c r="L7719" s="1"/>
    </row>
    <row r="7720" spans="12:12" x14ac:dyDescent="0.25">
      <c r="L7720" s="1"/>
    </row>
    <row r="7721" spans="12:12" x14ac:dyDescent="0.25">
      <c r="L7721" s="1"/>
    </row>
    <row r="7722" spans="12:12" x14ac:dyDescent="0.25">
      <c r="L7722" s="1"/>
    </row>
    <row r="7723" spans="12:12" x14ac:dyDescent="0.25">
      <c r="L7723" s="1"/>
    </row>
    <row r="7724" spans="12:12" x14ac:dyDescent="0.25">
      <c r="L7724" s="1"/>
    </row>
    <row r="7725" spans="12:12" x14ac:dyDescent="0.25">
      <c r="L7725" s="1"/>
    </row>
    <row r="7726" spans="12:12" x14ac:dyDescent="0.25">
      <c r="L7726" s="1"/>
    </row>
    <row r="7727" spans="12:12" x14ac:dyDescent="0.25">
      <c r="L7727" s="1"/>
    </row>
    <row r="7728" spans="12:12" x14ac:dyDescent="0.25">
      <c r="L7728" s="1"/>
    </row>
    <row r="7729" spans="12:12" x14ac:dyDescent="0.25">
      <c r="L7729" s="1"/>
    </row>
    <row r="7730" spans="12:12" x14ac:dyDescent="0.25">
      <c r="L7730" s="1"/>
    </row>
    <row r="7731" spans="12:12" x14ac:dyDescent="0.25">
      <c r="L7731" s="1"/>
    </row>
    <row r="7732" spans="12:12" x14ac:dyDescent="0.25">
      <c r="L7732" s="1"/>
    </row>
    <row r="7733" spans="12:12" x14ac:dyDescent="0.25">
      <c r="L7733" s="1"/>
    </row>
    <row r="7734" spans="12:12" x14ac:dyDescent="0.25">
      <c r="L7734" s="1"/>
    </row>
    <row r="7735" spans="12:12" x14ac:dyDescent="0.25">
      <c r="L7735" s="1"/>
    </row>
    <row r="7736" spans="12:12" x14ac:dyDescent="0.25">
      <c r="L7736" s="1"/>
    </row>
    <row r="7737" spans="12:12" x14ac:dyDescent="0.25">
      <c r="L7737" s="1"/>
    </row>
    <row r="7738" spans="12:12" x14ac:dyDescent="0.25">
      <c r="L7738" s="1"/>
    </row>
    <row r="7739" spans="12:12" x14ac:dyDescent="0.25">
      <c r="L7739" s="1"/>
    </row>
    <row r="7740" spans="12:12" x14ac:dyDescent="0.25">
      <c r="L7740" s="1"/>
    </row>
    <row r="7741" spans="12:12" x14ac:dyDescent="0.25">
      <c r="L7741" s="1"/>
    </row>
    <row r="7742" spans="12:12" x14ac:dyDescent="0.25">
      <c r="L7742" s="1"/>
    </row>
    <row r="7743" spans="12:12" x14ac:dyDescent="0.25">
      <c r="L7743" s="1"/>
    </row>
    <row r="7744" spans="12:12" x14ac:dyDescent="0.25">
      <c r="L7744" s="1"/>
    </row>
    <row r="7745" spans="12:12" x14ac:dyDescent="0.25">
      <c r="L7745" s="1"/>
    </row>
    <row r="7746" spans="12:12" x14ac:dyDescent="0.25">
      <c r="L7746" s="1"/>
    </row>
    <row r="7747" spans="12:12" x14ac:dyDescent="0.25">
      <c r="L7747" s="1"/>
    </row>
    <row r="7748" spans="12:12" x14ac:dyDescent="0.25">
      <c r="L7748" s="1"/>
    </row>
    <row r="7749" spans="12:12" x14ac:dyDescent="0.25">
      <c r="L7749" s="1"/>
    </row>
    <row r="7750" spans="12:12" x14ac:dyDescent="0.25">
      <c r="L7750" s="1"/>
    </row>
    <row r="7751" spans="12:12" x14ac:dyDescent="0.25">
      <c r="L7751" s="1"/>
    </row>
    <row r="7752" spans="12:12" x14ac:dyDescent="0.25">
      <c r="L7752" s="1"/>
    </row>
    <row r="7753" spans="12:12" x14ac:dyDescent="0.25">
      <c r="L7753" s="1"/>
    </row>
    <row r="7754" spans="12:12" x14ac:dyDescent="0.25">
      <c r="L7754" s="1"/>
    </row>
    <row r="7755" spans="12:12" x14ac:dyDescent="0.25">
      <c r="L7755" s="1"/>
    </row>
    <row r="7756" spans="12:12" x14ac:dyDescent="0.25">
      <c r="L7756" s="1"/>
    </row>
    <row r="7757" spans="12:12" x14ac:dyDescent="0.25">
      <c r="L7757" s="1"/>
    </row>
    <row r="7758" spans="12:12" x14ac:dyDescent="0.25">
      <c r="L7758" s="1"/>
    </row>
    <row r="7759" spans="12:12" x14ac:dyDescent="0.25">
      <c r="L7759" s="1"/>
    </row>
    <row r="7760" spans="12:12" x14ac:dyDescent="0.25">
      <c r="L7760" s="1"/>
    </row>
    <row r="7761" spans="12:12" x14ac:dyDescent="0.25">
      <c r="L7761" s="1"/>
    </row>
    <row r="7762" spans="12:12" x14ac:dyDescent="0.25">
      <c r="L7762" s="1"/>
    </row>
    <row r="7763" spans="12:12" x14ac:dyDescent="0.25">
      <c r="L7763" s="1"/>
    </row>
    <row r="7764" spans="12:12" x14ac:dyDescent="0.25">
      <c r="L7764" s="1"/>
    </row>
    <row r="7765" spans="12:12" x14ac:dyDescent="0.25">
      <c r="L7765" s="1"/>
    </row>
    <row r="7766" spans="12:12" x14ac:dyDescent="0.25">
      <c r="L7766" s="1"/>
    </row>
    <row r="7767" spans="12:12" x14ac:dyDescent="0.25">
      <c r="L7767" s="1"/>
    </row>
    <row r="7768" spans="12:12" x14ac:dyDescent="0.25">
      <c r="L7768" s="1"/>
    </row>
    <row r="7769" spans="12:12" x14ac:dyDescent="0.25">
      <c r="L7769" s="1"/>
    </row>
    <row r="7770" spans="12:12" x14ac:dyDescent="0.25">
      <c r="L7770" s="1"/>
    </row>
    <row r="7771" spans="12:12" x14ac:dyDescent="0.25">
      <c r="L7771" s="1"/>
    </row>
    <row r="7772" spans="12:12" x14ac:dyDescent="0.25">
      <c r="L7772" s="1"/>
    </row>
    <row r="7773" spans="12:12" x14ac:dyDescent="0.25">
      <c r="L7773" s="1"/>
    </row>
    <row r="7774" spans="12:12" x14ac:dyDescent="0.25">
      <c r="L7774" s="1"/>
    </row>
    <row r="7775" spans="12:12" x14ac:dyDescent="0.25">
      <c r="L7775" s="1"/>
    </row>
    <row r="7776" spans="12:12" x14ac:dyDescent="0.25">
      <c r="L7776" s="1"/>
    </row>
    <row r="7777" spans="12:12" x14ac:dyDescent="0.25">
      <c r="L7777" s="1"/>
    </row>
    <row r="7778" spans="12:12" x14ac:dyDescent="0.25">
      <c r="L7778" s="1"/>
    </row>
    <row r="7779" spans="12:12" x14ac:dyDescent="0.25">
      <c r="L7779" s="1"/>
    </row>
    <row r="7780" spans="12:12" x14ac:dyDescent="0.25">
      <c r="L7780" s="1"/>
    </row>
    <row r="7781" spans="12:12" x14ac:dyDescent="0.25">
      <c r="L7781" s="1"/>
    </row>
    <row r="7782" spans="12:12" x14ac:dyDescent="0.25">
      <c r="L7782" s="1"/>
    </row>
    <row r="7783" spans="12:12" x14ac:dyDescent="0.25">
      <c r="L7783" s="1"/>
    </row>
    <row r="7784" spans="12:12" x14ac:dyDescent="0.25">
      <c r="L7784" s="1"/>
    </row>
    <row r="7785" spans="12:12" x14ac:dyDescent="0.25">
      <c r="L7785" s="1"/>
    </row>
    <row r="7786" spans="12:12" x14ac:dyDescent="0.25">
      <c r="L7786" s="1"/>
    </row>
    <row r="7787" spans="12:12" x14ac:dyDescent="0.25">
      <c r="L7787" s="1"/>
    </row>
    <row r="7788" spans="12:12" x14ac:dyDescent="0.25">
      <c r="L7788" s="1"/>
    </row>
    <row r="7789" spans="12:12" x14ac:dyDescent="0.25">
      <c r="L7789" s="1"/>
    </row>
    <row r="7790" spans="12:12" x14ac:dyDescent="0.25">
      <c r="L7790" s="1"/>
    </row>
    <row r="7791" spans="12:12" x14ac:dyDescent="0.25">
      <c r="L7791" s="1"/>
    </row>
    <row r="7792" spans="12:12" x14ac:dyDescent="0.25">
      <c r="L7792" s="1"/>
    </row>
    <row r="7793" spans="12:12" x14ac:dyDescent="0.25">
      <c r="L7793" s="1"/>
    </row>
    <row r="7794" spans="12:12" x14ac:dyDescent="0.25">
      <c r="L7794" s="1"/>
    </row>
    <row r="7795" spans="12:12" x14ac:dyDescent="0.25">
      <c r="L7795" s="1"/>
    </row>
    <row r="7796" spans="12:12" x14ac:dyDescent="0.25">
      <c r="L7796" s="1"/>
    </row>
    <row r="7797" spans="12:12" x14ac:dyDescent="0.25">
      <c r="L7797" s="1"/>
    </row>
    <row r="7798" spans="12:12" x14ac:dyDescent="0.25">
      <c r="L7798" s="1"/>
    </row>
    <row r="7799" spans="12:12" x14ac:dyDescent="0.25">
      <c r="L7799" s="1"/>
    </row>
    <row r="7800" spans="12:12" x14ac:dyDescent="0.25">
      <c r="L7800" s="1"/>
    </row>
    <row r="7801" spans="12:12" x14ac:dyDescent="0.25">
      <c r="L7801" s="1"/>
    </row>
    <row r="7802" spans="12:12" x14ac:dyDescent="0.25">
      <c r="L7802" s="1"/>
    </row>
    <row r="7803" spans="12:12" x14ac:dyDescent="0.25">
      <c r="L7803" s="1"/>
    </row>
    <row r="7804" spans="12:12" x14ac:dyDescent="0.25">
      <c r="L7804" s="1"/>
    </row>
    <row r="7805" spans="12:12" x14ac:dyDescent="0.25">
      <c r="L7805" s="1"/>
    </row>
    <row r="7806" spans="12:12" x14ac:dyDescent="0.25">
      <c r="L7806" s="1"/>
    </row>
    <row r="7807" spans="12:12" x14ac:dyDescent="0.25">
      <c r="L7807" s="1"/>
    </row>
    <row r="7808" spans="12:12" x14ac:dyDescent="0.25">
      <c r="L7808" s="1"/>
    </row>
    <row r="7809" spans="12:12" x14ac:dyDescent="0.25">
      <c r="L7809" s="1"/>
    </row>
    <row r="7810" spans="12:12" x14ac:dyDescent="0.25">
      <c r="L7810" s="1"/>
    </row>
    <row r="7811" spans="12:12" x14ac:dyDescent="0.25">
      <c r="L7811" s="1"/>
    </row>
    <row r="7812" spans="12:12" x14ac:dyDescent="0.25">
      <c r="L7812" s="1"/>
    </row>
    <row r="7813" spans="12:12" x14ac:dyDescent="0.25">
      <c r="L7813" s="1"/>
    </row>
    <row r="7814" spans="12:12" x14ac:dyDescent="0.25">
      <c r="L7814" s="1"/>
    </row>
    <row r="7815" spans="12:12" x14ac:dyDescent="0.25">
      <c r="L7815" s="1"/>
    </row>
    <row r="7816" spans="12:12" x14ac:dyDescent="0.25">
      <c r="L7816" s="1"/>
    </row>
    <row r="7817" spans="12:12" x14ac:dyDescent="0.25">
      <c r="L7817" s="1"/>
    </row>
    <row r="7818" spans="12:12" x14ac:dyDescent="0.25">
      <c r="L7818" s="1"/>
    </row>
    <row r="7819" spans="12:12" x14ac:dyDescent="0.25">
      <c r="L7819" s="1"/>
    </row>
    <row r="7820" spans="12:12" x14ac:dyDescent="0.25">
      <c r="L7820" s="1"/>
    </row>
    <row r="7821" spans="12:12" x14ac:dyDescent="0.25">
      <c r="L7821" s="1"/>
    </row>
    <row r="7822" spans="12:12" x14ac:dyDescent="0.25">
      <c r="L7822" s="1"/>
    </row>
    <row r="7823" spans="12:12" x14ac:dyDescent="0.25">
      <c r="L7823" s="1"/>
    </row>
    <row r="7824" spans="12:12" x14ac:dyDescent="0.25">
      <c r="L7824" s="1"/>
    </row>
    <row r="7825" spans="12:12" x14ac:dyDescent="0.25">
      <c r="L7825" s="1"/>
    </row>
    <row r="7826" spans="12:12" x14ac:dyDescent="0.25">
      <c r="L7826" s="1"/>
    </row>
    <row r="7827" spans="12:12" x14ac:dyDescent="0.25">
      <c r="L7827" s="1"/>
    </row>
    <row r="7828" spans="12:12" x14ac:dyDescent="0.25">
      <c r="L7828" s="1"/>
    </row>
    <row r="7829" spans="12:12" x14ac:dyDescent="0.25">
      <c r="L7829" s="1"/>
    </row>
    <row r="7830" spans="12:12" x14ac:dyDescent="0.25">
      <c r="L7830" s="1"/>
    </row>
    <row r="7831" spans="12:12" x14ac:dyDescent="0.25">
      <c r="L7831" s="1"/>
    </row>
    <row r="7832" spans="12:12" x14ac:dyDescent="0.25">
      <c r="L7832" s="1"/>
    </row>
    <row r="7833" spans="12:12" x14ac:dyDescent="0.25">
      <c r="L7833" s="1"/>
    </row>
    <row r="7834" spans="12:12" x14ac:dyDescent="0.25">
      <c r="L7834" s="1"/>
    </row>
    <row r="7835" spans="12:12" x14ac:dyDescent="0.25">
      <c r="L7835" s="1"/>
    </row>
    <row r="7836" spans="12:12" x14ac:dyDescent="0.25">
      <c r="L7836" s="1"/>
    </row>
    <row r="7837" spans="12:12" x14ac:dyDescent="0.25">
      <c r="L7837" s="1"/>
    </row>
    <row r="7838" spans="12:12" x14ac:dyDescent="0.25">
      <c r="L7838" s="1"/>
    </row>
    <row r="7839" spans="12:12" x14ac:dyDescent="0.25">
      <c r="L7839" s="1"/>
    </row>
    <row r="7840" spans="12:12" x14ac:dyDescent="0.25">
      <c r="L7840" s="1"/>
    </row>
    <row r="7841" spans="12:12" x14ac:dyDescent="0.25">
      <c r="L7841" s="1"/>
    </row>
    <row r="7842" spans="12:12" x14ac:dyDescent="0.25">
      <c r="L7842" s="1"/>
    </row>
    <row r="7843" spans="12:12" x14ac:dyDescent="0.25">
      <c r="L7843" s="1"/>
    </row>
    <row r="7844" spans="12:12" x14ac:dyDescent="0.25">
      <c r="L7844" s="1"/>
    </row>
    <row r="7845" spans="12:12" x14ac:dyDescent="0.25">
      <c r="L7845" s="1"/>
    </row>
    <row r="7846" spans="12:12" x14ac:dyDescent="0.25">
      <c r="L7846" s="1"/>
    </row>
    <row r="7847" spans="12:12" x14ac:dyDescent="0.25">
      <c r="L7847" s="1"/>
    </row>
    <row r="7848" spans="12:12" x14ac:dyDescent="0.25">
      <c r="L7848" s="1"/>
    </row>
    <row r="7849" spans="12:12" x14ac:dyDescent="0.25">
      <c r="L7849" s="1"/>
    </row>
    <row r="7850" spans="12:12" x14ac:dyDescent="0.25">
      <c r="L7850" s="1"/>
    </row>
    <row r="7851" spans="12:12" x14ac:dyDescent="0.25">
      <c r="L7851" s="1"/>
    </row>
    <row r="7852" spans="12:12" x14ac:dyDescent="0.25">
      <c r="L7852" s="1"/>
    </row>
    <row r="7853" spans="12:12" x14ac:dyDescent="0.25">
      <c r="L7853" s="1"/>
    </row>
    <row r="7854" spans="12:12" x14ac:dyDescent="0.25">
      <c r="L7854" s="1"/>
    </row>
    <row r="7855" spans="12:12" x14ac:dyDescent="0.25">
      <c r="L7855" s="1"/>
    </row>
    <row r="7856" spans="12:12" x14ac:dyDescent="0.25">
      <c r="L7856" s="1"/>
    </row>
    <row r="7857" spans="12:12" x14ac:dyDescent="0.25">
      <c r="L7857" s="1"/>
    </row>
    <row r="7858" spans="12:12" x14ac:dyDescent="0.25">
      <c r="L7858" s="1"/>
    </row>
    <row r="7859" spans="12:12" x14ac:dyDescent="0.25">
      <c r="L7859" s="1"/>
    </row>
    <row r="7860" spans="12:12" x14ac:dyDescent="0.25">
      <c r="L7860" s="1"/>
    </row>
    <row r="7861" spans="12:12" x14ac:dyDescent="0.25">
      <c r="L7861" s="1"/>
    </row>
    <row r="7862" spans="12:12" x14ac:dyDescent="0.25">
      <c r="L7862" s="1"/>
    </row>
    <row r="7863" spans="12:12" x14ac:dyDescent="0.25">
      <c r="L7863" s="1"/>
    </row>
    <row r="7864" spans="12:12" x14ac:dyDescent="0.25">
      <c r="L7864" s="1"/>
    </row>
    <row r="7865" spans="12:12" x14ac:dyDescent="0.25">
      <c r="L7865" s="1"/>
    </row>
    <row r="7866" spans="12:12" x14ac:dyDescent="0.25">
      <c r="L7866" s="1"/>
    </row>
    <row r="7867" spans="12:12" x14ac:dyDescent="0.25">
      <c r="L7867" s="1"/>
    </row>
    <row r="7868" spans="12:12" x14ac:dyDescent="0.25">
      <c r="L7868" s="1"/>
    </row>
    <row r="7869" spans="12:12" x14ac:dyDescent="0.25">
      <c r="L7869" s="1"/>
    </row>
    <row r="7870" spans="12:12" x14ac:dyDescent="0.25">
      <c r="L7870" s="1"/>
    </row>
    <row r="7871" spans="12:12" x14ac:dyDescent="0.25">
      <c r="L7871" s="1"/>
    </row>
    <row r="7872" spans="12:12" x14ac:dyDescent="0.25">
      <c r="L7872" s="1"/>
    </row>
    <row r="7873" spans="12:12" x14ac:dyDescent="0.25">
      <c r="L7873" s="1"/>
    </row>
    <row r="7874" spans="12:12" x14ac:dyDescent="0.25">
      <c r="L7874" s="1"/>
    </row>
    <row r="7875" spans="12:12" x14ac:dyDescent="0.25">
      <c r="L7875" s="1"/>
    </row>
    <row r="7876" spans="12:12" x14ac:dyDescent="0.25">
      <c r="L7876" s="1"/>
    </row>
    <row r="7877" spans="12:12" x14ac:dyDescent="0.25">
      <c r="L7877" s="1"/>
    </row>
    <row r="7878" spans="12:12" x14ac:dyDescent="0.25">
      <c r="L7878" s="1"/>
    </row>
    <row r="7879" spans="12:12" x14ac:dyDescent="0.25">
      <c r="L7879" s="1"/>
    </row>
    <row r="7880" spans="12:12" x14ac:dyDescent="0.25">
      <c r="L7880" s="1"/>
    </row>
    <row r="7881" spans="12:12" x14ac:dyDescent="0.25">
      <c r="L7881" s="1"/>
    </row>
    <row r="7882" spans="12:12" x14ac:dyDescent="0.25">
      <c r="L7882" s="1"/>
    </row>
    <row r="7883" spans="12:12" x14ac:dyDescent="0.25">
      <c r="L7883" s="1"/>
    </row>
    <row r="7884" spans="12:12" x14ac:dyDescent="0.25">
      <c r="L7884" s="1"/>
    </row>
    <row r="7885" spans="12:12" x14ac:dyDescent="0.25">
      <c r="L7885" s="1"/>
    </row>
    <row r="7886" spans="12:12" x14ac:dyDescent="0.25">
      <c r="L7886" s="1"/>
    </row>
    <row r="7887" spans="12:12" x14ac:dyDescent="0.25">
      <c r="L7887" s="1"/>
    </row>
    <row r="7888" spans="12:12" x14ac:dyDescent="0.25">
      <c r="L7888" s="1"/>
    </row>
    <row r="7889" spans="12:12" x14ac:dyDescent="0.25">
      <c r="L7889" s="1"/>
    </row>
    <row r="7890" spans="12:12" x14ac:dyDescent="0.25">
      <c r="L7890" s="1"/>
    </row>
    <row r="7891" spans="12:12" x14ac:dyDescent="0.25">
      <c r="L7891" s="1"/>
    </row>
    <row r="7892" spans="12:12" x14ac:dyDescent="0.25">
      <c r="L7892" s="1"/>
    </row>
    <row r="7893" spans="12:12" x14ac:dyDescent="0.25">
      <c r="L7893" s="1"/>
    </row>
    <row r="7894" spans="12:12" x14ac:dyDescent="0.25">
      <c r="L7894" s="1"/>
    </row>
    <row r="7895" spans="12:12" x14ac:dyDescent="0.25">
      <c r="L7895" s="1"/>
    </row>
    <row r="7896" spans="12:12" x14ac:dyDescent="0.25">
      <c r="L7896" s="1"/>
    </row>
    <row r="7897" spans="12:12" x14ac:dyDescent="0.25">
      <c r="L7897" s="1"/>
    </row>
    <row r="7898" spans="12:12" x14ac:dyDescent="0.25">
      <c r="L7898" s="1"/>
    </row>
    <row r="7899" spans="12:12" x14ac:dyDescent="0.25">
      <c r="L7899" s="1"/>
    </row>
    <row r="7900" spans="12:12" x14ac:dyDescent="0.25">
      <c r="L7900" s="1"/>
    </row>
    <row r="7901" spans="12:12" x14ac:dyDescent="0.25">
      <c r="L7901" s="1"/>
    </row>
    <row r="7902" spans="12:12" x14ac:dyDescent="0.25">
      <c r="L7902" s="1"/>
    </row>
    <row r="7903" spans="12:12" x14ac:dyDescent="0.25">
      <c r="L7903" s="1"/>
    </row>
    <row r="7904" spans="12:12" x14ac:dyDescent="0.25">
      <c r="L7904" s="1"/>
    </row>
    <row r="7905" spans="12:12" x14ac:dyDescent="0.25">
      <c r="L7905" s="1"/>
    </row>
    <row r="7906" spans="12:12" x14ac:dyDescent="0.25">
      <c r="L7906" s="1"/>
    </row>
    <row r="7907" spans="12:12" x14ac:dyDescent="0.25">
      <c r="L7907" s="1"/>
    </row>
    <row r="7908" spans="12:12" x14ac:dyDescent="0.25">
      <c r="L7908" s="1"/>
    </row>
    <row r="7909" spans="12:12" x14ac:dyDescent="0.25">
      <c r="L7909" s="1"/>
    </row>
    <row r="7910" spans="12:12" x14ac:dyDescent="0.25">
      <c r="L7910" s="1"/>
    </row>
    <row r="7911" spans="12:12" x14ac:dyDescent="0.25">
      <c r="L7911" s="1"/>
    </row>
    <row r="7912" spans="12:12" x14ac:dyDescent="0.25">
      <c r="L7912" s="1"/>
    </row>
    <row r="7913" spans="12:12" x14ac:dyDescent="0.25">
      <c r="L7913" s="1"/>
    </row>
    <row r="7914" spans="12:12" x14ac:dyDescent="0.25">
      <c r="L7914" s="1"/>
    </row>
    <row r="7915" spans="12:12" x14ac:dyDescent="0.25">
      <c r="L7915" s="1"/>
    </row>
    <row r="7916" spans="12:12" x14ac:dyDescent="0.25">
      <c r="L7916" s="1"/>
    </row>
    <row r="7917" spans="12:12" x14ac:dyDescent="0.25">
      <c r="L7917" s="1"/>
    </row>
    <row r="7918" spans="12:12" x14ac:dyDescent="0.25">
      <c r="L7918" s="1"/>
    </row>
    <row r="7919" spans="12:12" x14ac:dyDescent="0.25">
      <c r="L7919" s="1"/>
    </row>
    <row r="7920" spans="12:12" x14ac:dyDescent="0.25">
      <c r="L7920" s="1"/>
    </row>
    <row r="7921" spans="12:12" x14ac:dyDescent="0.25">
      <c r="L7921" s="1"/>
    </row>
    <row r="7922" spans="12:12" x14ac:dyDescent="0.25">
      <c r="L7922" s="1"/>
    </row>
    <row r="7923" spans="12:12" x14ac:dyDescent="0.25">
      <c r="L7923" s="1"/>
    </row>
    <row r="7924" spans="12:12" x14ac:dyDescent="0.25">
      <c r="L7924" s="1"/>
    </row>
    <row r="7925" spans="12:12" x14ac:dyDescent="0.25">
      <c r="L7925" s="1"/>
    </row>
    <row r="7926" spans="12:12" x14ac:dyDescent="0.25">
      <c r="L7926" s="1"/>
    </row>
    <row r="7927" spans="12:12" x14ac:dyDescent="0.25">
      <c r="L7927" s="1"/>
    </row>
    <row r="7928" spans="12:12" x14ac:dyDescent="0.25">
      <c r="L7928" s="1"/>
    </row>
    <row r="7929" spans="12:12" x14ac:dyDescent="0.25">
      <c r="L7929" s="1"/>
    </row>
    <row r="7930" spans="12:12" x14ac:dyDescent="0.25">
      <c r="L7930" s="1"/>
    </row>
    <row r="7931" spans="12:12" x14ac:dyDescent="0.25">
      <c r="L7931" s="1"/>
    </row>
    <row r="7932" spans="12:12" x14ac:dyDescent="0.25">
      <c r="L7932" s="1"/>
    </row>
    <row r="7933" spans="12:12" x14ac:dyDescent="0.25">
      <c r="L7933" s="1"/>
    </row>
    <row r="7934" spans="12:12" x14ac:dyDescent="0.25">
      <c r="L7934" s="1"/>
    </row>
    <row r="7935" spans="12:12" x14ac:dyDescent="0.25">
      <c r="L7935" s="1"/>
    </row>
    <row r="7936" spans="12:12" x14ac:dyDescent="0.25">
      <c r="L7936" s="1"/>
    </row>
    <row r="7937" spans="12:12" x14ac:dyDescent="0.25">
      <c r="L7937" s="1"/>
    </row>
    <row r="7938" spans="12:12" x14ac:dyDescent="0.25">
      <c r="L7938" s="1"/>
    </row>
    <row r="7939" spans="12:12" x14ac:dyDescent="0.25">
      <c r="L7939" s="1"/>
    </row>
    <row r="7940" spans="12:12" x14ac:dyDescent="0.25">
      <c r="L7940" s="1"/>
    </row>
    <row r="7941" spans="12:12" x14ac:dyDescent="0.25">
      <c r="L7941" s="1"/>
    </row>
    <row r="7942" spans="12:12" x14ac:dyDescent="0.25">
      <c r="L7942" s="1"/>
    </row>
    <row r="7943" spans="12:12" x14ac:dyDescent="0.25">
      <c r="L7943" s="1"/>
    </row>
    <row r="7944" spans="12:12" x14ac:dyDescent="0.25">
      <c r="L7944" s="1"/>
    </row>
    <row r="7945" spans="12:12" x14ac:dyDescent="0.25">
      <c r="L7945" s="1"/>
    </row>
    <row r="7946" spans="12:12" x14ac:dyDescent="0.25">
      <c r="L7946" s="1"/>
    </row>
    <row r="7947" spans="12:12" x14ac:dyDescent="0.25">
      <c r="L7947" s="1"/>
    </row>
    <row r="7948" spans="12:12" x14ac:dyDescent="0.25">
      <c r="L7948" s="1"/>
    </row>
    <row r="7949" spans="12:12" x14ac:dyDescent="0.25">
      <c r="L7949" s="1"/>
    </row>
    <row r="7950" spans="12:12" x14ac:dyDescent="0.25">
      <c r="L7950" s="1"/>
    </row>
    <row r="7951" spans="12:12" x14ac:dyDescent="0.25">
      <c r="L7951" s="1"/>
    </row>
    <row r="7952" spans="12:12" x14ac:dyDescent="0.25">
      <c r="L7952" s="1"/>
    </row>
    <row r="7953" spans="12:12" x14ac:dyDescent="0.25">
      <c r="L7953" s="1"/>
    </row>
    <row r="7954" spans="12:12" x14ac:dyDescent="0.25">
      <c r="L7954" s="1"/>
    </row>
    <row r="7955" spans="12:12" x14ac:dyDescent="0.25">
      <c r="L7955" s="1"/>
    </row>
    <row r="7956" spans="12:12" x14ac:dyDescent="0.25">
      <c r="L7956" s="1"/>
    </row>
    <row r="7957" spans="12:12" x14ac:dyDescent="0.25">
      <c r="L7957" s="1"/>
    </row>
    <row r="7958" spans="12:12" x14ac:dyDescent="0.25">
      <c r="L7958" s="1"/>
    </row>
    <row r="7959" spans="12:12" x14ac:dyDescent="0.25">
      <c r="L7959" s="1"/>
    </row>
    <row r="7960" spans="12:12" x14ac:dyDescent="0.25">
      <c r="L7960" s="1"/>
    </row>
    <row r="7961" spans="12:12" x14ac:dyDescent="0.25">
      <c r="L7961" s="1"/>
    </row>
    <row r="7962" spans="12:12" x14ac:dyDescent="0.25">
      <c r="L7962" s="1"/>
    </row>
    <row r="7963" spans="12:12" x14ac:dyDescent="0.25">
      <c r="L7963" s="1"/>
    </row>
    <row r="7964" spans="12:12" x14ac:dyDescent="0.25">
      <c r="L7964" s="1"/>
    </row>
    <row r="7965" spans="12:12" x14ac:dyDescent="0.25">
      <c r="L7965" s="1"/>
    </row>
    <row r="7966" spans="12:12" x14ac:dyDescent="0.25">
      <c r="L7966" s="1"/>
    </row>
    <row r="7967" spans="12:12" x14ac:dyDescent="0.25">
      <c r="L7967" s="1"/>
    </row>
    <row r="7968" spans="12:12" x14ac:dyDescent="0.25">
      <c r="L7968" s="1"/>
    </row>
    <row r="7969" spans="12:12" x14ac:dyDescent="0.25">
      <c r="L7969" s="1"/>
    </row>
    <row r="7970" spans="12:12" x14ac:dyDescent="0.25">
      <c r="L7970" s="1"/>
    </row>
    <row r="7971" spans="12:12" x14ac:dyDescent="0.25">
      <c r="L7971" s="1"/>
    </row>
    <row r="7972" spans="12:12" x14ac:dyDescent="0.25">
      <c r="L7972" s="1"/>
    </row>
    <row r="7973" spans="12:12" x14ac:dyDescent="0.25">
      <c r="L7973" s="1"/>
    </row>
    <row r="7974" spans="12:12" x14ac:dyDescent="0.25">
      <c r="L7974" s="1"/>
    </row>
    <row r="7975" spans="12:12" x14ac:dyDescent="0.25">
      <c r="L7975" s="1"/>
    </row>
    <row r="7976" spans="12:12" x14ac:dyDescent="0.25">
      <c r="L7976" s="1"/>
    </row>
    <row r="7977" spans="12:12" x14ac:dyDescent="0.25">
      <c r="L7977" s="1"/>
    </row>
    <row r="7978" spans="12:12" x14ac:dyDescent="0.25">
      <c r="L7978" s="1"/>
    </row>
    <row r="7979" spans="12:12" x14ac:dyDescent="0.25">
      <c r="L7979" s="1"/>
    </row>
    <row r="7980" spans="12:12" x14ac:dyDescent="0.25">
      <c r="L7980" s="1"/>
    </row>
    <row r="7981" spans="12:12" x14ac:dyDescent="0.25">
      <c r="L7981" s="1"/>
    </row>
    <row r="7982" spans="12:12" x14ac:dyDescent="0.25">
      <c r="L7982" s="1"/>
    </row>
    <row r="7983" spans="12:12" x14ac:dyDescent="0.25">
      <c r="L7983" s="1"/>
    </row>
    <row r="7984" spans="12:12" x14ac:dyDescent="0.25">
      <c r="L7984" s="1"/>
    </row>
    <row r="7985" spans="12:12" x14ac:dyDescent="0.25">
      <c r="L7985" s="1"/>
    </row>
    <row r="7986" spans="12:12" x14ac:dyDescent="0.25">
      <c r="L7986" s="1"/>
    </row>
    <row r="7987" spans="12:12" x14ac:dyDescent="0.25">
      <c r="L7987" s="1"/>
    </row>
    <row r="7988" spans="12:12" x14ac:dyDescent="0.25">
      <c r="L7988" s="1"/>
    </row>
    <row r="7989" spans="12:12" x14ac:dyDescent="0.25">
      <c r="L7989" s="1"/>
    </row>
    <row r="7990" spans="12:12" x14ac:dyDescent="0.25">
      <c r="L7990" s="1"/>
    </row>
    <row r="7991" spans="12:12" x14ac:dyDescent="0.25">
      <c r="L7991" s="1"/>
    </row>
    <row r="7992" spans="12:12" x14ac:dyDescent="0.25">
      <c r="L7992" s="1"/>
    </row>
    <row r="7993" spans="12:12" x14ac:dyDescent="0.25">
      <c r="L7993" s="1"/>
    </row>
    <row r="7994" spans="12:12" x14ac:dyDescent="0.25">
      <c r="L7994" s="1"/>
    </row>
    <row r="7995" spans="12:12" x14ac:dyDescent="0.25">
      <c r="L7995" s="1"/>
    </row>
    <row r="7996" spans="12:12" x14ac:dyDescent="0.25">
      <c r="L7996" s="1"/>
    </row>
    <row r="7997" spans="12:12" x14ac:dyDescent="0.25">
      <c r="L7997" s="1"/>
    </row>
    <row r="7998" spans="12:12" x14ac:dyDescent="0.25">
      <c r="L7998" s="1"/>
    </row>
    <row r="7999" spans="12:12" x14ac:dyDescent="0.25">
      <c r="L7999" s="1"/>
    </row>
    <row r="8000" spans="12:12" x14ac:dyDescent="0.25">
      <c r="L8000" s="1"/>
    </row>
    <row r="8001" spans="12:12" x14ac:dyDescent="0.25">
      <c r="L8001" s="1"/>
    </row>
    <row r="8002" spans="12:12" x14ac:dyDescent="0.25">
      <c r="L8002" s="1"/>
    </row>
    <row r="8003" spans="12:12" x14ac:dyDescent="0.25">
      <c r="L8003" s="1"/>
    </row>
    <row r="8004" spans="12:12" x14ac:dyDescent="0.25">
      <c r="L8004" s="1"/>
    </row>
    <row r="8005" spans="12:12" x14ac:dyDescent="0.25">
      <c r="L8005" s="1"/>
    </row>
    <row r="8006" spans="12:12" x14ac:dyDescent="0.25">
      <c r="L8006" s="1"/>
    </row>
    <row r="8007" spans="12:12" x14ac:dyDescent="0.25">
      <c r="L8007" s="1"/>
    </row>
    <row r="8008" spans="12:12" x14ac:dyDescent="0.25">
      <c r="L8008" s="1"/>
    </row>
    <row r="8009" spans="12:12" x14ac:dyDescent="0.25">
      <c r="L8009" s="1"/>
    </row>
    <row r="8010" spans="12:12" x14ac:dyDescent="0.25">
      <c r="L8010" s="1"/>
    </row>
    <row r="8011" spans="12:12" x14ac:dyDescent="0.25">
      <c r="L8011" s="1"/>
    </row>
    <row r="8012" spans="12:12" x14ac:dyDescent="0.25">
      <c r="L8012" s="1"/>
    </row>
    <row r="8013" spans="12:12" x14ac:dyDescent="0.25">
      <c r="L8013" s="1"/>
    </row>
    <row r="8014" spans="12:12" x14ac:dyDescent="0.25">
      <c r="L8014" s="1"/>
    </row>
    <row r="8015" spans="12:12" x14ac:dyDescent="0.25">
      <c r="L8015" s="1"/>
    </row>
    <row r="8016" spans="12:12" x14ac:dyDescent="0.25">
      <c r="L8016" s="1"/>
    </row>
    <row r="8017" spans="12:12" x14ac:dyDescent="0.25">
      <c r="L8017" s="1"/>
    </row>
    <row r="8018" spans="12:12" x14ac:dyDescent="0.25">
      <c r="L8018" s="1"/>
    </row>
    <row r="8019" spans="12:12" x14ac:dyDescent="0.25">
      <c r="L8019" s="1"/>
    </row>
    <row r="8020" spans="12:12" x14ac:dyDescent="0.25">
      <c r="L8020" s="1"/>
    </row>
    <row r="8021" spans="12:12" x14ac:dyDescent="0.25">
      <c r="L8021" s="1"/>
    </row>
    <row r="8022" spans="12:12" x14ac:dyDescent="0.25">
      <c r="L8022" s="1"/>
    </row>
    <row r="8023" spans="12:12" x14ac:dyDescent="0.25">
      <c r="L8023" s="1"/>
    </row>
    <row r="8024" spans="12:12" x14ac:dyDescent="0.25">
      <c r="L8024" s="1"/>
    </row>
    <row r="8025" spans="12:12" x14ac:dyDescent="0.25">
      <c r="L8025" s="1"/>
    </row>
    <row r="8026" spans="12:12" x14ac:dyDescent="0.25">
      <c r="L8026" s="1"/>
    </row>
    <row r="8027" spans="12:12" x14ac:dyDescent="0.25">
      <c r="L8027" s="1"/>
    </row>
    <row r="8028" spans="12:12" x14ac:dyDescent="0.25">
      <c r="L8028" s="1"/>
    </row>
    <row r="8029" spans="12:12" x14ac:dyDescent="0.25">
      <c r="L8029" s="1"/>
    </row>
    <row r="8030" spans="12:12" x14ac:dyDescent="0.25">
      <c r="L8030" s="1"/>
    </row>
    <row r="8031" spans="12:12" x14ac:dyDescent="0.25">
      <c r="L8031" s="1"/>
    </row>
    <row r="8032" spans="12:12" x14ac:dyDescent="0.25">
      <c r="L8032" s="1"/>
    </row>
    <row r="8033" spans="12:12" x14ac:dyDescent="0.25">
      <c r="L8033" s="1"/>
    </row>
    <row r="8034" spans="12:12" x14ac:dyDescent="0.25">
      <c r="L8034" s="1"/>
    </row>
    <row r="8035" spans="12:12" x14ac:dyDescent="0.25">
      <c r="L8035" s="1"/>
    </row>
    <row r="8036" spans="12:12" x14ac:dyDescent="0.25">
      <c r="L8036" s="1"/>
    </row>
    <row r="8037" spans="12:12" x14ac:dyDescent="0.25">
      <c r="L8037" s="1"/>
    </row>
    <row r="8038" spans="12:12" x14ac:dyDescent="0.25">
      <c r="L8038" s="1"/>
    </row>
    <row r="8039" spans="12:12" x14ac:dyDescent="0.25">
      <c r="L8039" s="1"/>
    </row>
    <row r="8040" spans="12:12" x14ac:dyDescent="0.25">
      <c r="L8040" s="1"/>
    </row>
    <row r="8041" spans="12:12" x14ac:dyDescent="0.25">
      <c r="L8041" s="1"/>
    </row>
    <row r="8042" spans="12:12" x14ac:dyDescent="0.25">
      <c r="L8042" s="1"/>
    </row>
    <row r="8043" spans="12:12" x14ac:dyDescent="0.25">
      <c r="L8043" s="1"/>
    </row>
    <row r="8044" spans="12:12" x14ac:dyDescent="0.25">
      <c r="L8044" s="1"/>
    </row>
    <row r="8045" spans="12:12" x14ac:dyDescent="0.25">
      <c r="L8045" s="1"/>
    </row>
    <row r="8046" spans="12:12" x14ac:dyDescent="0.25">
      <c r="L8046" s="1"/>
    </row>
    <row r="8047" spans="12:12" x14ac:dyDescent="0.25">
      <c r="L8047" s="1"/>
    </row>
    <row r="8048" spans="12:12" x14ac:dyDescent="0.25">
      <c r="L8048" s="1"/>
    </row>
    <row r="8049" spans="12:12" x14ac:dyDescent="0.25">
      <c r="L8049" s="1"/>
    </row>
    <row r="8050" spans="12:12" x14ac:dyDescent="0.25">
      <c r="L8050" s="1"/>
    </row>
    <row r="8051" spans="12:12" x14ac:dyDescent="0.25">
      <c r="L8051" s="1"/>
    </row>
    <row r="8052" spans="12:12" x14ac:dyDescent="0.25">
      <c r="L8052" s="1"/>
    </row>
    <row r="8053" spans="12:12" x14ac:dyDescent="0.25">
      <c r="L8053" s="1"/>
    </row>
    <row r="8054" spans="12:12" x14ac:dyDescent="0.25">
      <c r="L8054" s="1"/>
    </row>
    <row r="8055" spans="12:12" x14ac:dyDescent="0.25">
      <c r="L8055" s="1"/>
    </row>
    <row r="8056" spans="12:12" x14ac:dyDescent="0.25">
      <c r="L8056" s="1"/>
    </row>
    <row r="8057" spans="12:12" x14ac:dyDescent="0.25">
      <c r="L8057" s="1"/>
    </row>
    <row r="8058" spans="12:12" x14ac:dyDescent="0.25">
      <c r="L8058" s="1"/>
    </row>
    <row r="8059" spans="12:12" x14ac:dyDescent="0.25">
      <c r="L8059" s="1"/>
    </row>
    <row r="8060" spans="12:12" x14ac:dyDescent="0.25">
      <c r="L8060" s="1"/>
    </row>
    <row r="8061" spans="12:12" x14ac:dyDescent="0.25">
      <c r="L8061" s="1"/>
    </row>
    <row r="8062" spans="12:12" x14ac:dyDescent="0.25">
      <c r="L8062" s="1"/>
    </row>
    <row r="8063" spans="12:12" x14ac:dyDescent="0.25">
      <c r="L8063" s="1"/>
    </row>
    <row r="8064" spans="12:12" x14ac:dyDescent="0.25">
      <c r="L8064" s="1"/>
    </row>
    <row r="8065" spans="12:12" x14ac:dyDescent="0.25">
      <c r="L8065" s="1"/>
    </row>
    <row r="8066" spans="12:12" x14ac:dyDescent="0.25">
      <c r="L8066" s="1"/>
    </row>
    <row r="8067" spans="12:12" x14ac:dyDescent="0.25">
      <c r="L8067" s="1"/>
    </row>
    <row r="8068" spans="12:12" x14ac:dyDescent="0.25">
      <c r="L8068" s="1"/>
    </row>
    <row r="8069" spans="12:12" x14ac:dyDescent="0.25">
      <c r="L8069" s="1"/>
    </row>
    <row r="8070" spans="12:12" x14ac:dyDescent="0.25">
      <c r="L8070" s="1"/>
    </row>
    <row r="8071" spans="12:12" x14ac:dyDescent="0.25">
      <c r="L8071" s="1"/>
    </row>
    <row r="8072" spans="12:12" x14ac:dyDescent="0.25">
      <c r="L8072" s="1"/>
    </row>
    <row r="8073" spans="12:12" x14ac:dyDescent="0.25">
      <c r="L8073" s="1"/>
    </row>
    <row r="8074" spans="12:12" x14ac:dyDescent="0.25">
      <c r="L8074" s="1"/>
    </row>
    <row r="8075" spans="12:12" x14ac:dyDescent="0.25">
      <c r="L8075" s="1"/>
    </row>
    <row r="8076" spans="12:12" x14ac:dyDescent="0.25">
      <c r="L8076" s="1"/>
    </row>
    <row r="8077" spans="12:12" x14ac:dyDescent="0.25">
      <c r="L8077" s="1"/>
    </row>
    <row r="8078" spans="12:12" x14ac:dyDescent="0.25">
      <c r="L8078" s="1"/>
    </row>
    <row r="8079" spans="12:12" x14ac:dyDescent="0.25">
      <c r="L8079" s="1"/>
    </row>
    <row r="8080" spans="12:12" x14ac:dyDescent="0.25">
      <c r="L8080" s="1"/>
    </row>
    <row r="8081" spans="12:12" x14ac:dyDescent="0.25">
      <c r="L8081" s="1"/>
    </row>
    <row r="8082" spans="12:12" x14ac:dyDescent="0.25">
      <c r="L8082" s="1"/>
    </row>
    <row r="8083" spans="12:12" x14ac:dyDescent="0.25">
      <c r="L8083" s="1"/>
    </row>
    <row r="8084" spans="12:12" x14ac:dyDescent="0.25">
      <c r="L8084" s="1"/>
    </row>
    <row r="8085" spans="12:12" x14ac:dyDescent="0.25">
      <c r="L8085" s="1"/>
    </row>
    <row r="8086" spans="12:12" x14ac:dyDescent="0.25">
      <c r="L8086" s="1"/>
    </row>
    <row r="8087" spans="12:12" x14ac:dyDescent="0.25">
      <c r="L8087" s="1"/>
    </row>
    <row r="8088" spans="12:12" x14ac:dyDescent="0.25">
      <c r="L8088" s="1"/>
    </row>
    <row r="8089" spans="12:12" x14ac:dyDescent="0.25">
      <c r="L8089" s="1"/>
    </row>
    <row r="8090" spans="12:12" x14ac:dyDescent="0.25">
      <c r="L8090" s="1"/>
    </row>
    <row r="8091" spans="12:12" x14ac:dyDescent="0.25">
      <c r="L8091" s="1"/>
    </row>
    <row r="8092" spans="12:12" x14ac:dyDescent="0.25">
      <c r="L8092" s="1"/>
    </row>
    <row r="8093" spans="12:12" x14ac:dyDescent="0.25">
      <c r="L8093" s="1"/>
    </row>
    <row r="8094" spans="12:12" x14ac:dyDescent="0.25">
      <c r="L8094" s="1"/>
    </row>
    <row r="8095" spans="12:12" x14ac:dyDescent="0.25">
      <c r="L8095" s="1"/>
    </row>
    <row r="8096" spans="12:12" x14ac:dyDescent="0.25">
      <c r="L8096" s="1"/>
    </row>
    <row r="8097" spans="12:12" x14ac:dyDescent="0.25">
      <c r="L8097" s="1"/>
    </row>
    <row r="8098" spans="12:12" x14ac:dyDescent="0.25">
      <c r="L8098" s="1"/>
    </row>
    <row r="8099" spans="12:12" x14ac:dyDescent="0.25">
      <c r="L8099" s="1"/>
    </row>
    <row r="8100" spans="12:12" x14ac:dyDescent="0.25">
      <c r="L8100" s="1"/>
    </row>
    <row r="8101" spans="12:12" x14ac:dyDescent="0.25">
      <c r="L8101" s="1"/>
    </row>
    <row r="8102" spans="12:12" x14ac:dyDescent="0.25">
      <c r="L8102" s="1"/>
    </row>
    <row r="8103" spans="12:12" x14ac:dyDescent="0.25">
      <c r="L8103" s="1"/>
    </row>
    <row r="8104" spans="12:12" x14ac:dyDescent="0.25">
      <c r="L8104" s="1"/>
    </row>
    <row r="8105" spans="12:12" x14ac:dyDescent="0.25">
      <c r="L8105" s="1"/>
    </row>
    <row r="8106" spans="12:12" x14ac:dyDescent="0.25">
      <c r="L8106" s="1"/>
    </row>
    <row r="8107" spans="12:12" x14ac:dyDescent="0.25">
      <c r="L8107" s="1"/>
    </row>
    <row r="8108" spans="12:12" x14ac:dyDescent="0.25">
      <c r="L8108" s="1"/>
    </row>
    <row r="8109" spans="12:12" x14ac:dyDescent="0.25">
      <c r="L8109" s="1"/>
    </row>
    <row r="8110" spans="12:12" x14ac:dyDescent="0.25">
      <c r="L8110" s="1"/>
    </row>
    <row r="8111" spans="12:12" x14ac:dyDescent="0.25">
      <c r="L8111" s="1"/>
    </row>
    <row r="8112" spans="12:12" x14ac:dyDescent="0.25">
      <c r="L8112" s="1"/>
    </row>
    <row r="8113" spans="12:12" x14ac:dyDescent="0.25">
      <c r="L8113" s="1"/>
    </row>
    <row r="8114" spans="12:12" x14ac:dyDescent="0.25">
      <c r="L8114" s="1"/>
    </row>
    <row r="8115" spans="12:12" x14ac:dyDescent="0.25">
      <c r="L8115" s="1"/>
    </row>
    <row r="8116" spans="12:12" x14ac:dyDescent="0.25">
      <c r="L8116" s="1"/>
    </row>
    <row r="8117" spans="12:12" x14ac:dyDescent="0.25">
      <c r="L8117" s="1"/>
    </row>
    <row r="8118" spans="12:12" x14ac:dyDescent="0.25">
      <c r="L8118" s="1"/>
    </row>
    <row r="8119" spans="12:12" x14ac:dyDescent="0.25">
      <c r="L8119" s="1"/>
    </row>
    <row r="8120" spans="12:12" x14ac:dyDescent="0.25">
      <c r="L8120" s="1"/>
    </row>
    <row r="8121" spans="12:12" x14ac:dyDescent="0.25">
      <c r="L8121" s="1"/>
    </row>
    <row r="8122" spans="12:12" x14ac:dyDescent="0.25">
      <c r="L8122" s="1"/>
    </row>
    <row r="8123" spans="12:12" x14ac:dyDescent="0.25">
      <c r="L8123" s="1"/>
    </row>
    <row r="8124" spans="12:12" x14ac:dyDescent="0.25">
      <c r="L8124" s="1"/>
    </row>
    <row r="8125" spans="12:12" x14ac:dyDescent="0.25">
      <c r="L8125" s="1"/>
    </row>
    <row r="8126" spans="12:12" x14ac:dyDescent="0.25">
      <c r="L8126" s="1"/>
    </row>
    <row r="8127" spans="12:12" x14ac:dyDescent="0.25">
      <c r="L8127" s="1"/>
    </row>
    <row r="8128" spans="12:12" x14ac:dyDescent="0.25">
      <c r="L8128" s="1"/>
    </row>
    <row r="8129" spans="12:12" x14ac:dyDescent="0.25">
      <c r="L8129" s="1"/>
    </row>
    <row r="8130" spans="12:12" x14ac:dyDescent="0.25">
      <c r="L8130" s="1"/>
    </row>
    <row r="8131" spans="12:12" x14ac:dyDescent="0.25">
      <c r="L8131" s="1"/>
    </row>
    <row r="8132" spans="12:12" x14ac:dyDescent="0.25">
      <c r="L8132" s="1"/>
    </row>
    <row r="8133" spans="12:12" x14ac:dyDescent="0.25">
      <c r="L8133" s="1"/>
    </row>
    <row r="8134" spans="12:12" x14ac:dyDescent="0.25">
      <c r="L8134" s="1"/>
    </row>
    <row r="8135" spans="12:12" x14ac:dyDescent="0.25">
      <c r="L8135" s="1"/>
    </row>
    <row r="8136" spans="12:12" x14ac:dyDescent="0.25">
      <c r="L8136" s="1"/>
    </row>
    <row r="8137" spans="12:12" x14ac:dyDescent="0.25">
      <c r="L8137" s="1"/>
    </row>
    <row r="8138" spans="12:12" x14ac:dyDescent="0.25">
      <c r="L8138" s="1"/>
    </row>
    <row r="8139" spans="12:12" x14ac:dyDescent="0.25">
      <c r="L8139" s="1"/>
    </row>
    <row r="8140" spans="12:12" x14ac:dyDescent="0.25">
      <c r="L8140" s="1"/>
    </row>
    <row r="8141" spans="12:12" x14ac:dyDescent="0.25">
      <c r="L8141" s="1"/>
    </row>
    <row r="8142" spans="12:12" x14ac:dyDescent="0.25">
      <c r="L8142" s="1"/>
    </row>
    <row r="8143" spans="12:12" x14ac:dyDescent="0.25">
      <c r="L8143" s="1"/>
    </row>
    <row r="8144" spans="12:12" x14ac:dyDescent="0.25">
      <c r="L8144" s="1"/>
    </row>
    <row r="8145" spans="12:12" x14ac:dyDescent="0.25">
      <c r="L8145" s="1"/>
    </row>
    <row r="8146" spans="12:12" x14ac:dyDescent="0.25">
      <c r="L8146" s="1"/>
    </row>
    <row r="8147" spans="12:12" x14ac:dyDescent="0.25">
      <c r="L8147" s="1"/>
    </row>
    <row r="8148" spans="12:12" x14ac:dyDescent="0.25">
      <c r="L8148" s="1"/>
    </row>
    <row r="8149" spans="12:12" x14ac:dyDescent="0.25">
      <c r="L8149" s="1"/>
    </row>
    <row r="8150" spans="12:12" x14ac:dyDescent="0.25">
      <c r="L8150" s="1"/>
    </row>
    <row r="8151" spans="12:12" x14ac:dyDescent="0.25">
      <c r="L8151" s="1"/>
    </row>
    <row r="8152" spans="12:12" x14ac:dyDescent="0.25">
      <c r="L8152" s="1"/>
    </row>
    <row r="8153" spans="12:12" x14ac:dyDescent="0.25">
      <c r="L8153" s="1"/>
    </row>
    <row r="8154" spans="12:12" x14ac:dyDescent="0.25">
      <c r="L8154" s="1"/>
    </row>
    <row r="8155" spans="12:12" x14ac:dyDescent="0.25">
      <c r="L8155" s="1"/>
    </row>
    <row r="8156" spans="12:12" x14ac:dyDescent="0.25">
      <c r="L8156" s="1"/>
    </row>
    <row r="8157" spans="12:12" x14ac:dyDescent="0.25">
      <c r="L8157" s="1"/>
    </row>
    <row r="8158" spans="12:12" x14ac:dyDescent="0.25">
      <c r="L8158" s="1"/>
    </row>
    <row r="8159" spans="12:12" x14ac:dyDescent="0.25">
      <c r="L8159" s="1"/>
    </row>
    <row r="8160" spans="12:12" x14ac:dyDescent="0.25">
      <c r="L8160" s="1"/>
    </row>
    <row r="8161" spans="12:12" x14ac:dyDescent="0.25">
      <c r="L8161" s="1"/>
    </row>
    <row r="8162" spans="12:12" x14ac:dyDescent="0.25">
      <c r="L8162" s="1"/>
    </row>
    <row r="8163" spans="12:12" x14ac:dyDescent="0.25">
      <c r="L8163" s="1"/>
    </row>
    <row r="8164" spans="12:12" x14ac:dyDescent="0.25">
      <c r="L8164" s="1"/>
    </row>
    <row r="8165" spans="12:12" x14ac:dyDescent="0.25">
      <c r="L8165" s="1"/>
    </row>
    <row r="8166" spans="12:12" x14ac:dyDescent="0.25">
      <c r="L8166" s="1"/>
    </row>
    <row r="8167" spans="12:12" x14ac:dyDescent="0.25">
      <c r="L8167" s="1"/>
    </row>
    <row r="8168" spans="12:12" x14ac:dyDescent="0.25">
      <c r="L8168" s="1"/>
    </row>
    <row r="8169" spans="12:12" x14ac:dyDescent="0.25">
      <c r="L8169" s="1"/>
    </row>
    <row r="8170" spans="12:12" x14ac:dyDescent="0.25">
      <c r="L8170" s="1"/>
    </row>
    <row r="8171" spans="12:12" x14ac:dyDescent="0.25">
      <c r="L8171" s="1"/>
    </row>
    <row r="8172" spans="12:12" x14ac:dyDescent="0.25">
      <c r="L8172" s="1"/>
    </row>
    <row r="8173" spans="12:12" x14ac:dyDescent="0.25">
      <c r="L8173" s="1"/>
    </row>
    <row r="8174" spans="12:12" x14ac:dyDescent="0.25">
      <c r="L8174" s="1"/>
    </row>
    <row r="8175" spans="12:12" x14ac:dyDescent="0.25">
      <c r="L8175" s="1"/>
    </row>
    <row r="8176" spans="12:12" x14ac:dyDescent="0.25">
      <c r="L8176" s="1"/>
    </row>
    <row r="8177" spans="12:12" x14ac:dyDescent="0.25">
      <c r="L8177" s="1"/>
    </row>
    <row r="8178" spans="12:12" x14ac:dyDescent="0.25">
      <c r="L8178" s="1"/>
    </row>
    <row r="8179" spans="12:12" x14ac:dyDescent="0.25">
      <c r="L8179" s="1"/>
    </row>
    <row r="8180" spans="12:12" x14ac:dyDescent="0.25">
      <c r="L8180" s="1"/>
    </row>
    <row r="8181" spans="12:12" x14ac:dyDescent="0.25">
      <c r="L8181" s="1"/>
    </row>
    <row r="8182" spans="12:12" x14ac:dyDescent="0.25">
      <c r="L8182" s="1"/>
    </row>
    <row r="8183" spans="12:12" x14ac:dyDescent="0.25">
      <c r="L8183" s="1"/>
    </row>
    <row r="8184" spans="12:12" x14ac:dyDescent="0.25">
      <c r="L8184" s="1"/>
    </row>
    <row r="8185" spans="12:12" x14ac:dyDescent="0.25">
      <c r="L8185" s="1"/>
    </row>
    <row r="8186" spans="12:12" x14ac:dyDescent="0.25">
      <c r="L8186" s="1"/>
    </row>
    <row r="8187" spans="12:12" x14ac:dyDescent="0.25">
      <c r="L8187" s="1"/>
    </row>
    <row r="8188" spans="12:12" x14ac:dyDescent="0.25">
      <c r="L8188" s="1"/>
    </row>
    <row r="8189" spans="12:12" x14ac:dyDescent="0.25">
      <c r="L8189" s="1"/>
    </row>
    <row r="8190" spans="12:12" x14ac:dyDescent="0.25">
      <c r="L8190" s="1"/>
    </row>
    <row r="8191" spans="12:12" x14ac:dyDescent="0.25">
      <c r="L8191" s="1"/>
    </row>
    <row r="8192" spans="12:12" x14ac:dyDescent="0.25">
      <c r="L8192" s="1"/>
    </row>
    <row r="8193" spans="12:12" x14ac:dyDescent="0.25">
      <c r="L8193" s="1"/>
    </row>
    <row r="8194" spans="12:12" x14ac:dyDescent="0.25">
      <c r="L8194" s="1"/>
    </row>
    <row r="8195" spans="12:12" x14ac:dyDescent="0.25">
      <c r="L8195" s="1"/>
    </row>
    <row r="8196" spans="12:12" x14ac:dyDescent="0.25">
      <c r="L8196" s="1"/>
    </row>
    <row r="8197" spans="12:12" x14ac:dyDescent="0.25">
      <c r="L8197" s="1"/>
    </row>
    <row r="8198" spans="12:12" x14ac:dyDescent="0.25">
      <c r="L8198" s="1"/>
    </row>
    <row r="8199" spans="12:12" x14ac:dyDescent="0.25">
      <c r="L8199" s="1"/>
    </row>
    <row r="8200" spans="12:12" x14ac:dyDescent="0.25">
      <c r="L8200" s="1"/>
    </row>
    <row r="8201" spans="12:12" x14ac:dyDescent="0.25">
      <c r="L8201" s="1"/>
    </row>
    <row r="8202" spans="12:12" x14ac:dyDescent="0.25">
      <c r="L8202" s="1"/>
    </row>
    <row r="8203" spans="12:12" x14ac:dyDescent="0.25">
      <c r="L8203" s="1"/>
    </row>
    <row r="8204" spans="12:12" x14ac:dyDescent="0.25">
      <c r="L8204" s="1"/>
    </row>
    <row r="8205" spans="12:12" x14ac:dyDescent="0.25">
      <c r="L8205" s="1"/>
    </row>
    <row r="8206" spans="12:12" x14ac:dyDescent="0.25">
      <c r="L8206" s="1"/>
    </row>
    <row r="8207" spans="12:12" x14ac:dyDescent="0.25">
      <c r="L8207" s="1"/>
    </row>
    <row r="8208" spans="12:12" x14ac:dyDescent="0.25">
      <c r="L8208" s="1"/>
    </row>
    <row r="8209" spans="12:12" x14ac:dyDescent="0.25">
      <c r="L8209" s="1"/>
    </row>
    <row r="8210" spans="12:12" x14ac:dyDescent="0.25">
      <c r="L8210" s="1"/>
    </row>
    <row r="8211" spans="12:12" x14ac:dyDescent="0.25">
      <c r="L8211" s="1"/>
    </row>
    <row r="8212" spans="12:12" x14ac:dyDescent="0.25">
      <c r="L8212" s="1"/>
    </row>
    <row r="8213" spans="12:12" x14ac:dyDescent="0.25">
      <c r="L8213" s="1"/>
    </row>
    <row r="8214" spans="12:12" x14ac:dyDescent="0.25">
      <c r="L8214" s="1"/>
    </row>
    <row r="8215" spans="12:12" x14ac:dyDescent="0.25">
      <c r="L8215" s="1"/>
    </row>
    <row r="8216" spans="12:12" x14ac:dyDescent="0.25">
      <c r="L8216" s="1"/>
    </row>
    <row r="8217" spans="12:12" x14ac:dyDescent="0.25">
      <c r="L8217" s="1"/>
    </row>
    <row r="8218" spans="12:12" x14ac:dyDescent="0.25">
      <c r="L8218" s="1"/>
    </row>
    <row r="8219" spans="12:12" x14ac:dyDescent="0.25">
      <c r="L8219" s="1"/>
    </row>
    <row r="8220" spans="12:12" x14ac:dyDescent="0.25">
      <c r="L8220" s="1"/>
    </row>
    <row r="8221" spans="12:12" x14ac:dyDescent="0.25">
      <c r="L8221" s="1"/>
    </row>
    <row r="8222" spans="12:12" x14ac:dyDescent="0.25">
      <c r="L8222" s="1"/>
    </row>
    <row r="8223" spans="12:12" x14ac:dyDescent="0.25">
      <c r="L8223" s="1"/>
    </row>
    <row r="8224" spans="12:12" x14ac:dyDescent="0.25">
      <c r="L8224" s="1"/>
    </row>
    <row r="8225" spans="12:12" x14ac:dyDescent="0.25">
      <c r="L8225" s="1"/>
    </row>
    <row r="8226" spans="12:12" x14ac:dyDescent="0.25">
      <c r="L8226" s="1"/>
    </row>
    <row r="8227" spans="12:12" x14ac:dyDescent="0.25">
      <c r="L8227" s="1"/>
    </row>
    <row r="8228" spans="12:12" x14ac:dyDescent="0.25">
      <c r="L8228" s="1"/>
    </row>
    <row r="8229" spans="12:12" x14ac:dyDescent="0.25">
      <c r="L8229" s="1"/>
    </row>
    <row r="8230" spans="12:12" x14ac:dyDescent="0.25">
      <c r="L8230" s="1"/>
    </row>
    <row r="8231" spans="12:12" x14ac:dyDescent="0.25">
      <c r="L8231" s="1"/>
    </row>
    <row r="8232" spans="12:12" x14ac:dyDescent="0.25">
      <c r="L8232" s="1"/>
    </row>
    <row r="8233" spans="12:12" x14ac:dyDescent="0.25">
      <c r="L8233" s="1"/>
    </row>
    <row r="8234" spans="12:12" x14ac:dyDescent="0.25">
      <c r="L8234" s="1"/>
    </row>
    <row r="8235" spans="12:12" x14ac:dyDescent="0.25">
      <c r="L8235" s="1"/>
    </row>
    <row r="8236" spans="12:12" x14ac:dyDescent="0.25">
      <c r="L8236" s="1"/>
    </row>
    <row r="8237" spans="12:12" x14ac:dyDescent="0.25">
      <c r="L8237" s="1"/>
    </row>
    <row r="8238" spans="12:12" x14ac:dyDescent="0.25">
      <c r="L8238" s="1"/>
    </row>
    <row r="8239" spans="12:12" x14ac:dyDescent="0.25">
      <c r="L8239" s="1"/>
    </row>
    <row r="8240" spans="12:12" x14ac:dyDescent="0.25">
      <c r="L8240" s="1"/>
    </row>
    <row r="8241" spans="12:12" x14ac:dyDescent="0.25">
      <c r="L8241" s="1"/>
    </row>
    <row r="8242" spans="12:12" x14ac:dyDescent="0.25">
      <c r="L8242" s="1"/>
    </row>
    <row r="8243" spans="12:12" x14ac:dyDescent="0.25">
      <c r="L8243" s="1"/>
    </row>
    <row r="8244" spans="12:12" x14ac:dyDescent="0.25">
      <c r="L8244" s="1"/>
    </row>
    <row r="8245" spans="12:12" x14ac:dyDescent="0.25">
      <c r="L8245" s="1"/>
    </row>
    <row r="8246" spans="12:12" x14ac:dyDescent="0.25">
      <c r="L8246" s="1"/>
    </row>
    <row r="8247" spans="12:12" x14ac:dyDescent="0.25">
      <c r="L8247" s="1"/>
    </row>
    <row r="8248" spans="12:12" x14ac:dyDescent="0.25">
      <c r="L8248" s="1"/>
    </row>
    <row r="8249" spans="12:12" x14ac:dyDescent="0.25">
      <c r="L8249" s="1"/>
    </row>
    <row r="8250" spans="12:12" x14ac:dyDescent="0.25">
      <c r="L8250" s="1"/>
    </row>
    <row r="8251" spans="12:12" x14ac:dyDescent="0.25">
      <c r="L8251" s="1"/>
    </row>
    <row r="8252" spans="12:12" x14ac:dyDescent="0.25">
      <c r="L8252" s="1"/>
    </row>
    <row r="8253" spans="12:12" x14ac:dyDescent="0.25">
      <c r="L8253" s="1"/>
    </row>
    <row r="8254" spans="12:12" x14ac:dyDescent="0.25">
      <c r="L8254" s="1"/>
    </row>
    <row r="8255" spans="12:12" x14ac:dyDescent="0.25">
      <c r="L8255" s="1"/>
    </row>
    <row r="8256" spans="12:12" x14ac:dyDescent="0.25">
      <c r="L8256" s="1"/>
    </row>
    <row r="8257" spans="12:12" x14ac:dyDescent="0.25">
      <c r="L8257" s="1"/>
    </row>
    <row r="8258" spans="12:12" x14ac:dyDescent="0.25">
      <c r="L8258" s="1"/>
    </row>
    <row r="8259" spans="12:12" x14ac:dyDescent="0.25">
      <c r="L8259" s="1"/>
    </row>
    <row r="8260" spans="12:12" x14ac:dyDescent="0.25">
      <c r="L8260" s="1"/>
    </row>
    <row r="8261" spans="12:12" x14ac:dyDescent="0.25">
      <c r="L8261" s="1"/>
    </row>
    <row r="8262" spans="12:12" x14ac:dyDescent="0.25">
      <c r="L8262" s="1"/>
    </row>
    <row r="8263" spans="12:12" x14ac:dyDescent="0.25">
      <c r="L8263" s="1"/>
    </row>
    <row r="8264" spans="12:12" x14ac:dyDescent="0.25">
      <c r="L8264" s="1"/>
    </row>
    <row r="8265" spans="12:12" x14ac:dyDescent="0.25">
      <c r="L8265" s="1"/>
    </row>
    <row r="8266" spans="12:12" x14ac:dyDescent="0.25">
      <c r="L8266" s="1"/>
    </row>
    <row r="8267" spans="12:12" x14ac:dyDescent="0.25">
      <c r="L8267" s="1"/>
    </row>
    <row r="8268" spans="12:12" x14ac:dyDescent="0.25">
      <c r="L8268" s="1"/>
    </row>
    <row r="8269" spans="12:12" x14ac:dyDescent="0.25">
      <c r="L8269" s="1"/>
    </row>
    <row r="8270" spans="12:12" x14ac:dyDescent="0.25">
      <c r="L8270" s="1"/>
    </row>
    <row r="8271" spans="12:12" x14ac:dyDescent="0.25">
      <c r="L8271" s="1"/>
    </row>
    <row r="8272" spans="12:12" x14ac:dyDescent="0.25">
      <c r="L8272" s="1"/>
    </row>
    <row r="8273" spans="12:12" x14ac:dyDescent="0.25">
      <c r="L8273" s="1"/>
    </row>
    <row r="8274" spans="12:12" x14ac:dyDescent="0.25">
      <c r="L8274" s="1"/>
    </row>
    <row r="8275" spans="12:12" x14ac:dyDescent="0.25">
      <c r="L8275" s="1"/>
    </row>
    <row r="8276" spans="12:12" x14ac:dyDescent="0.25">
      <c r="L8276" s="1"/>
    </row>
    <row r="8277" spans="12:12" x14ac:dyDescent="0.25">
      <c r="L8277" s="1"/>
    </row>
    <row r="8278" spans="12:12" x14ac:dyDescent="0.25">
      <c r="L8278" s="1"/>
    </row>
    <row r="8279" spans="12:12" x14ac:dyDescent="0.25">
      <c r="L8279" s="1"/>
    </row>
    <row r="8280" spans="12:12" x14ac:dyDescent="0.25">
      <c r="L8280" s="1"/>
    </row>
    <row r="8281" spans="12:12" x14ac:dyDescent="0.25">
      <c r="L8281" s="1"/>
    </row>
    <row r="8282" spans="12:12" x14ac:dyDescent="0.25">
      <c r="L8282" s="1"/>
    </row>
    <row r="8283" spans="12:12" x14ac:dyDescent="0.25">
      <c r="L8283" s="1"/>
    </row>
    <row r="8284" spans="12:12" x14ac:dyDescent="0.25">
      <c r="L8284" s="1"/>
    </row>
    <row r="8285" spans="12:12" x14ac:dyDescent="0.25">
      <c r="L8285" s="1"/>
    </row>
    <row r="8286" spans="12:12" x14ac:dyDescent="0.25">
      <c r="L8286" s="1"/>
    </row>
    <row r="8287" spans="12:12" x14ac:dyDescent="0.25">
      <c r="L8287" s="1"/>
    </row>
    <row r="8288" spans="12:12" x14ac:dyDescent="0.25">
      <c r="L8288" s="1"/>
    </row>
    <row r="8289" spans="12:12" x14ac:dyDescent="0.25">
      <c r="L8289" s="1"/>
    </row>
    <row r="8290" spans="12:12" x14ac:dyDescent="0.25">
      <c r="L8290" s="1"/>
    </row>
    <row r="8291" spans="12:12" x14ac:dyDescent="0.25">
      <c r="L8291" s="1"/>
    </row>
    <row r="8292" spans="12:12" x14ac:dyDescent="0.25">
      <c r="L8292" s="1"/>
    </row>
    <row r="8293" spans="12:12" x14ac:dyDescent="0.25">
      <c r="L8293" s="1"/>
    </row>
    <row r="8294" spans="12:12" x14ac:dyDescent="0.25">
      <c r="L8294" s="1"/>
    </row>
    <row r="8295" spans="12:12" x14ac:dyDescent="0.25">
      <c r="L8295" s="1"/>
    </row>
    <row r="8296" spans="12:12" x14ac:dyDescent="0.25">
      <c r="L8296" s="1"/>
    </row>
    <row r="8297" spans="12:12" x14ac:dyDescent="0.25">
      <c r="L8297" s="1"/>
    </row>
    <row r="8298" spans="12:12" x14ac:dyDescent="0.25">
      <c r="L8298" s="1"/>
    </row>
    <row r="8299" spans="12:12" x14ac:dyDescent="0.25">
      <c r="L8299" s="1"/>
    </row>
    <row r="8300" spans="12:12" x14ac:dyDescent="0.25">
      <c r="L8300" s="1"/>
    </row>
    <row r="8301" spans="12:12" x14ac:dyDescent="0.25">
      <c r="L8301" s="1"/>
    </row>
    <row r="8302" spans="12:12" x14ac:dyDescent="0.25">
      <c r="L8302" s="1"/>
    </row>
    <row r="8303" spans="12:12" x14ac:dyDescent="0.25">
      <c r="L8303" s="1"/>
    </row>
    <row r="8304" spans="12:12" x14ac:dyDescent="0.25">
      <c r="L8304" s="1"/>
    </row>
    <row r="8305" spans="12:12" x14ac:dyDescent="0.25">
      <c r="L8305" s="1"/>
    </row>
    <row r="8306" spans="12:12" x14ac:dyDescent="0.25">
      <c r="L8306" s="1"/>
    </row>
    <row r="8307" spans="12:12" x14ac:dyDescent="0.25">
      <c r="L8307" s="1"/>
    </row>
    <row r="8308" spans="12:12" x14ac:dyDescent="0.25">
      <c r="L8308" s="1"/>
    </row>
    <row r="8309" spans="12:12" x14ac:dyDescent="0.25">
      <c r="L8309" s="1"/>
    </row>
    <row r="8310" spans="12:12" x14ac:dyDescent="0.25">
      <c r="L8310" s="1"/>
    </row>
    <row r="8311" spans="12:12" x14ac:dyDescent="0.25">
      <c r="L8311" s="1"/>
    </row>
    <row r="8312" spans="12:12" x14ac:dyDescent="0.25">
      <c r="L8312" s="1"/>
    </row>
    <row r="8313" spans="12:12" x14ac:dyDescent="0.25">
      <c r="L8313" s="1"/>
    </row>
    <row r="8314" spans="12:12" x14ac:dyDescent="0.25">
      <c r="L8314" s="1"/>
    </row>
    <row r="8315" spans="12:12" x14ac:dyDescent="0.25">
      <c r="L8315" s="1"/>
    </row>
    <row r="8316" spans="12:12" x14ac:dyDescent="0.25">
      <c r="L8316" s="1"/>
    </row>
    <row r="8317" spans="12:12" x14ac:dyDescent="0.25">
      <c r="L8317" s="1"/>
    </row>
    <row r="8318" spans="12:12" x14ac:dyDescent="0.25">
      <c r="L8318" s="1"/>
    </row>
    <row r="8319" spans="12:12" x14ac:dyDescent="0.25">
      <c r="L8319" s="1"/>
    </row>
    <row r="8320" spans="12:12" x14ac:dyDescent="0.25">
      <c r="L8320" s="1"/>
    </row>
    <row r="8321" spans="12:12" x14ac:dyDescent="0.25">
      <c r="L8321" s="1"/>
    </row>
    <row r="8322" spans="12:12" x14ac:dyDescent="0.25">
      <c r="L8322" s="1"/>
    </row>
    <row r="8323" spans="12:12" x14ac:dyDescent="0.25">
      <c r="L8323" s="1"/>
    </row>
    <row r="8324" spans="12:12" x14ac:dyDescent="0.25">
      <c r="L8324" s="1"/>
    </row>
    <row r="8325" spans="12:12" x14ac:dyDescent="0.25">
      <c r="L8325" s="1"/>
    </row>
    <row r="8326" spans="12:12" x14ac:dyDescent="0.25">
      <c r="L8326" s="1"/>
    </row>
    <row r="8327" spans="12:12" x14ac:dyDescent="0.25">
      <c r="L8327" s="1"/>
    </row>
    <row r="8328" spans="12:12" x14ac:dyDescent="0.25">
      <c r="L8328" s="1"/>
    </row>
    <row r="8329" spans="12:12" x14ac:dyDescent="0.25">
      <c r="L8329" s="1"/>
    </row>
    <row r="8330" spans="12:12" x14ac:dyDescent="0.25">
      <c r="L8330" s="1"/>
    </row>
    <row r="8331" spans="12:12" x14ac:dyDescent="0.25">
      <c r="L8331" s="1"/>
    </row>
    <row r="8332" spans="12:12" x14ac:dyDescent="0.25">
      <c r="L8332" s="1"/>
    </row>
    <row r="8333" spans="12:12" x14ac:dyDescent="0.25">
      <c r="L8333" s="1"/>
    </row>
    <row r="8334" spans="12:12" x14ac:dyDescent="0.25">
      <c r="L8334" s="1"/>
    </row>
    <row r="8335" spans="12:12" x14ac:dyDescent="0.25">
      <c r="L8335" s="1"/>
    </row>
    <row r="8336" spans="12:12" x14ac:dyDescent="0.25">
      <c r="L8336" s="1"/>
    </row>
    <row r="8337" spans="12:12" x14ac:dyDescent="0.25">
      <c r="L8337" s="1"/>
    </row>
    <row r="8338" spans="12:12" x14ac:dyDescent="0.25">
      <c r="L8338" s="1"/>
    </row>
    <row r="8339" spans="12:12" x14ac:dyDescent="0.25">
      <c r="L8339" s="1"/>
    </row>
    <row r="8340" spans="12:12" x14ac:dyDescent="0.25">
      <c r="L8340" s="1"/>
    </row>
    <row r="8341" spans="12:12" x14ac:dyDescent="0.25">
      <c r="L8341" s="1"/>
    </row>
    <row r="8342" spans="12:12" x14ac:dyDescent="0.25">
      <c r="L8342" s="1"/>
    </row>
    <row r="8343" spans="12:12" x14ac:dyDescent="0.25">
      <c r="L8343" s="1"/>
    </row>
    <row r="8344" spans="12:12" x14ac:dyDescent="0.25">
      <c r="L8344" s="1"/>
    </row>
    <row r="8345" spans="12:12" x14ac:dyDescent="0.25">
      <c r="L8345" s="1"/>
    </row>
    <row r="8346" spans="12:12" x14ac:dyDescent="0.25">
      <c r="L8346" s="1"/>
    </row>
    <row r="8347" spans="12:12" x14ac:dyDescent="0.25">
      <c r="L8347" s="1"/>
    </row>
    <row r="8348" spans="12:12" x14ac:dyDescent="0.25">
      <c r="L8348" s="1"/>
    </row>
    <row r="8349" spans="12:12" x14ac:dyDescent="0.25">
      <c r="L8349" s="1"/>
    </row>
    <row r="8350" spans="12:12" x14ac:dyDescent="0.25">
      <c r="L8350" s="1"/>
    </row>
    <row r="8351" spans="12:12" x14ac:dyDescent="0.25">
      <c r="L8351" s="1"/>
    </row>
    <row r="8352" spans="12:12" x14ac:dyDescent="0.25">
      <c r="L8352" s="1"/>
    </row>
    <row r="8353" spans="12:12" x14ac:dyDescent="0.25">
      <c r="L8353" s="1"/>
    </row>
    <row r="8354" spans="12:12" x14ac:dyDescent="0.25">
      <c r="L8354" s="1"/>
    </row>
    <row r="8355" spans="12:12" x14ac:dyDescent="0.25">
      <c r="L8355" s="1"/>
    </row>
    <row r="8356" spans="12:12" x14ac:dyDescent="0.25">
      <c r="L8356" s="1"/>
    </row>
    <row r="8357" spans="12:12" x14ac:dyDescent="0.25">
      <c r="L8357" s="1"/>
    </row>
    <row r="8358" spans="12:12" x14ac:dyDescent="0.25">
      <c r="L8358" s="1"/>
    </row>
    <row r="8359" spans="12:12" x14ac:dyDescent="0.25">
      <c r="L8359" s="1"/>
    </row>
    <row r="8360" spans="12:12" x14ac:dyDescent="0.25">
      <c r="L8360" s="1"/>
    </row>
    <row r="8361" spans="12:12" x14ac:dyDescent="0.25">
      <c r="L8361" s="1"/>
    </row>
    <row r="8362" spans="12:12" x14ac:dyDescent="0.25">
      <c r="L8362" s="1"/>
    </row>
    <row r="8363" spans="12:12" x14ac:dyDescent="0.25">
      <c r="L8363" s="1"/>
    </row>
    <row r="8364" spans="12:12" x14ac:dyDescent="0.25">
      <c r="L8364" s="1"/>
    </row>
    <row r="8365" spans="12:12" x14ac:dyDescent="0.25">
      <c r="L8365" s="1"/>
    </row>
    <row r="8366" spans="12:12" x14ac:dyDescent="0.25">
      <c r="L8366" s="1"/>
    </row>
    <row r="8367" spans="12:12" x14ac:dyDescent="0.25">
      <c r="L8367" s="1"/>
    </row>
    <row r="8368" spans="12:12" x14ac:dyDescent="0.25">
      <c r="L8368" s="1"/>
    </row>
    <row r="8369" spans="12:12" x14ac:dyDescent="0.25">
      <c r="L8369" s="1"/>
    </row>
    <row r="8370" spans="12:12" x14ac:dyDescent="0.25">
      <c r="L8370" s="1"/>
    </row>
    <row r="8371" spans="12:12" x14ac:dyDescent="0.25">
      <c r="L8371" s="1"/>
    </row>
    <row r="8372" spans="12:12" x14ac:dyDescent="0.25">
      <c r="L8372" s="1"/>
    </row>
    <row r="8373" spans="12:12" x14ac:dyDescent="0.25">
      <c r="L8373" s="1"/>
    </row>
    <row r="8374" spans="12:12" x14ac:dyDescent="0.25">
      <c r="L8374" s="1"/>
    </row>
    <row r="8375" spans="12:12" x14ac:dyDescent="0.25">
      <c r="L8375" s="1"/>
    </row>
    <row r="8376" spans="12:12" x14ac:dyDescent="0.25">
      <c r="L8376" s="1"/>
    </row>
    <row r="8377" spans="12:12" x14ac:dyDescent="0.25">
      <c r="L8377" s="1"/>
    </row>
    <row r="8378" spans="12:12" x14ac:dyDescent="0.25">
      <c r="L8378" s="1"/>
    </row>
    <row r="8379" spans="12:12" x14ac:dyDescent="0.25">
      <c r="L8379" s="1"/>
    </row>
    <row r="8380" spans="12:12" x14ac:dyDescent="0.25">
      <c r="L8380" s="1"/>
    </row>
    <row r="8381" spans="12:12" x14ac:dyDescent="0.25">
      <c r="L8381" s="1"/>
    </row>
    <row r="8382" spans="12:12" x14ac:dyDescent="0.25">
      <c r="L8382" s="1"/>
    </row>
    <row r="8383" spans="12:12" x14ac:dyDescent="0.25">
      <c r="L8383" s="1"/>
    </row>
    <row r="8384" spans="12:12" x14ac:dyDescent="0.25">
      <c r="L8384" s="1"/>
    </row>
    <row r="8385" spans="12:12" x14ac:dyDescent="0.25">
      <c r="L8385" s="1"/>
    </row>
    <row r="8386" spans="12:12" x14ac:dyDescent="0.25">
      <c r="L8386" s="1"/>
    </row>
    <row r="8387" spans="12:12" x14ac:dyDescent="0.25">
      <c r="L8387" s="1"/>
    </row>
    <row r="8388" spans="12:12" x14ac:dyDescent="0.25">
      <c r="L8388" s="1"/>
    </row>
    <row r="8389" spans="12:12" x14ac:dyDescent="0.25">
      <c r="L8389" s="1"/>
    </row>
    <row r="8390" spans="12:12" x14ac:dyDescent="0.25">
      <c r="L8390" s="1"/>
    </row>
    <row r="8391" spans="12:12" x14ac:dyDescent="0.25">
      <c r="L8391" s="1"/>
    </row>
    <row r="8392" spans="12:12" x14ac:dyDescent="0.25">
      <c r="L8392" s="1"/>
    </row>
    <row r="8393" spans="12:12" x14ac:dyDescent="0.25">
      <c r="L8393" s="1"/>
    </row>
    <row r="8394" spans="12:12" x14ac:dyDescent="0.25">
      <c r="L8394" s="1"/>
    </row>
    <row r="8395" spans="12:12" x14ac:dyDescent="0.25">
      <c r="L8395" s="1"/>
    </row>
    <row r="8396" spans="12:12" x14ac:dyDescent="0.25">
      <c r="L8396" s="1"/>
    </row>
    <row r="8397" spans="12:12" x14ac:dyDescent="0.25">
      <c r="L8397" s="1"/>
    </row>
    <row r="8398" spans="12:12" x14ac:dyDescent="0.25">
      <c r="L8398" s="1"/>
    </row>
    <row r="8399" spans="12:12" x14ac:dyDescent="0.25">
      <c r="L8399" s="1"/>
    </row>
    <row r="8400" spans="12:12" x14ac:dyDescent="0.25">
      <c r="L8400" s="1"/>
    </row>
    <row r="8401" spans="12:12" x14ac:dyDescent="0.25">
      <c r="L8401" s="1"/>
    </row>
    <row r="8402" spans="12:12" x14ac:dyDescent="0.25">
      <c r="L8402" s="1"/>
    </row>
    <row r="8403" spans="12:12" x14ac:dyDescent="0.25">
      <c r="L8403" s="1"/>
    </row>
    <row r="8404" spans="12:12" x14ac:dyDescent="0.25">
      <c r="L8404" s="1"/>
    </row>
    <row r="8405" spans="12:12" x14ac:dyDescent="0.25">
      <c r="L8405" s="1"/>
    </row>
    <row r="8406" spans="12:12" x14ac:dyDescent="0.25">
      <c r="L8406" s="1"/>
    </row>
    <row r="8407" spans="12:12" x14ac:dyDescent="0.25">
      <c r="L8407" s="1"/>
    </row>
    <row r="8408" spans="12:12" x14ac:dyDescent="0.25">
      <c r="L8408" s="1"/>
    </row>
    <row r="8409" spans="12:12" x14ac:dyDescent="0.25">
      <c r="L8409" s="1"/>
    </row>
    <row r="8410" spans="12:12" x14ac:dyDescent="0.25">
      <c r="L8410" s="1"/>
    </row>
    <row r="8411" spans="12:12" x14ac:dyDescent="0.25">
      <c r="L8411" s="1"/>
    </row>
    <row r="8412" spans="12:12" x14ac:dyDescent="0.25">
      <c r="L8412" s="1"/>
    </row>
    <row r="8413" spans="12:12" x14ac:dyDescent="0.25">
      <c r="L8413" s="1"/>
    </row>
    <row r="8414" spans="12:12" x14ac:dyDescent="0.25">
      <c r="L8414" s="1"/>
    </row>
    <row r="8415" spans="12:12" x14ac:dyDescent="0.25">
      <c r="L8415" s="1"/>
    </row>
    <row r="8416" spans="12:12" x14ac:dyDescent="0.25">
      <c r="L8416" s="1"/>
    </row>
    <row r="8417" spans="12:12" x14ac:dyDescent="0.25">
      <c r="L8417" s="1"/>
    </row>
    <row r="8418" spans="12:12" x14ac:dyDescent="0.25">
      <c r="L8418" s="1"/>
    </row>
    <row r="8419" spans="12:12" x14ac:dyDescent="0.25">
      <c r="L8419" s="1"/>
    </row>
    <row r="8420" spans="12:12" x14ac:dyDescent="0.25">
      <c r="L8420" s="1"/>
    </row>
    <row r="8421" spans="12:12" x14ac:dyDescent="0.25">
      <c r="L8421" s="1"/>
    </row>
    <row r="8422" spans="12:12" x14ac:dyDescent="0.25">
      <c r="L8422" s="1"/>
    </row>
    <row r="8423" spans="12:12" x14ac:dyDescent="0.25">
      <c r="L8423" s="1"/>
    </row>
    <row r="8424" spans="12:12" x14ac:dyDescent="0.25">
      <c r="L8424" s="1"/>
    </row>
    <row r="8425" spans="12:12" x14ac:dyDescent="0.25">
      <c r="L8425" s="1"/>
    </row>
    <row r="8426" spans="12:12" x14ac:dyDescent="0.25">
      <c r="L8426" s="1"/>
    </row>
    <row r="8427" spans="12:12" x14ac:dyDescent="0.25">
      <c r="L8427" s="1"/>
    </row>
    <row r="8428" spans="12:12" x14ac:dyDescent="0.25">
      <c r="L8428" s="1"/>
    </row>
    <row r="8429" spans="12:12" x14ac:dyDescent="0.25">
      <c r="L8429" s="1"/>
    </row>
    <row r="8430" spans="12:12" x14ac:dyDescent="0.25">
      <c r="L8430" s="1"/>
    </row>
    <row r="8431" spans="12:12" x14ac:dyDescent="0.25">
      <c r="L8431" s="1"/>
    </row>
    <row r="8432" spans="12:12" x14ac:dyDescent="0.25">
      <c r="L8432" s="1"/>
    </row>
    <row r="8433" spans="12:12" x14ac:dyDescent="0.25">
      <c r="L8433" s="1"/>
    </row>
    <row r="8434" spans="12:12" x14ac:dyDescent="0.25">
      <c r="L8434" s="1"/>
    </row>
    <row r="8435" spans="12:12" x14ac:dyDescent="0.25">
      <c r="L8435" s="1"/>
    </row>
    <row r="8436" spans="12:12" x14ac:dyDescent="0.25">
      <c r="L8436" s="1"/>
    </row>
    <row r="8437" spans="12:12" x14ac:dyDescent="0.25">
      <c r="L8437" s="1"/>
    </row>
    <row r="8438" spans="12:12" x14ac:dyDescent="0.25">
      <c r="L8438" s="1"/>
    </row>
    <row r="8439" spans="12:12" x14ac:dyDescent="0.25">
      <c r="L8439" s="1"/>
    </row>
    <row r="8440" spans="12:12" x14ac:dyDescent="0.25">
      <c r="L8440" s="1"/>
    </row>
    <row r="8441" spans="12:12" x14ac:dyDescent="0.25">
      <c r="L8441" s="1"/>
    </row>
    <row r="8442" spans="12:12" x14ac:dyDescent="0.25">
      <c r="L8442" s="1"/>
    </row>
    <row r="8443" spans="12:12" x14ac:dyDescent="0.25">
      <c r="L8443" s="1"/>
    </row>
    <row r="8444" spans="12:12" x14ac:dyDescent="0.25">
      <c r="L8444" s="1"/>
    </row>
    <row r="8445" spans="12:12" x14ac:dyDescent="0.25">
      <c r="L8445" s="1"/>
    </row>
    <row r="8446" spans="12:12" x14ac:dyDescent="0.25">
      <c r="L8446" s="1"/>
    </row>
    <row r="8447" spans="12:12" x14ac:dyDescent="0.25">
      <c r="L8447" s="1"/>
    </row>
    <row r="8448" spans="12:12" x14ac:dyDescent="0.25">
      <c r="L8448" s="1"/>
    </row>
    <row r="8449" spans="12:12" x14ac:dyDescent="0.25">
      <c r="L8449" s="1"/>
    </row>
    <row r="8450" spans="12:12" x14ac:dyDescent="0.25">
      <c r="L8450" s="1"/>
    </row>
    <row r="8451" spans="12:12" x14ac:dyDescent="0.25">
      <c r="L8451" s="1"/>
    </row>
    <row r="8452" spans="12:12" x14ac:dyDescent="0.25">
      <c r="L8452" s="1"/>
    </row>
    <row r="8453" spans="12:12" x14ac:dyDescent="0.25">
      <c r="L8453" s="1"/>
    </row>
    <row r="8454" spans="12:12" x14ac:dyDescent="0.25">
      <c r="L8454" s="1"/>
    </row>
    <row r="8455" spans="12:12" x14ac:dyDescent="0.25">
      <c r="L8455" s="1"/>
    </row>
    <row r="8456" spans="12:12" x14ac:dyDescent="0.25">
      <c r="L8456" s="1"/>
    </row>
    <row r="8457" spans="12:12" x14ac:dyDescent="0.25">
      <c r="L8457" s="1"/>
    </row>
    <row r="8458" spans="12:12" x14ac:dyDescent="0.25">
      <c r="L8458" s="1"/>
    </row>
    <row r="8459" spans="12:12" x14ac:dyDescent="0.25">
      <c r="L8459" s="1"/>
    </row>
    <row r="8460" spans="12:12" x14ac:dyDescent="0.25">
      <c r="L8460" s="1"/>
    </row>
    <row r="8461" spans="12:12" x14ac:dyDescent="0.25">
      <c r="L8461" s="1"/>
    </row>
    <row r="8462" spans="12:12" x14ac:dyDescent="0.25">
      <c r="L8462" s="1"/>
    </row>
    <row r="8463" spans="12:12" x14ac:dyDescent="0.25">
      <c r="L8463" s="1"/>
    </row>
    <row r="8464" spans="12:12" x14ac:dyDescent="0.25">
      <c r="L8464" s="1"/>
    </row>
    <row r="8465" spans="12:12" x14ac:dyDescent="0.25">
      <c r="L8465" s="1"/>
    </row>
    <row r="8466" spans="12:12" x14ac:dyDescent="0.25">
      <c r="L8466" s="1"/>
    </row>
    <row r="8467" spans="12:12" x14ac:dyDescent="0.25">
      <c r="L8467" s="1"/>
    </row>
    <row r="8468" spans="12:12" x14ac:dyDescent="0.25">
      <c r="L8468" s="1"/>
    </row>
    <row r="8469" spans="12:12" x14ac:dyDescent="0.25">
      <c r="L8469" s="1"/>
    </row>
    <row r="8470" spans="12:12" x14ac:dyDescent="0.25">
      <c r="L8470" s="1"/>
    </row>
    <row r="8471" spans="12:12" x14ac:dyDescent="0.25">
      <c r="L8471" s="1"/>
    </row>
    <row r="8472" spans="12:12" x14ac:dyDescent="0.25">
      <c r="L8472" s="1"/>
    </row>
    <row r="8473" spans="12:12" x14ac:dyDescent="0.25">
      <c r="L8473" s="1"/>
    </row>
    <row r="8474" spans="12:12" x14ac:dyDescent="0.25">
      <c r="L8474" s="1"/>
    </row>
    <row r="8475" spans="12:12" x14ac:dyDescent="0.25">
      <c r="L8475" s="1"/>
    </row>
    <row r="8476" spans="12:12" x14ac:dyDescent="0.25">
      <c r="L8476" s="1"/>
    </row>
    <row r="8477" spans="12:12" x14ac:dyDescent="0.25">
      <c r="L8477" s="1"/>
    </row>
    <row r="8478" spans="12:12" x14ac:dyDescent="0.25">
      <c r="L8478" s="1"/>
    </row>
    <row r="8479" spans="12:12" x14ac:dyDescent="0.25">
      <c r="L8479" s="1"/>
    </row>
    <row r="8480" spans="12:12" x14ac:dyDescent="0.25">
      <c r="L8480" s="1"/>
    </row>
    <row r="8481" spans="12:12" x14ac:dyDescent="0.25">
      <c r="L8481" s="1"/>
    </row>
    <row r="8482" spans="12:12" x14ac:dyDescent="0.25">
      <c r="L8482" s="1"/>
    </row>
    <row r="8483" spans="12:12" x14ac:dyDescent="0.25">
      <c r="L8483" s="1"/>
    </row>
    <row r="8484" spans="12:12" x14ac:dyDescent="0.25">
      <c r="L8484" s="1"/>
    </row>
    <row r="8485" spans="12:12" x14ac:dyDescent="0.25">
      <c r="L8485" s="1"/>
    </row>
    <row r="8486" spans="12:12" x14ac:dyDescent="0.25">
      <c r="L8486" s="1"/>
    </row>
    <row r="8487" spans="12:12" x14ac:dyDescent="0.25">
      <c r="L8487" s="1"/>
    </row>
    <row r="8488" spans="12:12" x14ac:dyDescent="0.25">
      <c r="L8488" s="1"/>
    </row>
    <row r="8489" spans="12:12" x14ac:dyDescent="0.25">
      <c r="L8489" s="1"/>
    </row>
    <row r="8490" spans="12:12" x14ac:dyDescent="0.25">
      <c r="L8490" s="1"/>
    </row>
    <row r="8491" spans="12:12" x14ac:dyDescent="0.25">
      <c r="L8491" s="1"/>
    </row>
    <row r="8492" spans="12:12" x14ac:dyDescent="0.25">
      <c r="L8492" s="1"/>
    </row>
    <row r="8493" spans="12:12" x14ac:dyDescent="0.25">
      <c r="L8493" s="1"/>
    </row>
    <row r="8494" spans="12:12" x14ac:dyDescent="0.25">
      <c r="L8494" s="1"/>
    </row>
    <row r="8495" spans="12:12" x14ac:dyDescent="0.25">
      <c r="L8495" s="1"/>
    </row>
    <row r="8496" spans="12:12" x14ac:dyDescent="0.25">
      <c r="L8496" s="1"/>
    </row>
    <row r="8497" spans="12:12" x14ac:dyDescent="0.25">
      <c r="L8497" s="1"/>
    </row>
    <row r="8498" spans="12:12" x14ac:dyDescent="0.25">
      <c r="L8498" s="1"/>
    </row>
    <row r="8499" spans="12:12" x14ac:dyDescent="0.25">
      <c r="L8499" s="1"/>
    </row>
    <row r="8500" spans="12:12" x14ac:dyDescent="0.25">
      <c r="L8500" s="1"/>
    </row>
    <row r="8501" spans="12:12" x14ac:dyDescent="0.25">
      <c r="L8501" s="1"/>
    </row>
    <row r="8502" spans="12:12" x14ac:dyDescent="0.25">
      <c r="L8502" s="1"/>
    </row>
    <row r="8503" spans="12:12" x14ac:dyDescent="0.25">
      <c r="L8503" s="1"/>
    </row>
    <row r="8504" spans="12:12" x14ac:dyDescent="0.25">
      <c r="L8504" s="1"/>
    </row>
    <row r="8505" spans="12:12" x14ac:dyDescent="0.25">
      <c r="L8505" s="1"/>
    </row>
    <row r="8506" spans="12:12" x14ac:dyDescent="0.25">
      <c r="L8506" s="1"/>
    </row>
    <row r="8507" spans="12:12" x14ac:dyDescent="0.25">
      <c r="L8507" s="1"/>
    </row>
    <row r="8508" spans="12:12" x14ac:dyDescent="0.25">
      <c r="L8508" s="1"/>
    </row>
    <row r="8509" spans="12:12" x14ac:dyDescent="0.25">
      <c r="L8509" s="1"/>
    </row>
    <row r="8510" spans="12:12" x14ac:dyDescent="0.25">
      <c r="L8510" s="1"/>
    </row>
    <row r="8511" spans="12:12" x14ac:dyDescent="0.25">
      <c r="L8511" s="1"/>
    </row>
    <row r="8512" spans="12:12" x14ac:dyDescent="0.25">
      <c r="L8512" s="1"/>
    </row>
    <row r="8513" spans="12:12" x14ac:dyDescent="0.25">
      <c r="L8513" s="1"/>
    </row>
    <row r="8514" spans="12:12" x14ac:dyDescent="0.25">
      <c r="L8514" s="1"/>
    </row>
    <row r="8515" spans="12:12" x14ac:dyDescent="0.25">
      <c r="L8515" s="1"/>
    </row>
    <row r="8516" spans="12:12" x14ac:dyDescent="0.25">
      <c r="L8516" s="1"/>
    </row>
    <row r="8517" spans="12:12" x14ac:dyDescent="0.25">
      <c r="L8517" s="1"/>
    </row>
    <row r="8518" spans="12:12" x14ac:dyDescent="0.25">
      <c r="L8518" s="1"/>
    </row>
    <row r="8519" spans="12:12" x14ac:dyDescent="0.25">
      <c r="L8519" s="1"/>
    </row>
    <row r="8520" spans="12:12" x14ac:dyDescent="0.25">
      <c r="L8520" s="1"/>
    </row>
    <row r="8521" spans="12:12" x14ac:dyDescent="0.25">
      <c r="L8521" s="1"/>
    </row>
    <row r="8522" spans="12:12" x14ac:dyDescent="0.25">
      <c r="L8522" s="1"/>
    </row>
    <row r="8523" spans="12:12" x14ac:dyDescent="0.25">
      <c r="L8523" s="1"/>
    </row>
    <row r="8524" spans="12:12" x14ac:dyDescent="0.25">
      <c r="L8524" s="1"/>
    </row>
    <row r="8525" spans="12:12" x14ac:dyDescent="0.25">
      <c r="L8525" s="1"/>
    </row>
    <row r="8526" spans="12:12" x14ac:dyDescent="0.25">
      <c r="L8526" s="1"/>
    </row>
    <row r="8527" spans="12:12" x14ac:dyDescent="0.25">
      <c r="L8527" s="1"/>
    </row>
    <row r="8528" spans="12:12" x14ac:dyDescent="0.25">
      <c r="L8528" s="1"/>
    </row>
    <row r="8529" spans="12:12" x14ac:dyDescent="0.25">
      <c r="L8529" s="1"/>
    </row>
    <row r="8530" spans="12:12" x14ac:dyDescent="0.25">
      <c r="L8530" s="1"/>
    </row>
    <row r="8531" spans="12:12" x14ac:dyDescent="0.25">
      <c r="L8531" s="1"/>
    </row>
    <row r="8532" spans="12:12" x14ac:dyDescent="0.25">
      <c r="L8532" s="1"/>
    </row>
    <row r="8533" spans="12:12" x14ac:dyDescent="0.25">
      <c r="L8533" s="1"/>
    </row>
    <row r="8534" spans="12:12" x14ac:dyDescent="0.25">
      <c r="L8534" s="1"/>
    </row>
    <row r="8535" spans="12:12" x14ac:dyDescent="0.25">
      <c r="L8535" s="1"/>
    </row>
    <row r="8536" spans="12:12" x14ac:dyDescent="0.25">
      <c r="L8536" s="1"/>
    </row>
    <row r="8537" spans="12:12" x14ac:dyDescent="0.25">
      <c r="L8537" s="1"/>
    </row>
    <row r="8538" spans="12:12" x14ac:dyDescent="0.25">
      <c r="L8538" s="1"/>
    </row>
    <row r="8539" spans="12:12" x14ac:dyDescent="0.25">
      <c r="L8539" s="1"/>
    </row>
    <row r="8540" spans="12:12" x14ac:dyDescent="0.25">
      <c r="L8540" s="1"/>
    </row>
    <row r="8541" spans="12:12" x14ac:dyDescent="0.25">
      <c r="L8541" s="1"/>
    </row>
    <row r="8542" spans="12:12" x14ac:dyDescent="0.25">
      <c r="L8542" s="1"/>
    </row>
    <row r="8543" spans="12:12" x14ac:dyDescent="0.25">
      <c r="L8543" s="1"/>
    </row>
    <row r="8544" spans="12:12" x14ac:dyDescent="0.25">
      <c r="L8544" s="1"/>
    </row>
    <row r="8545" spans="12:12" x14ac:dyDescent="0.25">
      <c r="L8545" s="1"/>
    </row>
    <row r="8546" spans="12:12" x14ac:dyDescent="0.25">
      <c r="L8546" s="1"/>
    </row>
    <row r="8547" spans="12:12" x14ac:dyDescent="0.25">
      <c r="L8547" s="1"/>
    </row>
    <row r="8548" spans="12:12" x14ac:dyDescent="0.25">
      <c r="L8548" s="1"/>
    </row>
    <row r="8549" spans="12:12" x14ac:dyDescent="0.25">
      <c r="L8549" s="1"/>
    </row>
    <row r="8550" spans="12:12" x14ac:dyDescent="0.25">
      <c r="L8550" s="1"/>
    </row>
    <row r="8551" spans="12:12" x14ac:dyDescent="0.25">
      <c r="L8551" s="1"/>
    </row>
    <row r="8552" spans="12:12" x14ac:dyDescent="0.25">
      <c r="L8552" s="1"/>
    </row>
    <row r="8553" spans="12:12" x14ac:dyDescent="0.25">
      <c r="L8553" s="1"/>
    </row>
    <row r="8554" spans="12:12" x14ac:dyDescent="0.25">
      <c r="L8554" s="1"/>
    </row>
    <row r="8555" spans="12:12" x14ac:dyDescent="0.25">
      <c r="L8555" s="1"/>
    </row>
    <row r="8556" spans="12:12" x14ac:dyDescent="0.25">
      <c r="L8556" s="1"/>
    </row>
    <row r="8557" spans="12:12" x14ac:dyDescent="0.25">
      <c r="L8557" s="1"/>
    </row>
    <row r="8558" spans="12:12" x14ac:dyDescent="0.25">
      <c r="L8558" s="1"/>
    </row>
    <row r="8559" spans="12:12" x14ac:dyDescent="0.25">
      <c r="L8559" s="1"/>
    </row>
    <row r="8560" spans="12:12" x14ac:dyDescent="0.25">
      <c r="L8560" s="1"/>
    </row>
    <row r="8561" spans="12:12" x14ac:dyDescent="0.25">
      <c r="L8561" s="1"/>
    </row>
    <row r="8562" spans="12:12" x14ac:dyDescent="0.25">
      <c r="L8562" s="1"/>
    </row>
    <row r="8563" spans="12:12" x14ac:dyDescent="0.25">
      <c r="L8563" s="1"/>
    </row>
    <row r="8564" spans="12:12" x14ac:dyDescent="0.25">
      <c r="L8564" s="1"/>
    </row>
    <row r="8565" spans="12:12" x14ac:dyDescent="0.25">
      <c r="L8565" s="1"/>
    </row>
    <row r="8566" spans="12:12" x14ac:dyDescent="0.25">
      <c r="L8566" s="1"/>
    </row>
    <row r="8567" spans="12:12" x14ac:dyDescent="0.25">
      <c r="L8567" s="1"/>
    </row>
    <row r="8568" spans="12:12" x14ac:dyDescent="0.25">
      <c r="L8568" s="1"/>
    </row>
    <row r="8569" spans="12:12" x14ac:dyDescent="0.25">
      <c r="L8569" s="1"/>
    </row>
    <row r="8570" spans="12:12" x14ac:dyDescent="0.25">
      <c r="L8570" s="1"/>
    </row>
    <row r="8571" spans="12:12" x14ac:dyDescent="0.25">
      <c r="L8571" s="1"/>
    </row>
    <row r="8572" spans="12:12" x14ac:dyDescent="0.25">
      <c r="L8572" s="1"/>
    </row>
    <row r="8573" spans="12:12" x14ac:dyDescent="0.25">
      <c r="L8573" s="1"/>
    </row>
    <row r="8574" spans="12:12" x14ac:dyDescent="0.25">
      <c r="L8574" s="1"/>
    </row>
    <row r="8575" spans="12:12" x14ac:dyDescent="0.25">
      <c r="L8575" s="1"/>
    </row>
    <row r="8576" spans="12:12" x14ac:dyDescent="0.25">
      <c r="L8576" s="1"/>
    </row>
    <row r="8577" spans="12:12" x14ac:dyDescent="0.25">
      <c r="L8577" s="1"/>
    </row>
    <row r="8578" spans="12:12" x14ac:dyDescent="0.25">
      <c r="L8578" s="1"/>
    </row>
    <row r="8579" spans="12:12" x14ac:dyDescent="0.25">
      <c r="L8579" s="1"/>
    </row>
    <row r="8580" spans="12:12" x14ac:dyDescent="0.25">
      <c r="L8580" s="1"/>
    </row>
    <row r="8581" spans="12:12" x14ac:dyDescent="0.25">
      <c r="L8581" s="1"/>
    </row>
    <row r="8582" spans="12:12" x14ac:dyDescent="0.25">
      <c r="L8582" s="1"/>
    </row>
    <row r="8583" spans="12:12" x14ac:dyDescent="0.25">
      <c r="L8583" s="1"/>
    </row>
    <row r="8584" spans="12:12" x14ac:dyDescent="0.25">
      <c r="L8584" s="1"/>
    </row>
    <row r="8585" spans="12:12" x14ac:dyDescent="0.25">
      <c r="L8585" s="1"/>
    </row>
    <row r="8586" spans="12:12" x14ac:dyDescent="0.25">
      <c r="L8586" s="1"/>
    </row>
    <row r="8587" spans="12:12" x14ac:dyDescent="0.25">
      <c r="L8587" s="1"/>
    </row>
    <row r="8588" spans="12:12" x14ac:dyDescent="0.25">
      <c r="L8588" s="1"/>
    </row>
    <row r="8589" spans="12:12" x14ac:dyDescent="0.25">
      <c r="L8589" s="1"/>
    </row>
    <row r="8590" spans="12:12" x14ac:dyDescent="0.25">
      <c r="L8590" s="1"/>
    </row>
    <row r="8591" spans="12:12" x14ac:dyDescent="0.25">
      <c r="L8591" s="1"/>
    </row>
    <row r="8592" spans="12:12" x14ac:dyDescent="0.25">
      <c r="L8592" s="1"/>
    </row>
    <row r="8593" spans="12:12" x14ac:dyDescent="0.25">
      <c r="L8593" s="1"/>
    </row>
    <row r="8594" spans="12:12" x14ac:dyDescent="0.25">
      <c r="L8594" s="1"/>
    </row>
    <row r="8595" spans="12:12" x14ac:dyDescent="0.25">
      <c r="L8595" s="1"/>
    </row>
    <row r="8596" spans="12:12" x14ac:dyDescent="0.25">
      <c r="L8596" s="1"/>
    </row>
    <row r="8597" spans="12:12" x14ac:dyDescent="0.25">
      <c r="L8597" s="1"/>
    </row>
    <row r="8598" spans="12:12" x14ac:dyDescent="0.25">
      <c r="L8598" s="1"/>
    </row>
    <row r="8599" spans="12:12" x14ac:dyDescent="0.25">
      <c r="L8599" s="1"/>
    </row>
    <row r="8600" spans="12:12" x14ac:dyDescent="0.25">
      <c r="L8600" s="1"/>
    </row>
    <row r="8601" spans="12:12" x14ac:dyDescent="0.25">
      <c r="L8601" s="1"/>
    </row>
    <row r="8602" spans="12:12" x14ac:dyDescent="0.25">
      <c r="L8602" s="1"/>
    </row>
    <row r="8603" spans="12:12" x14ac:dyDescent="0.25">
      <c r="L8603" s="1"/>
    </row>
    <row r="8604" spans="12:12" x14ac:dyDescent="0.25">
      <c r="L8604" s="1"/>
    </row>
    <row r="8605" spans="12:12" x14ac:dyDescent="0.25">
      <c r="L8605" s="1"/>
    </row>
    <row r="8606" spans="12:12" x14ac:dyDescent="0.25">
      <c r="L8606" s="1"/>
    </row>
    <row r="8607" spans="12:12" x14ac:dyDescent="0.25">
      <c r="L8607" s="1"/>
    </row>
    <row r="8608" spans="12:12" x14ac:dyDescent="0.25">
      <c r="L8608" s="1"/>
    </row>
    <row r="8609" spans="12:12" x14ac:dyDescent="0.25">
      <c r="L8609" s="1"/>
    </row>
    <row r="8610" spans="12:12" x14ac:dyDescent="0.25">
      <c r="L8610" s="1"/>
    </row>
    <row r="8611" spans="12:12" x14ac:dyDescent="0.25">
      <c r="L8611" s="1"/>
    </row>
    <row r="8612" spans="12:12" x14ac:dyDescent="0.25">
      <c r="L8612" s="1"/>
    </row>
    <row r="8613" spans="12:12" x14ac:dyDescent="0.25">
      <c r="L8613" s="1"/>
    </row>
    <row r="8614" spans="12:12" x14ac:dyDescent="0.25">
      <c r="L8614" s="1"/>
    </row>
    <row r="8615" spans="12:12" x14ac:dyDescent="0.25">
      <c r="L8615" s="1"/>
    </row>
    <row r="8616" spans="12:12" x14ac:dyDescent="0.25">
      <c r="L8616" s="1"/>
    </row>
    <row r="8617" spans="12:12" x14ac:dyDescent="0.25">
      <c r="L8617" s="1"/>
    </row>
    <row r="8618" spans="12:12" x14ac:dyDescent="0.25">
      <c r="L8618" s="1"/>
    </row>
    <row r="8619" spans="12:12" x14ac:dyDescent="0.25">
      <c r="L8619" s="1"/>
    </row>
    <row r="8620" spans="12:12" x14ac:dyDescent="0.25">
      <c r="L8620" s="1"/>
    </row>
    <row r="8621" spans="12:12" x14ac:dyDescent="0.25">
      <c r="L8621" s="1"/>
    </row>
    <row r="8622" spans="12:12" x14ac:dyDescent="0.25">
      <c r="L8622" s="1"/>
    </row>
    <row r="8623" spans="12:12" x14ac:dyDescent="0.25">
      <c r="L8623" s="1"/>
    </row>
    <row r="8624" spans="12:12" x14ac:dyDescent="0.25">
      <c r="L8624" s="1"/>
    </row>
    <row r="8625" spans="12:12" x14ac:dyDescent="0.25">
      <c r="L8625" s="1"/>
    </row>
    <row r="8626" spans="12:12" x14ac:dyDescent="0.25">
      <c r="L8626" s="1"/>
    </row>
    <row r="8627" spans="12:12" x14ac:dyDescent="0.25">
      <c r="L8627" s="1"/>
    </row>
    <row r="8628" spans="12:12" x14ac:dyDescent="0.25">
      <c r="L8628" s="1"/>
    </row>
    <row r="8629" spans="12:12" x14ac:dyDescent="0.25">
      <c r="L8629" s="1"/>
    </row>
    <row r="8630" spans="12:12" x14ac:dyDescent="0.25">
      <c r="L8630" s="1"/>
    </row>
    <row r="8631" spans="12:12" x14ac:dyDescent="0.25">
      <c r="L8631" s="1"/>
    </row>
    <row r="8632" spans="12:12" x14ac:dyDescent="0.25">
      <c r="L8632" s="1"/>
    </row>
    <row r="8633" spans="12:12" x14ac:dyDescent="0.25">
      <c r="L8633" s="1"/>
    </row>
    <row r="8634" spans="12:12" x14ac:dyDescent="0.25">
      <c r="L8634" s="1"/>
    </row>
    <row r="8635" spans="12:12" x14ac:dyDescent="0.25">
      <c r="L8635" s="1"/>
    </row>
    <row r="8636" spans="12:12" x14ac:dyDescent="0.25">
      <c r="L8636" s="1"/>
    </row>
    <row r="8637" spans="12:12" x14ac:dyDescent="0.25">
      <c r="L8637" s="1"/>
    </row>
    <row r="8638" spans="12:12" x14ac:dyDescent="0.25">
      <c r="L8638" s="1"/>
    </row>
    <row r="8639" spans="12:12" x14ac:dyDescent="0.25">
      <c r="L8639" s="1"/>
    </row>
    <row r="8640" spans="12:12" x14ac:dyDescent="0.25">
      <c r="L8640" s="1"/>
    </row>
    <row r="8641" spans="12:12" x14ac:dyDescent="0.25">
      <c r="L8641" s="1"/>
    </row>
    <row r="8642" spans="12:12" x14ac:dyDescent="0.25">
      <c r="L8642" s="1"/>
    </row>
    <row r="8643" spans="12:12" x14ac:dyDescent="0.25">
      <c r="L8643" s="1"/>
    </row>
    <row r="8644" spans="12:12" x14ac:dyDescent="0.25">
      <c r="L8644" s="1"/>
    </row>
    <row r="8645" spans="12:12" x14ac:dyDescent="0.25">
      <c r="L8645" s="1"/>
    </row>
    <row r="8646" spans="12:12" x14ac:dyDescent="0.25">
      <c r="L8646" s="1"/>
    </row>
    <row r="8647" spans="12:12" x14ac:dyDescent="0.25">
      <c r="L8647" s="1"/>
    </row>
    <row r="8648" spans="12:12" x14ac:dyDescent="0.25">
      <c r="L8648" s="1"/>
    </row>
    <row r="8649" spans="12:12" x14ac:dyDescent="0.25">
      <c r="L8649" s="1"/>
    </row>
    <row r="8650" spans="12:12" x14ac:dyDescent="0.25">
      <c r="L8650" s="1"/>
    </row>
    <row r="8651" spans="12:12" x14ac:dyDescent="0.25">
      <c r="L8651" s="1"/>
    </row>
    <row r="8652" spans="12:12" x14ac:dyDescent="0.25">
      <c r="L8652" s="1"/>
    </row>
    <row r="8653" spans="12:12" x14ac:dyDescent="0.25">
      <c r="L8653" s="1"/>
    </row>
    <row r="8654" spans="12:12" x14ac:dyDescent="0.25">
      <c r="L8654" s="1"/>
    </row>
    <row r="8655" spans="12:12" x14ac:dyDescent="0.25">
      <c r="L8655" s="1"/>
    </row>
    <row r="8656" spans="12:12" x14ac:dyDescent="0.25">
      <c r="L8656" s="1"/>
    </row>
    <row r="8657" spans="12:12" x14ac:dyDescent="0.25">
      <c r="L8657" s="1"/>
    </row>
    <row r="8658" spans="12:12" x14ac:dyDescent="0.25">
      <c r="L8658" s="1"/>
    </row>
    <row r="8659" spans="12:12" x14ac:dyDescent="0.25">
      <c r="L8659" s="1"/>
    </row>
    <row r="8660" spans="12:12" x14ac:dyDescent="0.25">
      <c r="L8660" s="1"/>
    </row>
    <row r="8661" spans="12:12" x14ac:dyDescent="0.25">
      <c r="L8661" s="1"/>
    </row>
    <row r="8662" spans="12:12" x14ac:dyDescent="0.25">
      <c r="L8662" s="1"/>
    </row>
    <row r="8663" spans="12:12" x14ac:dyDescent="0.25">
      <c r="L8663" s="1"/>
    </row>
    <row r="8664" spans="12:12" x14ac:dyDescent="0.25">
      <c r="L8664" s="1"/>
    </row>
    <row r="8665" spans="12:12" x14ac:dyDescent="0.25">
      <c r="L8665" s="1"/>
    </row>
    <row r="8666" spans="12:12" x14ac:dyDescent="0.25">
      <c r="L8666" s="1"/>
    </row>
    <row r="8667" spans="12:12" x14ac:dyDescent="0.25">
      <c r="L8667" s="1"/>
    </row>
    <row r="8668" spans="12:12" x14ac:dyDescent="0.25">
      <c r="L8668" s="1"/>
    </row>
    <row r="8669" spans="12:12" x14ac:dyDescent="0.25">
      <c r="L8669" s="1"/>
    </row>
    <row r="8670" spans="12:12" x14ac:dyDescent="0.25">
      <c r="L8670" s="1"/>
    </row>
    <row r="8671" spans="12:12" x14ac:dyDescent="0.25">
      <c r="L8671" s="1"/>
    </row>
    <row r="8672" spans="12:12" x14ac:dyDescent="0.25">
      <c r="L8672" s="1"/>
    </row>
    <row r="8673" spans="12:12" x14ac:dyDescent="0.25">
      <c r="L8673" s="1"/>
    </row>
    <row r="8674" spans="12:12" x14ac:dyDescent="0.25">
      <c r="L8674" s="1"/>
    </row>
    <row r="8675" spans="12:12" x14ac:dyDescent="0.25">
      <c r="L8675" s="1"/>
    </row>
    <row r="8676" spans="12:12" x14ac:dyDescent="0.25">
      <c r="L8676" s="1"/>
    </row>
    <row r="8677" spans="12:12" x14ac:dyDescent="0.25">
      <c r="L8677" s="1"/>
    </row>
    <row r="8678" spans="12:12" x14ac:dyDescent="0.25">
      <c r="L8678" s="1"/>
    </row>
    <row r="8679" spans="12:12" x14ac:dyDescent="0.25">
      <c r="L8679" s="1"/>
    </row>
    <row r="8680" spans="12:12" x14ac:dyDescent="0.25">
      <c r="L8680" s="1"/>
    </row>
    <row r="8681" spans="12:12" x14ac:dyDescent="0.25">
      <c r="L8681" s="1"/>
    </row>
    <row r="8682" spans="12:12" x14ac:dyDescent="0.25">
      <c r="L8682" s="1"/>
    </row>
    <row r="8683" spans="12:12" x14ac:dyDescent="0.25">
      <c r="L8683" s="1"/>
    </row>
    <row r="8684" spans="12:12" x14ac:dyDescent="0.25">
      <c r="L8684" s="1"/>
    </row>
    <row r="8685" spans="12:12" x14ac:dyDescent="0.25">
      <c r="L8685" s="1"/>
    </row>
    <row r="8686" spans="12:12" x14ac:dyDescent="0.25">
      <c r="L8686" s="1"/>
    </row>
    <row r="8687" spans="12:12" x14ac:dyDescent="0.25">
      <c r="L8687" s="1"/>
    </row>
    <row r="8688" spans="12:12" x14ac:dyDescent="0.25">
      <c r="L8688" s="1"/>
    </row>
    <row r="8689" spans="12:12" x14ac:dyDescent="0.25">
      <c r="L8689" s="1"/>
    </row>
    <row r="8690" spans="12:12" x14ac:dyDescent="0.25">
      <c r="L8690" s="1"/>
    </row>
    <row r="8691" spans="12:12" x14ac:dyDescent="0.25">
      <c r="L8691" s="1"/>
    </row>
    <row r="8692" spans="12:12" x14ac:dyDescent="0.25">
      <c r="L8692" s="1"/>
    </row>
    <row r="8693" spans="12:12" x14ac:dyDescent="0.25">
      <c r="L8693" s="1"/>
    </row>
    <row r="8694" spans="12:12" x14ac:dyDescent="0.25">
      <c r="L8694" s="1"/>
    </row>
    <row r="8695" spans="12:12" x14ac:dyDescent="0.25">
      <c r="L8695" s="1"/>
    </row>
    <row r="8696" spans="12:12" x14ac:dyDescent="0.25">
      <c r="L8696" s="1"/>
    </row>
    <row r="8697" spans="12:12" x14ac:dyDescent="0.25">
      <c r="L8697" s="1"/>
    </row>
    <row r="8698" spans="12:12" x14ac:dyDescent="0.25">
      <c r="L8698" s="1"/>
    </row>
    <row r="8699" spans="12:12" x14ac:dyDescent="0.25">
      <c r="L8699" s="1"/>
    </row>
    <row r="8700" spans="12:12" x14ac:dyDescent="0.25">
      <c r="L8700" s="1"/>
    </row>
    <row r="8701" spans="12:12" x14ac:dyDescent="0.25">
      <c r="L8701" s="1"/>
    </row>
    <row r="8702" spans="12:12" x14ac:dyDescent="0.25">
      <c r="L8702" s="1"/>
    </row>
    <row r="8703" spans="12:12" x14ac:dyDescent="0.25">
      <c r="L8703" s="1"/>
    </row>
    <row r="8704" spans="12:12" x14ac:dyDescent="0.25">
      <c r="L8704" s="1"/>
    </row>
    <row r="8705" spans="12:12" x14ac:dyDescent="0.25">
      <c r="L8705" s="1"/>
    </row>
    <row r="8706" spans="12:12" x14ac:dyDescent="0.25">
      <c r="L8706" s="1"/>
    </row>
    <row r="8707" spans="12:12" x14ac:dyDescent="0.25">
      <c r="L8707" s="1"/>
    </row>
    <row r="8708" spans="12:12" x14ac:dyDescent="0.25">
      <c r="L8708" s="1"/>
    </row>
    <row r="8709" spans="12:12" x14ac:dyDescent="0.25">
      <c r="L8709" s="1"/>
    </row>
    <row r="8710" spans="12:12" x14ac:dyDescent="0.25">
      <c r="L8710" s="1"/>
    </row>
    <row r="8711" spans="12:12" x14ac:dyDescent="0.25">
      <c r="L8711" s="1"/>
    </row>
    <row r="8712" spans="12:12" x14ac:dyDescent="0.25">
      <c r="L8712" s="1"/>
    </row>
    <row r="8713" spans="12:12" x14ac:dyDescent="0.25">
      <c r="L8713" s="1"/>
    </row>
    <row r="8714" spans="12:12" x14ac:dyDescent="0.25">
      <c r="L8714" s="1"/>
    </row>
    <row r="8715" spans="12:12" x14ac:dyDescent="0.25">
      <c r="L8715" s="1"/>
    </row>
    <row r="8716" spans="12:12" x14ac:dyDescent="0.25">
      <c r="L8716" s="1"/>
    </row>
    <row r="8717" spans="12:12" x14ac:dyDescent="0.25">
      <c r="L8717" s="1"/>
    </row>
    <row r="8718" spans="12:12" x14ac:dyDescent="0.25">
      <c r="L8718" s="1"/>
    </row>
    <row r="8719" spans="12:12" x14ac:dyDescent="0.25">
      <c r="L8719" s="1"/>
    </row>
    <row r="8720" spans="12:12" x14ac:dyDescent="0.25">
      <c r="L8720" s="1"/>
    </row>
    <row r="8721" spans="12:12" x14ac:dyDescent="0.25">
      <c r="L8721" s="1"/>
    </row>
    <row r="8722" spans="12:12" x14ac:dyDescent="0.25">
      <c r="L8722" s="1"/>
    </row>
    <row r="8723" spans="12:12" x14ac:dyDescent="0.25">
      <c r="L8723" s="1"/>
    </row>
    <row r="8724" spans="12:12" x14ac:dyDescent="0.25">
      <c r="L8724" s="1"/>
    </row>
    <row r="8725" spans="12:12" x14ac:dyDescent="0.25">
      <c r="L8725" s="1"/>
    </row>
    <row r="8726" spans="12:12" x14ac:dyDescent="0.25">
      <c r="L8726" s="1"/>
    </row>
    <row r="8727" spans="12:12" x14ac:dyDescent="0.25">
      <c r="L8727" s="1"/>
    </row>
    <row r="8728" spans="12:12" x14ac:dyDescent="0.25">
      <c r="L8728" s="1"/>
    </row>
    <row r="8729" spans="12:12" x14ac:dyDescent="0.25">
      <c r="L8729" s="1"/>
    </row>
    <row r="8730" spans="12:12" x14ac:dyDescent="0.25">
      <c r="L8730" s="1"/>
    </row>
    <row r="8731" spans="12:12" x14ac:dyDescent="0.25">
      <c r="L8731" s="1"/>
    </row>
    <row r="8732" spans="12:12" x14ac:dyDescent="0.25">
      <c r="L8732" s="1"/>
    </row>
    <row r="8733" spans="12:12" x14ac:dyDescent="0.25">
      <c r="L8733" s="1"/>
    </row>
    <row r="8734" spans="12:12" x14ac:dyDescent="0.25">
      <c r="L8734" s="1"/>
    </row>
    <row r="8735" spans="12:12" x14ac:dyDescent="0.25">
      <c r="L8735" s="1"/>
    </row>
    <row r="8736" spans="12:12" x14ac:dyDescent="0.25">
      <c r="L8736" s="1"/>
    </row>
    <row r="8737" spans="12:12" x14ac:dyDescent="0.25">
      <c r="L8737" s="1"/>
    </row>
    <row r="8738" spans="12:12" x14ac:dyDescent="0.25">
      <c r="L8738" s="1"/>
    </row>
    <row r="8739" spans="12:12" x14ac:dyDescent="0.25">
      <c r="L8739" s="1"/>
    </row>
    <row r="8740" spans="12:12" x14ac:dyDescent="0.25">
      <c r="L8740" s="1"/>
    </row>
    <row r="8741" spans="12:12" x14ac:dyDescent="0.25">
      <c r="L8741" s="1"/>
    </row>
    <row r="8742" spans="12:12" x14ac:dyDescent="0.25">
      <c r="L8742" s="1"/>
    </row>
    <row r="8743" spans="12:12" x14ac:dyDescent="0.25">
      <c r="L8743" s="1"/>
    </row>
    <row r="8744" spans="12:12" x14ac:dyDescent="0.25">
      <c r="L8744" s="1"/>
    </row>
    <row r="8745" spans="12:12" x14ac:dyDescent="0.25">
      <c r="L8745" s="1"/>
    </row>
    <row r="8746" spans="12:12" x14ac:dyDescent="0.25">
      <c r="L8746" s="1"/>
    </row>
    <row r="8747" spans="12:12" x14ac:dyDescent="0.25">
      <c r="L8747" s="1"/>
    </row>
    <row r="8748" spans="12:12" x14ac:dyDescent="0.25">
      <c r="L8748" s="1"/>
    </row>
    <row r="8749" spans="12:12" x14ac:dyDescent="0.25">
      <c r="L8749" s="1"/>
    </row>
    <row r="8750" spans="12:12" x14ac:dyDescent="0.25">
      <c r="L8750" s="1"/>
    </row>
    <row r="8751" spans="12:12" x14ac:dyDescent="0.25">
      <c r="L8751" s="1"/>
    </row>
    <row r="8752" spans="12:12" x14ac:dyDescent="0.25">
      <c r="L8752" s="1"/>
    </row>
    <row r="8753" spans="12:12" x14ac:dyDescent="0.25">
      <c r="L8753" s="1"/>
    </row>
    <row r="8754" spans="12:12" x14ac:dyDescent="0.25">
      <c r="L8754" s="1"/>
    </row>
    <row r="8755" spans="12:12" x14ac:dyDescent="0.25">
      <c r="L8755" s="1"/>
    </row>
    <row r="8756" spans="12:12" x14ac:dyDescent="0.25">
      <c r="L8756" s="1"/>
    </row>
    <row r="8757" spans="12:12" x14ac:dyDescent="0.25">
      <c r="L8757" s="1"/>
    </row>
    <row r="8758" spans="12:12" x14ac:dyDescent="0.25">
      <c r="L8758" s="1"/>
    </row>
    <row r="8759" spans="12:12" x14ac:dyDescent="0.25">
      <c r="L8759" s="1"/>
    </row>
    <row r="8760" spans="12:12" x14ac:dyDescent="0.25">
      <c r="L8760" s="1"/>
    </row>
    <row r="8761" spans="12:12" x14ac:dyDescent="0.25">
      <c r="L8761" s="1"/>
    </row>
    <row r="8762" spans="12:12" x14ac:dyDescent="0.25">
      <c r="L8762" s="1"/>
    </row>
    <row r="8763" spans="12:12" x14ac:dyDescent="0.25">
      <c r="L8763" s="1"/>
    </row>
    <row r="8764" spans="12:12" x14ac:dyDescent="0.25">
      <c r="L8764" s="1"/>
    </row>
    <row r="8765" spans="12:12" x14ac:dyDescent="0.25">
      <c r="L8765" s="1"/>
    </row>
    <row r="8766" spans="12:12" x14ac:dyDescent="0.25">
      <c r="L8766" s="1"/>
    </row>
    <row r="8767" spans="12:12" x14ac:dyDescent="0.25">
      <c r="L8767" s="1"/>
    </row>
    <row r="8768" spans="12:12" x14ac:dyDescent="0.25">
      <c r="L8768" s="1"/>
    </row>
    <row r="8769" spans="12:12" x14ac:dyDescent="0.25">
      <c r="L8769" s="1"/>
    </row>
    <row r="8770" spans="12:12" x14ac:dyDescent="0.25">
      <c r="L8770" s="1"/>
    </row>
    <row r="8771" spans="12:12" x14ac:dyDescent="0.25">
      <c r="L8771" s="1"/>
    </row>
    <row r="8772" spans="12:12" x14ac:dyDescent="0.25">
      <c r="L8772" s="1"/>
    </row>
    <row r="8773" spans="12:12" x14ac:dyDescent="0.25">
      <c r="L8773" s="1"/>
    </row>
    <row r="8774" spans="12:12" x14ac:dyDescent="0.25">
      <c r="L8774" s="1"/>
    </row>
    <row r="8775" spans="12:12" x14ac:dyDescent="0.25">
      <c r="L8775" s="1"/>
    </row>
    <row r="8776" spans="12:12" x14ac:dyDescent="0.25">
      <c r="L8776" s="1"/>
    </row>
    <row r="8777" spans="12:12" x14ac:dyDescent="0.25">
      <c r="L8777" s="1"/>
    </row>
    <row r="8778" spans="12:12" x14ac:dyDescent="0.25">
      <c r="L8778" s="1"/>
    </row>
    <row r="8779" spans="12:12" x14ac:dyDescent="0.25">
      <c r="L8779" s="1"/>
    </row>
    <row r="8780" spans="12:12" x14ac:dyDescent="0.25">
      <c r="L8780" s="1"/>
    </row>
    <row r="8781" spans="12:12" x14ac:dyDescent="0.25">
      <c r="L8781" s="1"/>
    </row>
    <row r="8782" spans="12:12" x14ac:dyDescent="0.25">
      <c r="L8782" s="1"/>
    </row>
    <row r="8783" spans="12:12" x14ac:dyDescent="0.25">
      <c r="L8783" s="1"/>
    </row>
    <row r="8784" spans="12:12" x14ac:dyDescent="0.25">
      <c r="L8784" s="1"/>
    </row>
    <row r="8785" spans="12:12" x14ac:dyDescent="0.25">
      <c r="L8785" s="1"/>
    </row>
    <row r="8786" spans="12:12" x14ac:dyDescent="0.25">
      <c r="L8786" s="1"/>
    </row>
    <row r="8787" spans="12:12" x14ac:dyDescent="0.25">
      <c r="L8787" s="1"/>
    </row>
    <row r="8788" spans="12:12" x14ac:dyDescent="0.25">
      <c r="L8788" s="1"/>
    </row>
    <row r="8789" spans="12:12" x14ac:dyDescent="0.25">
      <c r="L8789" s="1"/>
    </row>
    <row r="8790" spans="12:12" x14ac:dyDescent="0.25">
      <c r="L8790" s="1"/>
    </row>
    <row r="8791" spans="12:12" x14ac:dyDescent="0.25">
      <c r="L8791" s="1"/>
    </row>
    <row r="8792" spans="12:12" x14ac:dyDescent="0.25">
      <c r="L8792" s="1"/>
    </row>
    <row r="8793" spans="12:12" x14ac:dyDescent="0.25">
      <c r="L8793" s="1"/>
    </row>
    <row r="8794" spans="12:12" x14ac:dyDescent="0.25">
      <c r="L8794" s="1"/>
    </row>
    <row r="8795" spans="12:12" x14ac:dyDescent="0.25">
      <c r="L8795" s="1"/>
    </row>
    <row r="8796" spans="12:12" x14ac:dyDescent="0.25">
      <c r="L8796" s="1"/>
    </row>
    <row r="8797" spans="12:12" x14ac:dyDescent="0.25">
      <c r="L8797" s="1"/>
    </row>
    <row r="8798" spans="12:12" x14ac:dyDescent="0.25">
      <c r="L8798" s="1"/>
    </row>
    <row r="8799" spans="12:12" x14ac:dyDescent="0.25">
      <c r="L8799" s="1"/>
    </row>
    <row r="8800" spans="12:12" x14ac:dyDescent="0.25">
      <c r="L8800" s="1"/>
    </row>
    <row r="8801" spans="12:12" x14ac:dyDescent="0.25">
      <c r="L8801" s="1"/>
    </row>
    <row r="8802" spans="12:12" x14ac:dyDescent="0.25">
      <c r="L8802" s="1"/>
    </row>
    <row r="8803" spans="12:12" x14ac:dyDescent="0.25">
      <c r="L8803" s="1"/>
    </row>
    <row r="8804" spans="12:12" x14ac:dyDescent="0.25">
      <c r="L8804" s="1"/>
    </row>
    <row r="8805" spans="12:12" x14ac:dyDescent="0.25">
      <c r="L8805" s="1"/>
    </row>
    <row r="8806" spans="12:12" x14ac:dyDescent="0.25">
      <c r="L8806" s="1"/>
    </row>
    <row r="8807" spans="12:12" x14ac:dyDescent="0.25">
      <c r="L8807" s="1"/>
    </row>
    <row r="8808" spans="12:12" x14ac:dyDescent="0.25">
      <c r="L8808" s="1"/>
    </row>
    <row r="8809" spans="12:12" x14ac:dyDescent="0.25">
      <c r="L8809" s="1"/>
    </row>
    <row r="8810" spans="12:12" x14ac:dyDescent="0.25">
      <c r="L8810" s="1"/>
    </row>
    <row r="8811" spans="12:12" x14ac:dyDescent="0.25">
      <c r="L8811" s="1"/>
    </row>
    <row r="8812" spans="12:12" x14ac:dyDescent="0.25">
      <c r="L8812" s="1"/>
    </row>
    <row r="8813" spans="12:12" x14ac:dyDescent="0.25">
      <c r="L8813" s="1"/>
    </row>
    <row r="8814" spans="12:12" x14ac:dyDescent="0.25">
      <c r="L8814" s="1"/>
    </row>
    <row r="8815" spans="12:12" x14ac:dyDescent="0.25">
      <c r="L8815" s="1"/>
    </row>
    <row r="8816" spans="12:12" x14ac:dyDescent="0.25">
      <c r="L8816" s="1"/>
    </row>
    <row r="8817" spans="12:12" x14ac:dyDescent="0.25">
      <c r="L8817" s="1"/>
    </row>
    <row r="8818" spans="12:12" x14ac:dyDescent="0.25">
      <c r="L8818" s="1"/>
    </row>
    <row r="8819" spans="12:12" x14ac:dyDescent="0.25">
      <c r="L8819" s="1"/>
    </row>
    <row r="8820" spans="12:12" x14ac:dyDescent="0.25">
      <c r="L8820" s="1"/>
    </row>
    <row r="8821" spans="12:12" x14ac:dyDescent="0.25">
      <c r="L8821" s="1"/>
    </row>
    <row r="8822" spans="12:12" x14ac:dyDescent="0.25">
      <c r="L8822" s="1"/>
    </row>
    <row r="8823" spans="12:12" x14ac:dyDescent="0.25">
      <c r="L8823" s="1"/>
    </row>
    <row r="8824" spans="12:12" x14ac:dyDescent="0.25">
      <c r="L8824" s="1"/>
    </row>
    <row r="8825" spans="12:12" x14ac:dyDescent="0.25">
      <c r="L8825" s="1"/>
    </row>
    <row r="8826" spans="12:12" x14ac:dyDescent="0.25">
      <c r="L8826" s="1"/>
    </row>
    <row r="8827" spans="12:12" x14ac:dyDescent="0.25">
      <c r="L8827" s="1"/>
    </row>
    <row r="8828" spans="12:12" x14ac:dyDescent="0.25">
      <c r="L8828" s="1"/>
    </row>
    <row r="8829" spans="12:12" x14ac:dyDescent="0.25">
      <c r="L8829" s="1"/>
    </row>
    <row r="8830" spans="12:12" x14ac:dyDescent="0.25">
      <c r="L8830" s="1"/>
    </row>
    <row r="8831" spans="12:12" x14ac:dyDescent="0.25">
      <c r="L8831" s="1"/>
    </row>
    <row r="8832" spans="12:12" x14ac:dyDescent="0.25">
      <c r="L8832" s="1"/>
    </row>
    <row r="8833" spans="12:12" x14ac:dyDescent="0.25">
      <c r="L8833" s="1"/>
    </row>
    <row r="8834" spans="12:12" x14ac:dyDescent="0.25">
      <c r="L8834" s="1"/>
    </row>
    <row r="8835" spans="12:12" x14ac:dyDescent="0.25">
      <c r="L8835" s="1"/>
    </row>
    <row r="8836" spans="12:12" x14ac:dyDescent="0.25">
      <c r="L8836" s="1"/>
    </row>
    <row r="8837" spans="12:12" x14ac:dyDescent="0.25">
      <c r="L8837" s="1"/>
    </row>
    <row r="8838" spans="12:12" x14ac:dyDescent="0.25">
      <c r="L8838" s="1"/>
    </row>
    <row r="8839" spans="12:12" x14ac:dyDescent="0.25">
      <c r="L8839" s="1"/>
    </row>
    <row r="8840" spans="12:12" x14ac:dyDescent="0.25">
      <c r="L8840" s="1"/>
    </row>
    <row r="8841" spans="12:12" x14ac:dyDescent="0.25">
      <c r="L8841" s="1"/>
    </row>
    <row r="8842" spans="12:12" x14ac:dyDescent="0.25">
      <c r="L8842" s="1"/>
    </row>
    <row r="8843" spans="12:12" x14ac:dyDescent="0.25">
      <c r="L8843" s="1"/>
    </row>
    <row r="8844" spans="12:12" x14ac:dyDescent="0.25">
      <c r="L8844" s="1"/>
    </row>
    <row r="8845" spans="12:12" x14ac:dyDescent="0.25">
      <c r="L8845" s="1"/>
    </row>
    <row r="8846" spans="12:12" x14ac:dyDescent="0.25">
      <c r="L8846" s="1"/>
    </row>
    <row r="8847" spans="12:12" x14ac:dyDescent="0.25">
      <c r="L8847" s="1"/>
    </row>
    <row r="8848" spans="12:12" x14ac:dyDescent="0.25">
      <c r="L8848" s="1"/>
    </row>
    <row r="8849" spans="12:12" x14ac:dyDescent="0.25">
      <c r="L8849" s="1"/>
    </row>
    <row r="8850" spans="12:12" x14ac:dyDescent="0.25">
      <c r="L8850" s="1"/>
    </row>
    <row r="8851" spans="12:12" x14ac:dyDescent="0.25">
      <c r="L8851" s="1"/>
    </row>
    <row r="8852" spans="12:12" x14ac:dyDescent="0.25">
      <c r="L8852" s="1"/>
    </row>
    <row r="8853" spans="12:12" x14ac:dyDescent="0.25">
      <c r="L8853" s="1"/>
    </row>
    <row r="8854" spans="12:12" x14ac:dyDescent="0.25">
      <c r="L8854" s="1"/>
    </row>
    <row r="8855" spans="12:12" x14ac:dyDescent="0.25">
      <c r="L8855" s="1"/>
    </row>
    <row r="8856" spans="12:12" x14ac:dyDescent="0.25">
      <c r="L8856" s="1"/>
    </row>
    <row r="8857" spans="12:12" x14ac:dyDescent="0.25">
      <c r="L8857" s="1"/>
    </row>
    <row r="8858" spans="12:12" x14ac:dyDescent="0.25">
      <c r="L8858" s="1"/>
    </row>
    <row r="8859" spans="12:12" x14ac:dyDescent="0.25">
      <c r="L8859" s="1"/>
    </row>
    <row r="8860" spans="12:12" x14ac:dyDescent="0.25">
      <c r="L8860" s="1"/>
    </row>
    <row r="8861" spans="12:12" x14ac:dyDescent="0.25">
      <c r="L8861" s="1"/>
    </row>
    <row r="8862" spans="12:12" x14ac:dyDescent="0.25">
      <c r="L8862" s="1"/>
    </row>
    <row r="8863" spans="12:12" x14ac:dyDescent="0.25">
      <c r="L8863" s="1"/>
    </row>
    <row r="8864" spans="12:12" x14ac:dyDescent="0.25">
      <c r="L8864" s="1"/>
    </row>
    <row r="8865" spans="12:12" x14ac:dyDescent="0.25">
      <c r="L8865" s="1"/>
    </row>
    <row r="8866" spans="12:12" x14ac:dyDescent="0.25">
      <c r="L8866" s="1"/>
    </row>
    <row r="8867" spans="12:12" x14ac:dyDescent="0.25">
      <c r="L8867" s="1"/>
    </row>
    <row r="8868" spans="12:12" x14ac:dyDescent="0.25">
      <c r="L8868" s="1"/>
    </row>
    <row r="8869" spans="12:12" x14ac:dyDescent="0.25">
      <c r="L8869" s="1"/>
    </row>
    <row r="8870" spans="12:12" x14ac:dyDescent="0.25">
      <c r="L8870" s="1"/>
    </row>
    <row r="8871" spans="12:12" x14ac:dyDescent="0.25">
      <c r="L8871" s="1"/>
    </row>
    <row r="8872" spans="12:12" x14ac:dyDescent="0.25">
      <c r="L8872" s="1"/>
    </row>
    <row r="8873" spans="12:12" x14ac:dyDescent="0.25">
      <c r="L8873" s="1"/>
    </row>
    <row r="8874" spans="12:12" x14ac:dyDescent="0.25">
      <c r="L8874" s="1"/>
    </row>
    <row r="8875" spans="12:12" x14ac:dyDescent="0.25">
      <c r="L8875" s="1"/>
    </row>
    <row r="8876" spans="12:12" x14ac:dyDescent="0.25">
      <c r="L8876" s="1"/>
    </row>
    <row r="8877" spans="12:12" x14ac:dyDescent="0.25">
      <c r="L8877" s="1"/>
    </row>
    <row r="8878" spans="12:12" x14ac:dyDescent="0.25">
      <c r="L8878" s="1"/>
    </row>
    <row r="8879" spans="12:12" x14ac:dyDescent="0.25">
      <c r="L8879" s="1"/>
    </row>
    <row r="8880" spans="12:12" x14ac:dyDescent="0.25">
      <c r="L8880" s="1"/>
    </row>
    <row r="8881" spans="12:12" x14ac:dyDescent="0.25">
      <c r="L8881" s="1"/>
    </row>
    <row r="8882" spans="12:12" x14ac:dyDescent="0.25">
      <c r="L8882" s="1"/>
    </row>
    <row r="8883" spans="12:12" x14ac:dyDescent="0.25">
      <c r="L8883" s="1"/>
    </row>
    <row r="8884" spans="12:12" x14ac:dyDescent="0.25">
      <c r="L8884" s="1"/>
    </row>
    <row r="8885" spans="12:12" x14ac:dyDescent="0.25">
      <c r="L8885" s="1"/>
    </row>
    <row r="8886" spans="12:12" x14ac:dyDescent="0.25">
      <c r="L8886" s="1"/>
    </row>
    <row r="8887" spans="12:12" x14ac:dyDescent="0.25">
      <c r="L8887" s="1"/>
    </row>
    <row r="8888" spans="12:12" x14ac:dyDescent="0.25">
      <c r="L8888" s="1"/>
    </row>
    <row r="8889" spans="12:12" x14ac:dyDescent="0.25">
      <c r="L8889" s="1"/>
    </row>
    <row r="8890" spans="12:12" x14ac:dyDescent="0.25">
      <c r="L8890" s="1"/>
    </row>
    <row r="8891" spans="12:12" x14ac:dyDescent="0.25">
      <c r="L8891" s="1"/>
    </row>
    <row r="8892" spans="12:12" x14ac:dyDescent="0.25">
      <c r="L8892" s="1"/>
    </row>
    <row r="8893" spans="12:12" x14ac:dyDescent="0.25">
      <c r="L8893" s="1"/>
    </row>
    <row r="8894" spans="12:12" x14ac:dyDescent="0.25">
      <c r="L8894" s="1"/>
    </row>
    <row r="8895" spans="12:12" x14ac:dyDescent="0.25">
      <c r="L8895" s="1"/>
    </row>
    <row r="8896" spans="12:12" x14ac:dyDescent="0.25">
      <c r="L8896" s="1"/>
    </row>
    <row r="8897" spans="12:12" x14ac:dyDescent="0.25">
      <c r="L8897" s="1"/>
    </row>
    <row r="8898" spans="12:12" x14ac:dyDescent="0.25">
      <c r="L8898" s="1"/>
    </row>
    <row r="8899" spans="12:12" x14ac:dyDescent="0.25">
      <c r="L8899" s="1"/>
    </row>
    <row r="8900" spans="12:12" x14ac:dyDescent="0.25">
      <c r="L8900" s="1"/>
    </row>
    <row r="8901" spans="12:12" x14ac:dyDescent="0.25">
      <c r="L8901" s="1"/>
    </row>
    <row r="8902" spans="12:12" x14ac:dyDescent="0.25">
      <c r="L8902" s="1"/>
    </row>
    <row r="8903" spans="12:12" x14ac:dyDescent="0.25">
      <c r="L8903" s="1"/>
    </row>
    <row r="8904" spans="12:12" x14ac:dyDescent="0.25">
      <c r="L8904" s="1"/>
    </row>
    <row r="8905" spans="12:12" x14ac:dyDescent="0.25">
      <c r="L8905" s="1"/>
    </row>
    <row r="8906" spans="12:12" x14ac:dyDescent="0.25">
      <c r="L8906" s="1"/>
    </row>
    <row r="8907" spans="12:12" x14ac:dyDescent="0.25">
      <c r="L8907" s="1"/>
    </row>
    <row r="8908" spans="12:12" x14ac:dyDescent="0.25">
      <c r="L8908" s="1"/>
    </row>
    <row r="8909" spans="12:12" x14ac:dyDescent="0.25">
      <c r="L8909" s="1"/>
    </row>
    <row r="8910" spans="12:12" x14ac:dyDescent="0.25">
      <c r="L8910" s="1"/>
    </row>
    <row r="8911" spans="12:12" x14ac:dyDescent="0.25">
      <c r="L8911" s="1"/>
    </row>
    <row r="8912" spans="12:12" x14ac:dyDescent="0.25">
      <c r="L8912" s="1"/>
    </row>
    <row r="8913" spans="12:12" x14ac:dyDescent="0.25">
      <c r="L8913" s="1"/>
    </row>
    <row r="8914" spans="12:12" x14ac:dyDescent="0.25">
      <c r="L8914" s="1"/>
    </row>
    <row r="8915" spans="12:12" x14ac:dyDescent="0.25">
      <c r="L8915" s="1"/>
    </row>
    <row r="8916" spans="12:12" x14ac:dyDescent="0.25">
      <c r="L8916" s="1"/>
    </row>
    <row r="8917" spans="12:12" x14ac:dyDescent="0.25">
      <c r="L8917" s="1"/>
    </row>
    <row r="8918" spans="12:12" x14ac:dyDescent="0.25">
      <c r="L8918" s="1"/>
    </row>
    <row r="8919" spans="12:12" x14ac:dyDescent="0.25">
      <c r="L8919" s="1"/>
    </row>
    <row r="8920" spans="12:12" x14ac:dyDescent="0.25">
      <c r="L8920" s="1"/>
    </row>
    <row r="8921" spans="12:12" x14ac:dyDescent="0.25">
      <c r="L8921" s="1"/>
    </row>
    <row r="8922" spans="12:12" x14ac:dyDescent="0.25">
      <c r="L8922" s="1"/>
    </row>
    <row r="8923" spans="12:12" x14ac:dyDescent="0.25">
      <c r="L8923" s="1"/>
    </row>
    <row r="8924" spans="12:12" x14ac:dyDescent="0.25">
      <c r="L8924" s="1"/>
    </row>
    <row r="8925" spans="12:12" x14ac:dyDescent="0.25">
      <c r="L8925" s="1"/>
    </row>
    <row r="8926" spans="12:12" x14ac:dyDescent="0.25">
      <c r="L8926" s="1"/>
    </row>
    <row r="8927" spans="12:12" x14ac:dyDescent="0.25">
      <c r="L8927" s="1"/>
    </row>
    <row r="8928" spans="12:12" x14ac:dyDescent="0.25">
      <c r="L8928" s="1"/>
    </row>
    <row r="8929" spans="12:12" x14ac:dyDescent="0.25">
      <c r="L8929" s="1"/>
    </row>
    <row r="8930" spans="12:12" x14ac:dyDescent="0.25">
      <c r="L8930" s="1"/>
    </row>
    <row r="8931" spans="12:12" x14ac:dyDescent="0.25">
      <c r="L8931" s="1"/>
    </row>
    <row r="8932" spans="12:12" x14ac:dyDescent="0.25">
      <c r="L8932" s="1"/>
    </row>
    <row r="8933" spans="12:12" x14ac:dyDescent="0.25">
      <c r="L8933" s="1"/>
    </row>
    <row r="8934" spans="12:12" x14ac:dyDescent="0.25">
      <c r="L8934" s="1"/>
    </row>
    <row r="8935" spans="12:12" x14ac:dyDescent="0.25">
      <c r="L8935" s="1"/>
    </row>
    <row r="8936" spans="12:12" x14ac:dyDescent="0.25">
      <c r="L8936" s="1"/>
    </row>
    <row r="8937" spans="12:12" x14ac:dyDescent="0.25">
      <c r="L8937" s="1"/>
    </row>
    <row r="8938" spans="12:12" x14ac:dyDescent="0.25">
      <c r="L8938" s="1"/>
    </row>
    <row r="8939" spans="12:12" x14ac:dyDescent="0.25">
      <c r="L8939" s="1"/>
    </row>
    <row r="8940" spans="12:12" x14ac:dyDescent="0.25">
      <c r="L8940" s="1"/>
    </row>
    <row r="8941" spans="12:12" x14ac:dyDescent="0.25">
      <c r="L8941" s="1"/>
    </row>
    <row r="8942" spans="12:12" x14ac:dyDescent="0.25">
      <c r="L8942" s="1"/>
    </row>
    <row r="8943" spans="12:12" x14ac:dyDescent="0.25">
      <c r="L8943" s="1"/>
    </row>
    <row r="8944" spans="12:12" x14ac:dyDescent="0.25">
      <c r="L8944" s="1"/>
    </row>
    <row r="8945" spans="12:12" x14ac:dyDescent="0.25">
      <c r="L8945" s="1"/>
    </row>
    <row r="8946" spans="12:12" x14ac:dyDescent="0.25">
      <c r="L8946" s="1"/>
    </row>
    <row r="8947" spans="12:12" x14ac:dyDescent="0.25">
      <c r="L8947" s="1"/>
    </row>
    <row r="8948" spans="12:12" x14ac:dyDescent="0.25">
      <c r="L8948" s="1"/>
    </row>
    <row r="8949" spans="12:12" x14ac:dyDescent="0.25">
      <c r="L8949" s="1"/>
    </row>
    <row r="8950" spans="12:12" x14ac:dyDescent="0.25">
      <c r="L8950" s="1"/>
    </row>
    <row r="8951" spans="12:12" x14ac:dyDescent="0.25">
      <c r="L8951" s="1"/>
    </row>
    <row r="8952" spans="12:12" x14ac:dyDescent="0.25">
      <c r="L8952" s="1"/>
    </row>
    <row r="8953" spans="12:12" x14ac:dyDescent="0.25">
      <c r="L8953" s="1"/>
    </row>
    <row r="8954" spans="12:12" x14ac:dyDescent="0.25">
      <c r="L8954" s="1"/>
    </row>
    <row r="8955" spans="12:12" x14ac:dyDescent="0.25">
      <c r="L8955" s="1"/>
    </row>
    <row r="8956" spans="12:12" x14ac:dyDescent="0.25">
      <c r="L8956" s="1"/>
    </row>
    <row r="8957" spans="12:12" x14ac:dyDescent="0.25">
      <c r="L8957" s="1"/>
    </row>
    <row r="8958" spans="12:12" x14ac:dyDescent="0.25">
      <c r="L8958" s="1"/>
    </row>
    <row r="8959" spans="12:12" x14ac:dyDescent="0.25">
      <c r="L8959" s="1"/>
    </row>
    <row r="8960" spans="12:12" x14ac:dyDescent="0.25">
      <c r="L8960" s="1"/>
    </row>
    <row r="8961" spans="12:12" x14ac:dyDescent="0.25">
      <c r="L8961" s="1"/>
    </row>
    <row r="8962" spans="12:12" x14ac:dyDescent="0.25">
      <c r="L8962" s="1"/>
    </row>
    <row r="8963" spans="12:12" x14ac:dyDescent="0.25">
      <c r="L8963" s="1"/>
    </row>
    <row r="8964" spans="12:12" x14ac:dyDescent="0.25">
      <c r="L8964" s="1"/>
    </row>
    <row r="8965" spans="12:12" x14ac:dyDescent="0.25">
      <c r="L8965" s="1"/>
    </row>
    <row r="8966" spans="12:12" x14ac:dyDescent="0.25">
      <c r="L8966" s="1"/>
    </row>
    <row r="8967" spans="12:12" x14ac:dyDescent="0.25">
      <c r="L8967" s="1"/>
    </row>
    <row r="8968" spans="12:12" x14ac:dyDescent="0.25">
      <c r="L8968" s="1"/>
    </row>
    <row r="8969" spans="12:12" x14ac:dyDescent="0.25">
      <c r="L8969" s="1"/>
    </row>
    <row r="8970" spans="12:12" x14ac:dyDescent="0.25">
      <c r="L8970" s="1"/>
    </row>
    <row r="8971" spans="12:12" x14ac:dyDescent="0.25">
      <c r="L8971" s="1"/>
    </row>
    <row r="8972" spans="12:12" x14ac:dyDescent="0.25">
      <c r="L8972" s="1"/>
    </row>
    <row r="8973" spans="12:12" x14ac:dyDescent="0.25">
      <c r="L8973" s="1"/>
    </row>
    <row r="8974" spans="12:12" x14ac:dyDescent="0.25">
      <c r="L8974" s="1"/>
    </row>
    <row r="8975" spans="12:12" x14ac:dyDescent="0.25">
      <c r="L8975" s="1"/>
    </row>
    <row r="8976" spans="12:12" x14ac:dyDescent="0.25">
      <c r="L8976" s="1"/>
    </row>
    <row r="8977" spans="12:12" x14ac:dyDescent="0.25">
      <c r="L8977" s="1"/>
    </row>
    <row r="8978" spans="12:12" x14ac:dyDescent="0.25">
      <c r="L8978" s="1"/>
    </row>
    <row r="8979" spans="12:12" x14ac:dyDescent="0.25">
      <c r="L8979" s="1"/>
    </row>
    <row r="8980" spans="12:12" x14ac:dyDescent="0.25">
      <c r="L8980" s="1"/>
    </row>
    <row r="8981" spans="12:12" x14ac:dyDescent="0.25">
      <c r="L8981" s="1"/>
    </row>
    <row r="8982" spans="12:12" x14ac:dyDescent="0.25">
      <c r="L8982" s="1"/>
    </row>
    <row r="8983" spans="12:12" x14ac:dyDescent="0.25">
      <c r="L8983" s="1"/>
    </row>
    <row r="8984" spans="12:12" x14ac:dyDescent="0.25">
      <c r="L8984" s="1"/>
    </row>
    <row r="8985" spans="12:12" x14ac:dyDescent="0.25">
      <c r="L8985" s="1"/>
    </row>
    <row r="8986" spans="12:12" x14ac:dyDescent="0.25">
      <c r="L8986" s="1"/>
    </row>
    <row r="8987" spans="12:12" x14ac:dyDescent="0.25">
      <c r="L8987" s="1"/>
    </row>
    <row r="8988" spans="12:12" x14ac:dyDescent="0.25">
      <c r="L8988" s="1"/>
    </row>
    <row r="8989" spans="12:12" x14ac:dyDescent="0.25">
      <c r="L8989" s="1"/>
    </row>
    <row r="8990" spans="12:12" x14ac:dyDescent="0.25">
      <c r="L8990" s="1"/>
    </row>
    <row r="8991" spans="12:12" x14ac:dyDescent="0.25">
      <c r="L8991" s="1"/>
    </row>
    <row r="8992" spans="12:12" x14ac:dyDescent="0.25">
      <c r="L8992" s="1"/>
    </row>
    <row r="8993" spans="12:12" x14ac:dyDescent="0.25">
      <c r="L8993" s="1"/>
    </row>
    <row r="8994" spans="12:12" x14ac:dyDescent="0.25">
      <c r="L8994" s="1"/>
    </row>
    <row r="8995" spans="12:12" x14ac:dyDescent="0.25">
      <c r="L8995" s="1"/>
    </row>
    <row r="8996" spans="12:12" x14ac:dyDescent="0.25">
      <c r="L8996" s="1"/>
    </row>
    <row r="8997" spans="12:12" x14ac:dyDescent="0.25">
      <c r="L8997" s="1"/>
    </row>
    <row r="8998" spans="12:12" x14ac:dyDescent="0.25">
      <c r="L8998" s="1"/>
    </row>
    <row r="8999" spans="12:12" x14ac:dyDescent="0.25">
      <c r="L8999" s="1"/>
    </row>
    <row r="9000" spans="12:12" x14ac:dyDescent="0.25">
      <c r="L9000" s="1"/>
    </row>
    <row r="9001" spans="12:12" x14ac:dyDescent="0.25">
      <c r="L9001" s="1"/>
    </row>
    <row r="9002" spans="12:12" x14ac:dyDescent="0.25">
      <c r="L9002" s="1"/>
    </row>
    <row r="9003" spans="12:12" x14ac:dyDescent="0.25">
      <c r="L9003" s="1"/>
    </row>
    <row r="9004" spans="12:12" x14ac:dyDescent="0.25">
      <c r="L9004" s="1"/>
    </row>
    <row r="9005" spans="12:12" x14ac:dyDescent="0.25">
      <c r="L9005" s="1"/>
    </row>
    <row r="9006" spans="12:12" x14ac:dyDescent="0.25">
      <c r="L9006" s="1"/>
    </row>
    <row r="9007" spans="12:12" x14ac:dyDescent="0.25">
      <c r="L9007" s="1"/>
    </row>
    <row r="9008" spans="12:12" x14ac:dyDescent="0.25">
      <c r="L9008" s="1"/>
    </row>
    <row r="9009" spans="12:12" x14ac:dyDescent="0.25">
      <c r="L9009" s="1"/>
    </row>
    <row r="9010" spans="12:12" x14ac:dyDescent="0.25">
      <c r="L9010" s="1"/>
    </row>
    <row r="9011" spans="12:12" x14ac:dyDescent="0.25">
      <c r="L9011" s="1"/>
    </row>
    <row r="9012" spans="12:12" x14ac:dyDescent="0.25">
      <c r="L9012" s="1"/>
    </row>
    <row r="9013" spans="12:12" x14ac:dyDescent="0.25">
      <c r="L9013" s="1"/>
    </row>
    <row r="9014" spans="12:12" x14ac:dyDescent="0.25">
      <c r="L9014" s="1"/>
    </row>
    <row r="9015" spans="12:12" x14ac:dyDescent="0.25">
      <c r="L9015" s="1"/>
    </row>
    <row r="9016" spans="12:12" x14ac:dyDescent="0.25">
      <c r="L9016" s="1"/>
    </row>
    <row r="9017" spans="12:12" x14ac:dyDescent="0.25">
      <c r="L9017" s="1"/>
    </row>
    <row r="9018" spans="12:12" x14ac:dyDescent="0.25">
      <c r="L9018" s="1"/>
    </row>
    <row r="9019" spans="12:12" x14ac:dyDescent="0.25">
      <c r="L9019" s="1"/>
    </row>
    <row r="9020" spans="12:12" x14ac:dyDescent="0.25">
      <c r="L9020" s="1"/>
    </row>
    <row r="9021" spans="12:12" x14ac:dyDescent="0.25">
      <c r="L9021" s="1"/>
    </row>
    <row r="9022" spans="12:12" x14ac:dyDescent="0.25">
      <c r="L9022" s="1"/>
    </row>
    <row r="9023" spans="12:12" x14ac:dyDescent="0.25">
      <c r="L9023" s="1"/>
    </row>
    <row r="9024" spans="12:12" x14ac:dyDescent="0.25">
      <c r="L9024" s="1"/>
    </row>
    <row r="9025" spans="12:12" x14ac:dyDescent="0.25">
      <c r="L9025" s="1"/>
    </row>
    <row r="9026" spans="12:12" x14ac:dyDescent="0.25">
      <c r="L9026" s="1"/>
    </row>
    <row r="9027" spans="12:12" x14ac:dyDescent="0.25">
      <c r="L9027" s="1"/>
    </row>
    <row r="9028" spans="12:12" x14ac:dyDescent="0.25">
      <c r="L9028" s="1"/>
    </row>
    <row r="9029" spans="12:12" x14ac:dyDescent="0.25">
      <c r="L9029" s="1"/>
    </row>
    <row r="9030" spans="12:12" x14ac:dyDescent="0.25">
      <c r="L9030" s="1"/>
    </row>
    <row r="9031" spans="12:12" x14ac:dyDescent="0.25">
      <c r="L9031" s="1"/>
    </row>
    <row r="9032" spans="12:12" x14ac:dyDescent="0.25">
      <c r="L9032" s="1"/>
    </row>
    <row r="9033" spans="12:12" x14ac:dyDescent="0.25">
      <c r="L9033" s="1"/>
    </row>
    <row r="9034" spans="12:12" x14ac:dyDescent="0.25">
      <c r="L9034" s="1"/>
    </row>
    <row r="9035" spans="12:12" x14ac:dyDescent="0.25">
      <c r="L9035" s="1"/>
    </row>
    <row r="9036" spans="12:12" x14ac:dyDescent="0.25">
      <c r="L9036" s="1"/>
    </row>
    <row r="9037" spans="12:12" x14ac:dyDescent="0.25">
      <c r="L9037" s="1"/>
    </row>
    <row r="9038" spans="12:12" x14ac:dyDescent="0.25">
      <c r="L9038" s="1"/>
    </row>
    <row r="9039" spans="12:12" x14ac:dyDescent="0.25">
      <c r="L9039" s="1"/>
    </row>
    <row r="9040" spans="12:12" x14ac:dyDescent="0.25">
      <c r="L9040" s="1"/>
    </row>
    <row r="9041" spans="12:12" x14ac:dyDescent="0.25">
      <c r="L9041" s="1"/>
    </row>
    <row r="9042" spans="12:12" x14ac:dyDescent="0.25">
      <c r="L9042" s="1"/>
    </row>
    <row r="9043" spans="12:12" x14ac:dyDescent="0.25">
      <c r="L9043" s="1"/>
    </row>
    <row r="9044" spans="12:12" x14ac:dyDescent="0.25">
      <c r="L9044" s="1"/>
    </row>
    <row r="9045" spans="12:12" x14ac:dyDescent="0.25">
      <c r="L9045" s="1"/>
    </row>
    <row r="9046" spans="12:12" x14ac:dyDescent="0.25">
      <c r="L9046" s="1"/>
    </row>
    <row r="9047" spans="12:12" x14ac:dyDescent="0.25">
      <c r="L9047" s="1"/>
    </row>
    <row r="9048" spans="12:12" x14ac:dyDescent="0.25">
      <c r="L9048" s="1"/>
    </row>
    <row r="9049" spans="12:12" x14ac:dyDescent="0.25">
      <c r="L9049" s="1"/>
    </row>
    <row r="9050" spans="12:12" x14ac:dyDescent="0.25">
      <c r="L9050" s="1"/>
    </row>
    <row r="9051" spans="12:12" x14ac:dyDescent="0.25">
      <c r="L9051" s="1"/>
    </row>
    <row r="9052" spans="12:12" x14ac:dyDescent="0.25">
      <c r="L9052" s="1"/>
    </row>
    <row r="9053" spans="12:12" x14ac:dyDescent="0.25">
      <c r="L9053" s="1"/>
    </row>
    <row r="9054" spans="12:12" x14ac:dyDescent="0.25">
      <c r="L9054" s="1"/>
    </row>
    <row r="9055" spans="12:12" x14ac:dyDescent="0.25">
      <c r="L9055" s="1"/>
    </row>
    <row r="9056" spans="12:12" x14ac:dyDescent="0.25">
      <c r="L9056" s="1"/>
    </row>
    <row r="9057" spans="12:12" x14ac:dyDescent="0.25">
      <c r="L9057" s="1"/>
    </row>
    <row r="9058" spans="12:12" x14ac:dyDescent="0.25">
      <c r="L9058" s="1"/>
    </row>
    <row r="9059" spans="12:12" x14ac:dyDescent="0.25">
      <c r="L9059" s="1"/>
    </row>
    <row r="9060" spans="12:12" x14ac:dyDescent="0.25">
      <c r="L9060" s="1"/>
    </row>
    <row r="9061" spans="12:12" x14ac:dyDescent="0.25">
      <c r="L9061" s="1"/>
    </row>
    <row r="9062" spans="12:12" x14ac:dyDescent="0.25">
      <c r="L9062" s="1"/>
    </row>
    <row r="9063" spans="12:12" x14ac:dyDescent="0.25">
      <c r="L9063" s="1"/>
    </row>
    <row r="9064" spans="12:12" x14ac:dyDescent="0.25">
      <c r="L9064" s="1"/>
    </row>
    <row r="9065" spans="12:12" x14ac:dyDescent="0.25">
      <c r="L9065" s="1"/>
    </row>
    <row r="9066" spans="12:12" x14ac:dyDescent="0.25">
      <c r="L9066" s="1"/>
    </row>
    <row r="9067" spans="12:12" x14ac:dyDescent="0.25">
      <c r="L9067" s="1"/>
    </row>
    <row r="9068" spans="12:12" x14ac:dyDescent="0.25">
      <c r="L9068" s="1"/>
    </row>
    <row r="9069" spans="12:12" x14ac:dyDescent="0.25">
      <c r="L9069" s="1"/>
    </row>
    <row r="9070" spans="12:12" x14ac:dyDescent="0.25">
      <c r="L9070" s="1"/>
    </row>
    <row r="9071" spans="12:12" x14ac:dyDescent="0.25">
      <c r="L9071" s="1"/>
    </row>
    <row r="9072" spans="12:12" x14ac:dyDescent="0.25">
      <c r="L9072" s="1"/>
    </row>
    <row r="9073" spans="12:12" x14ac:dyDescent="0.25">
      <c r="L9073" s="1"/>
    </row>
    <row r="9074" spans="12:12" x14ac:dyDescent="0.25">
      <c r="L9074" s="1"/>
    </row>
    <row r="9075" spans="12:12" x14ac:dyDescent="0.25">
      <c r="L9075" s="1"/>
    </row>
    <row r="9076" spans="12:12" x14ac:dyDescent="0.25">
      <c r="L9076" s="1"/>
    </row>
    <row r="9077" spans="12:12" x14ac:dyDescent="0.25">
      <c r="L9077" s="1"/>
    </row>
    <row r="9078" spans="12:12" x14ac:dyDescent="0.25">
      <c r="L9078" s="1"/>
    </row>
    <row r="9079" spans="12:12" x14ac:dyDescent="0.25">
      <c r="L9079" s="1"/>
    </row>
    <row r="9080" spans="12:12" x14ac:dyDescent="0.25">
      <c r="L9080" s="1"/>
    </row>
    <row r="9081" spans="12:12" x14ac:dyDescent="0.25">
      <c r="L9081" s="1"/>
    </row>
    <row r="9082" spans="12:12" x14ac:dyDescent="0.25">
      <c r="L9082" s="1"/>
    </row>
    <row r="9083" spans="12:12" x14ac:dyDescent="0.25">
      <c r="L9083" s="1"/>
    </row>
    <row r="9084" spans="12:12" x14ac:dyDescent="0.25">
      <c r="L9084" s="1"/>
    </row>
    <row r="9085" spans="12:12" x14ac:dyDescent="0.25">
      <c r="L9085" s="1"/>
    </row>
    <row r="9086" spans="12:12" x14ac:dyDescent="0.25">
      <c r="L9086" s="1"/>
    </row>
    <row r="9087" spans="12:12" x14ac:dyDescent="0.25">
      <c r="L9087" s="1"/>
    </row>
    <row r="9088" spans="12:12" x14ac:dyDescent="0.25">
      <c r="L9088" s="1"/>
    </row>
    <row r="9089" spans="12:12" x14ac:dyDescent="0.25">
      <c r="L9089" s="1"/>
    </row>
    <row r="9090" spans="12:12" x14ac:dyDescent="0.25">
      <c r="L9090" s="1"/>
    </row>
    <row r="9091" spans="12:12" x14ac:dyDescent="0.25">
      <c r="L9091" s="1"/>
    </row>
    <row r="9092" spans="12:12" x14ac:dyDescent="0.25">
      <c r="L9092" s="1"/>
    </row>
    <row r="9093" spans="12:12" x14ac:dyDescent="0.25">
      <c r="L9093" s="1"/>
    </row>
    <row r="9094" spans="12:12" x14ac:dyDescent="0.25">
      <c r="L9094" s="1"/>
    </row>
    <row r="9095" spans="12:12" x14ac:dyDescent="0.25">
      <c r="L9095" s="1"/>
    </row>
    <row r="9096" spans="12:12" x14ac:dyDescent="0.25">
      <c r="L9096" s="1"/>
    </row>
    <row r="9097" spans="12:12" x14ac:dyDescent="0.25">
      <c r="L9097" s="1"/>
    </row>
    <row r="9098" spans="12:12" x14ac:dyDescent="0.25">
      <c r="L9098" s="1"/>
    </row>
    <row r="9099" spans="12:12" x14ac:dyDescent="0.25">
      <c r="L9099" s="1"/>
    </row>
    <row r="9100" spans="12:12" x14ac:dyDescent="0.25">
      <c r="L9100" s="1"/>
    </row>
    <row r="9101" spans="12:12" x14ac:dyDescent="0.25">
      <c r="L9101" s="1"/>
    </row>
    <row r="9102" spans="12:12" x14ac:dyDescent="0.25">
      <c r="L9102" s="1"/>
    </row>
    <row r="9103" spans="12:12" x14ac:dyDescent="0.25">
      <c r="L9103" s="1"/>
    </row>
    <row r="9104" spans="12:12" x14ac:dyDescent="0.25">
      <c r="L9104" s="1"/>
    </row>
    <row r="9105" spans="12:12" x14ac:dyDescent="0.25">
      <c r="L9105" s="1"/>
    </row>
    <row r="9106" spans="12:12" x14ac:dyDescent="0.25">
      <c r="L9106" s="1"/>
    </row>
    <row r="9107" spans="12:12" x14ac:dyDescent="0.25">
      <c r="L9107" s="1"/>
    </row>
    <row r="9108" spans="12:12" x14ac:dyDescent="0.25">
      <c r="L9108" s="1"/>
    </row>
    <row r="9109" spans="12:12" x14ac:dyDescent="0.25">
      <c r="L9109" s="1"/>
    </row>
    <row r="9110" spans="12:12" x14ac:dyDescent="0.25">
      <c r="L9110" s="1"/>
    </row>
    <row r="9111" spans="12:12" x14ac:dyDescent="0.25">
      <c r="L9111" s="1"/>
    </row>
    <row r="9112" spans="12:12" x14ac:dyDescent="0.25">
      <c r="L9112" s="1"/>
    </row>
    <row r="9113" spans="12:12" x14ac:dyDescent="0.25">
      <c r="L9113" s="1"/>
    </row>
    <row r="9114" spans="12:12" x14ac:dyDescent="0.25">
      <c r="L9114" s="1"/>
    </row>
    <row r="9115" spans="12:12" x14ac:dyDescent="0.25">
      <c r="L9115" s="1"/>
    </row>
    <row r="9116" spans="12:12" x14ac:dyDescent="0.25">
      <c r="L9116" s="1"/>
    </row>
    <row r="9117" spans="12:12" x14ac:dyDescent="0.25">
      <c r="L9117" s="1"/>
    </row>
    <row r="9118" spans="12:12" x14ac:dyDescent="0.25">
      <c r="L9118" s="1"/>
    </row>
    <row r="9119" spans="12:12" x14ac:dyDescent="0.25">
      <c r="L9119" s="1"/>
    </row>
    <row r="9120" spans="12:12" x14ac:dyDescent="0.25">
      <c r="L9120" s="1"/>
    </row>
    <row r="9121" spans="12:12" x14ac:dyDescent="0.25">
      <c r="L9121" s="1"/>
    </row>
    <row r="9122" spans="12:12" x14ac:dyDescent="0.25">
      <c r="L9122" s="1"/>
    </row>
    <row r="9123" spans="12:12" x14ac:dyDescent="0.25">
      <c r="L9123" s="1"/>
    </row>
    <row r="9124" spans="12:12" x14ac:dyDescent="0.25">
      <c r="L9124" s="1"/>
    </row>
    <row r="9125" spans="12:12" x14ac:dyDescent="0.25">
      <c r="L9125" s="1"/>
    </row>
    <row r="9126" spans="12:12" x14ac:dyDescent="0.25">
      <c r="L9126" s="1"/>
    </row>
    <row r="9127" spans="12:12" x14ac:dyDescent="0.25">
      <c r="L9127" s="1"/>
    </row>
    <row r="9128" spans="12:12" x14ac:dyDescent="0.25">
      <c r="L9128" s="1"/>
    </row>
    <row r="9129" spans="12:12" x14ac:dyDescent="0.25">
      <c r="L9129" s="1"/>
    </row>
    <row r="9130" spans="12:12" x14ac:dyDescent="0.25">
      <c r="L9130" s="1"/>
    </row>
    <row r="9131" spans="12:12" x14ac:dyDescent="0.25">
      <c r="L9131" s="1"/>
    </row>
    <row r="9132" spans="12:12" x14ac:dyDescent="0.25">
      <c r="L9132" s="1"/>
    </row>
    <row r="9133" spans="12:12" x14ac:dyDescent="0.25">
      <c r="L9133" s="1"/>
    </row>
    <row r="9134" spans="12:12" x14ac:dyDescent="0.25">
      <c r="L9134" s="1"/>
    </row>
    <row r="9135" spans="12:12" x14ac:dyDescent="0.25">
      <c r="L9135" s="1"/>
    </row>
    <row r="9136" spans="12:12" x14ac:dyDescent="0.25">
      <c r="L9136" s="1"/>
    </row>
    <row r="9137" spans="12:12" x14ac:dyDescent="0.25">
      <c r="L9137" s="1"/>
    </row>
    <row r="9138" spans="12:12" x14ac:dyDescent="0.25">
      <c r="L9138" s="1"/>
    </row>
    <row r="9139" spans="12:12" x14ac:dyDescent="0.25">
      <c r="L9139" s="1"/>
    </row>
    <row r="9140" spans="12:12" x14ac:dyDescent="0.25">
      <c r="L9140" s="1"/>
    </row>
    <row r="9141" spans="12:12" x14ac:dyDescent="0.25">
      <c r="L9141" s="1"/>
    </row>
    <row r="9142" spans="12:12" x14ac:dyDescent="0.25">
      <c r="L9142" s="1"/>
    </row>
    <row r="9143" spans="12:12" x14ac:dyDescent="0.25">
      <c r="L9143" s="1"/>
    </row>
    <row r="9144" spans="12:12" x14ac:dyDescent="0.25">
      <c r="L9144" s="1"/>
    </row>
    <row r="9145" spans="12:12" x14ac:dyDescent="0.25">
      <c r="L9145" s="1"/>
    </row>
    <row r="9146" spans="12:12" x14ac:dyDescent="0.25">
      <c r="L9146" s="1"/>
    </row>
    <row r="9147" spans="12:12" x14ac:dyDescent="0.25">
      <c r="L9147" s="1"/>
    </row>
    <row r="9148" spans="12:12" x14ac:dyDescent="0.25">
      <c r="L9148" s="1"/>
    </row>
    <row r="9149" spans="12:12" x14ac:dyDescent="0.25">
      <c r="L9149" s="1"/>
    </row>
    <row r="9150" spans="12:12" x14ac:dyDescent="0.25">
      <c r="L9150" s="1"/>
    </row>
    <row r="9151" spans="12:12" x14ac:dyDescent="0.25">
      <c r="L9151" s="1"/>
    </row>
    <row r="9152" spans="12:12" x14ac:dyDescent="0.25">
      <c r="L9152" s="1"/>
    </row>
    <row r="9153" spans="12:12" x14ac:dyDescent="0.25">
      <c r="L9153" s="1"/>
    </row>
    <row r="9154" spans="12:12" x14ac:dyDescent="0.25">
      <c r="L9154" s="1"/>
    </row>
    <row r="9155" spans="12:12" x14ac:dyDescent="0.25">
      <c r="L9155" s="1"/>
    </row>
    <row r="9156" spans="12:12" x14ac:dyDescent="0.25">
      <c r="L9156" s="1"/>
    </row>
    <row r="9157" spans="12:12" x14ac:dyDescent="0.25">
      <c r="L9157" s="1"/>
    </row>
    <row r="9158" spans="12:12" x14ac:dyDescent="0.25">
      <c r="L9158" s="1"/>
    </row>
    <row r="9159" spans="12:12" x14ac:dyDescent="0.25">
      <c r="L9159" s="1"/>
    </row>
    <row r="9160" spans="12:12" x14ac:dyDescent="0.25">
      <c r="L9160" s="1"/>
    </row>
    <row r="9161" spans="12:12" x14ac:dyDescent="0.25">
      <c r="L9161" s="1"/>
    </row>
    <row r="9162" spans="12:12" x14ac:dyDescent="0.25">
      <c r="L9162" s="1"/>
    </row>
    <row r="9163" spans="12:12" x14ac:dyDescent="0.25">
      <c r="L9163" s="1"/>
    </row>
    <row r="9164" spans="12:12" x14ac:dyDescent="0.25">
      <c r="L9164" s="1"/>
    </row>
    <row r="9165" spans="12:12" x14ac:dyDescent="0.25">
      <c r="L9165" s="1"/>
    </row>
    <row r="9166" spans="12:12" x14ac:dyDescent="0.25">
      <c r="L9166" s="1"/>
    </row>
    <row r="9167" spans="12:12" x14ac:dyDescent="0.25">
      <c r="L9167" s="1"/>
    </row>
    <row r="9168" spans="12:12" x14ac:dyDescent="0.25">
      <c r="L9168" s="1"/>
    </row>
    <row r="9169" spans="12:12" x14ac:dyDescent="0.25">
      <c r="L9169" s="1"/>
    </row>
    <row r="9170" spans="12:12" x14ac:dyDescent="0.25">
      <c r="L9170" s="1"/>
    </row>
    <row r="9171" spans="12:12" x14ac:dyDescent="0.25">
      <c r="L9171" s="1"/>
    </row>
    <row r="9172" spans="12:12" x14ac:dyDescent="0.25">
      <c r="L9172" s="1"/>
    </row>
    <row r="9173" spans="12:12" x14ac:dyDescent="0.25">
      <c r="L9173" s="1"/>
    </row>
    <row r="9174" spans="12:12" x14ac:dyDescent="0.25">
      <c r="L9174" s="1"/>
    </row>
    <row r="9175" spans="12:12" x14ac:dyDescent="0.25">
      <c r="L9175" s="1"/>
    </row>
    <row r="9176" spans="12:12" x14ac:dyDescent="0.25">
      <c r="L9176" s="1"/>
    </row>
    <row r="9177" spans="12:12" x14ac:dyDescent="0.25">
      <c r="L9177" s="1"/>
    </row>
    <row r="9178" spans="12:12" x14ac:dyDescent="0.25">
      <c r="L9178" s="1"/>
    </row>
    <row r="9179" spans="12:12" x14ac:dyDescent="0.25">
      <c r="L9179" s="1"/>
    </row>
    <row r="9180" spans="12:12" x14ac:dyDescent="0.25">
      <c r="L9180" s="1"/>
    </row>
    <row r="9181" spans="12:12" x14ac:dyDescent="0.25">
      <c r="L9181" s="1"/>
    </row>
    <row r="9182" spans="12:12" x14ac:dyDescent="0.25">
      <c r="L9182" s="1"/>
    </row>
    <row r="9183" spans="12:12" x14ac:dyDescent="0.25">
      <c r="L9183" s="1"/>
    </row>
    <row r="9184" spans="12:12" x14ac:dyDescent="0.25">
      <c r="L9184" s="1"/>
    </row>
    <row r="9185" spans="12:12" x14ac:dyDescent="0.25">
      <c r="L9185" s="1"/>
    </row>
    <row r="9186" spans="12:12" x14ac:dyDescent="0.25">
      <c r="L9186" s="1"/>
    </row>
    <row r="9187" spans="12:12" x14ac:dyDescent="0.25">
      <c r="L9187" s="1"/>
    </row>
    <row r="9188" spans="12:12" x14ac:dyDescent="0.25">
      <c r="L9188" s="1"/>
    </row>
    <row r="9189" spans="12:12" x14ac:dyDescent="0.25">
      <c r="L9189" s="1"/>
    </row>
    <row r="9190" spans="12:12" x14ac:dyDescent="0.25">
      <c r="L9190" s="1"/>
    </row>
    <row r="9191" spans="12:12" x14ac:dyDescent="0.25">
      <c r="L9191" s="1"/>
    </row>
    <row r="9192" spans="12:12" x14ac:dyDescent="0.25">
      <c r="L9192" s="1"/>
    </row>
    <row r="9193" spans="12:12" x14ac:dyDescent="0.25">
      <c r="L9193" s="1"/>
    </row>
    <row r="9194" spans="12:12" x14ac:dyDescent="0.25">
      <c r="L9194" s="1"/>
    </row>
    <row r="9195" spans="12:12" x14ac:dyDescent="0.25">
      <c r="L9195" s="1"/>
    </row>
    <row r="9196" spans="12:12" x14ac:dyDescent="0.25">
      <c r="L9196" s="1"/>
    </row>
    <row r="9197" spans="12:12" x14ac:dyDescent="0.25">
      <c r="L9197" s="1"/>
    </row>
    <row r="9198" spans="12:12" x14ac:dyDescent="0.25">
      <c r="L9198" s="1"/>
    </row>
    <row r="9199" spans="12:12" x14ac:dyDescent="0.25">
      <c r="L9199" s="1"/>
    </row>
    <row r="9200" spans="12:12" x14ac:dyDescent="0.25">
      <c r="L9200" s="1"/>
    </row>
    <row r="9201" spans="12:12" x14ac:dyDescent="0.25">
      <c r="L9201" s="1"/>
    </row>
    <row r="9202" spans="12:12" x14ac:dyDescent="0.25">
      <c r="L9202" s="1"/>
    </row>
    <row r="9203" spans="12:12" x14ac:dyDescent="0.25">
      <c r="L9203" s="1"/>
    </row>
    <row r="9204" spans="12:12" x14ac:dyDescent="0.25">
      <c r="L9204" s="1"/>
    </row>
    <row r="9205" spans="12:12" x14ac:dyDescent="0.25">
      <c r="L9205" s="1"/>
    </row>
    <row r="9206" spans="12:12" x14ac:dyDescent="0.25">
      <c r="L9206" s="1"/>
    </row>
    <row r="9207" spans="12:12" x14ac:dyDescent="0.25">
      <c r="L9207" s="1"/>
    </row>
    <row r="9208" spans="12:12" x14ac:dyDescent="0.25">
      <c r="L9208" s="1"/>
    </row>
    <row r="9209" spans="12:12" x14ac:dyDescent="0.25">
      <c r="L9209" s="1"/>
    </row>
    <row r="9210" spans="12:12" x14ac:dyDescent="0.25">
      <c r="L9210" s="1"/>
    </row>
    <row r="9211" spans="12:12" x14ac:dyDescent="0.25">
      <c r="L9211" s="1"/>
    </row>
    <row r="9212" spans="12:12" x14ac:dyDescent="0.25">
      <c r="L9212" s="1"/>
    </row>
    <row r="9213" spans="12:12" x14ac:dyDescent="0.25">
      <c r="L9213" s="1"/>
    </row>
    <row r="9214" spans="12:12" x14ac:dyDescent="0.25">
      <c r="L9214" s="1"/>
    </row>
    <row r="9215" spans="12:12" x14ac:dyDescent="0.25">
      <c r="L9215" s="1"/>
    </row>
    <row r="9216" spans="12:12" x14ac:dyDescent="0.25">
      <c r="L9216" s="1"/>
    </row>
    <row r="9217" spans="12:12" x14ac:dyDescent="0.25">
      <c r="L9217" s="1"/>
    </row>
    <row r="9218" spans="12:12" x14ac:dyDescent="0.25">
      <c r="L9218" s="1"/>
    </row>
    <row r="9219" spans="12:12" x14ac:dyDescent="0.25">
      <c r="L9219" s="1"/>
    </row>
    <row r="9220" spans="12:12" x14ac:dyDescent="0.25">
      <c r="L9220" s="1"/>
    </row>
    <row r="9221" spans="12:12" x14ac:dyDescent="0.25">
      <c r="L9221" s="1"/>
    </row>
    <row r="9222" spans="12:12" x14ac:dyDescent="0.25">
      <c r="L9222" s="1"/>
    </row>
    <row r="9223" spans="12:12" x14ac:dyDescent="0.25">
      <c r="L9223" s="1"/>
    </row>
    <row r="9224" spans="12:12" x14ac:dyDescent="0.25">
      <c r="L9224" s="1"/>
    </row>
    <row r="9225" spans="12:12" x14ac:dyDescent="0.25">
      <c r="L9225" s="1"/>
    </row>
    <row r="9226" spans="12:12" x14ac:dyDescent="0.25">
      <c r="L9226" s="1"/>
    </row>
    <row r="9227" spans="12:12" x14ac:dyDescent="0.25">
      <c r="L9227" s="1"/>
    </row>
    <row r="9228" spans="12:12" x14ac:dyDescent="0.25">
      <c r="L9228" s="1"/>
    </row>
    <row r="9229" spans="12:12" x14ac:dyDescent="0.25">
      <c r="L9229" s="1"/>
    </row>
    <row r="9230" spans="12:12" x14ac:dyDescent="0.25">
      <c r="L9230" s="1"/>
    </row>
    <row r="9231" spans="12:12" x14ac:dyDescent="0.25">
      <c r="L9231" s="1"/>
    </row>
    <row r="9232" spans="12:12" x14ac:dyDescent="0.25">
      <c r="L9232" s="1"/>
    </row>
    <row r="9233" spans="12:12" x14ac:dyDescent="0.25">
      <c r="L9233" s="1"/>
    </row>
    <row r="9234" spans="12:12" x14ac:dyDescent="0.25">
      <c r="L9234" s="1"/>
    </row>
    <row r="9235" spans="12:12" x14ac:dyDescent="0.25">
      <c r="L9235" s="1"/>
    </row>
    <row r="9236" spans="12:12" x14ac:dyDescent="0.25">
      <c r="L9236" s="1"/>
    </row>
    <row r="9237" spans="12:12" x14ac:dyDescent="0.25">
      <c r="L9237" s="1"/>
    </row>
    <row r="9238" spans="12:12" x14ac:dyDescent="0.25">
      <c r="L9238" s="1"/>
    </row>
    <row r="9239" spans="12:12" x14ac:dyDescent="0.25">
      <c r="L9239" s="1"/>
    </row>
    <row r="9240" spans="12:12" x14ac:dyDescent="0.25">
      <c r="L9240" s="1"/>
    </row>
    <row r="9241" spans="12:12" x14ac:dyDescent="0.25">
      <c r="L9241" s="1"/>
    </row>
    <row r="9242" spans="12:12" x14ac:dyDescent="0.25">
      <c r="L9242" s="1"/>
    </row>
    <row r="9243" spans="12:12" x14ac:dyDescent="0.25">
      <c r="L9243" s="1"/>
    </row>
    <row r="9244" spans="12:12" x14ac:dyDescent="0.25">
      <c r="L9244" s="1"/>
    </row>
    <row r="9245" spans="12:12" x14ac:dyDescent="0.25">
      <c r="L9245" s="1"/>
    </row>
    <row r="9246" spans="12:12" x14ac:dyDescent="0.25">
      <c r="L9246" s="1"/>
    </row>
    <row r="9247" spans="12:12" x14ac:dyDescent="0.25">
      <c r="L9247" s="1"/>
    </row>
    <row r="9248" spans="12:12" x14ac:dyDescent="0.25">
      <c r="L9248" s="1"/>
    </row>
    <row r="9249" spans="12:12" x14ac:dyDescent="0.25">
      <c r="L9249" s="1"/>
    </row>
    <row r="9250" spans="12:12" x14ac:dyDescent="0.25">
      <c r="L9250" s="1"/>
    </row>
    <row r="9251" spans="12:12" x14ac:dyDescent="0.25">
      <c r="L9251" s="1"/>
    </row>
    <row r="9252" spans="12:12" x14ac:dyDescent="0.25">
      <c r="L9252" s="1"/>
    </row>
    <row r="9253" spans="12:12" x14ac:dyDescent="0.25">
      <c r="L9253" s="1"/>
    </row>
    <row r="9254" spans="12:12" x14ac:dyDescent="0.25">
      <c r="L9254" s="1"/>
    </row>
    <row r="9255" spans="12:12" x14ac:dyDescent="0.25">
      <c r="L9255" s="1"/>
    </row>
    <row r="9256" spans="12:12" x14ac:dyDescent="0.25">
      <c r="L9256" s="1"/>
    </row>
    <row r="9257" spans="12:12" x14ac:dyDescent="0.25">
      <c r="L9257" s="1"/>
    </row>
    <row r="9258" spans="12:12" x14ac:dyDescent="0.25">
      <c r="L9258" s="1"/>
    </row>
    <row r="9259" spans="12:12" x14ac:dyDescent="0.25">
      <c r="L9259" s="1"/>
    </row>
    <row r="9260" spans="12:12" x14ac:dyDescent="0.25">
      <c r="L9260" s="1"/>
    </row>
    <row r="9261" spans="12:12" x14ac:dyDescent="0.25">
      <c r="L9261" s="1"/>
    </row>
    <row r="9262" spans="12:12" x14ac:dyDescent="0.25">
      <c r="L9262" s="1"/>
    </row>
    <row r="9263" spans="12:12" x14ac:dyDescent="0.25">
      <c r="L9263" s="1"/>
    </row>
    <row r="9264" spans="12:12" x14ac:dyDescent="0.25">
      <c r="L9264" s="1"/>
    </row>
    <row r="9265" spans="12:12" x14ac:dyDescent="0.25">
      <c r="L9265" s="1"/>
    </row>
    <row r="9266" spans="12:12" x14ac:dyDescent="0.25">
      <c r="L9266" s="1"/>
    </row>
    <row r="9267" spans="12:12" x14ac:dyDescent="0.25">
      <c r="L9267" s="1"/>
    </row>
    <row r="9268" spans="12:12" x14ac:dyDescent="0.25">
      <c r="L9268" s="1"/>
    </row>
    <row r="9269" spans="12:12" x14ac:dyDescent="0.25">
      <c r="L9269" s="1"/>
    </row>
    <row r="9270" spans="12:12" x14ac:dyDescent="0.25">
      <c r="L9270" s="1"/>
    </row>
    <row r="9271" spans="12:12" x14ac:dyDescent="0.25">
      <c r="L9271" s="1"/>
    </row>
    <row r="9272" spans="12:12" x14ac:dyDescent="0.25">
      <c r="L9272" s="1"/>
    </row>
    <row r="9273" spans="12:12" x14ac:dyDescent="0.25">
      <c r="L9273" s="1"/>
    </row>
    <row r="9274" spans="12:12" x14ac:dyDescent="0.25">
      <c r="L9274" s="1"/>
    </row>
    <row r="9275" spans="12:12" x14ac:dyDescent="0.25">
      <c r="L9275" s="1"/>
    </row>
    <row r="9276" spans="12:12" x14ac:dyDescent="0.25">
      <c r="L9276" s="1"/>
    </row>
    <row r="9277" spans="12:12" x14ac:dyDescent="0.25">
      <c r="L9277" s="1"/>
    </row>
    <row r="9278" spans="12:12" x14ac:dyDescent="0.25">
      <c r="L9278" s="1"/>
    </row>
    <row r="9279" spans="12:12" x14ac:dyDescent="0.25">
      <c r="L9279" s="1"/>
    </row>
    <row r="9280" spans="12:12" x14ac:dyDescent="0.25">
      <c r="L9280" s="1"/>
    </row>
    <row r="9281" spans="12:12" x14ac:dyDescent="0.25">
      <c r="L9281" s="1"/>
    </row>
    <row r="9282" spans="12:12" x14ac:dyDescent="0.25">
      <c r="L9282" s="1"/>
    </row>
    <row r="9283" spans="12:12" x14ac:dyDescent="0.25">
      <c r="L9283" s="1"/>
    </row>
    <row r="9284" spans="12:12" x14ac:dyDescent="0.25">
      <c r="L9284" s="1"/>
    </row>
    <row r="9285" spans="12:12" x14ac:dyDescent="0.25">
      <c r="L9285" s="1"/>
    </row>
    <row r="9286" spans="12:12" x14ac:dyDescent="0.25">
      <c r="L9286" s="1"/>
    </row>
    <row r="9287" spans="12:12" x14ac:dyDescent="0.25">
      <c r="L9287" s="1"/>
    </row>
    <row r="9288" spans="12:12" x14ac:dyDescent="0.25">
      <c r="L9288" s="1"/>
    </row>
    <row r="9289" spans="12:12" x14ac:dyDescent="0.25">
      <c r="L9289" s="1"/>
    </row>
    <row r="9290" spans="12:12" x14ac:dyDescent="0.25">
      <c r="L9290" s="1"/>
    </row>
    <row r="9291" spans="12:12" x14ac:dyDescent="0.25">
      <c r="L9291" s="1"/>
    </row>
    <row r="9292" spans="12:12" x14ac:dyDescent="0.25">
      <c r="L9292" s="1"/>
    </row>
    <row r="9293" spans="12:12" x14ac:dyDescent="0.25">
      <c r="L9293" s="1"/>
    </row>
    <row r="9294" spans="12:12" x14ac:dyDescent="0.25">
      <c r="L9294" s="1"/>
    </row>
    <row r="9295" spans="12:12" x14ac:dyDescent="0.25">
      <c r="L9295" s="1"/>
    </row>
    <row r="9296" spans="12:12" x14ac:dyDescent="0.25">
      <c r="L9296" s="1"/>
    </row>
    <row r="9297" spans="12:12" x14ac:dyDescent="0.25">
      <c r="L9297" s="1"/>
    </row>
    <row r="9298" spans="12:12" x14ac:dyDescent="0.25">
      <c r="L9298" s="1"/>
    </row>
    <row r="9299" spans="12:12" x14ac:dyDescent="0.25">
      <c r="L9299" s="1"/>
    </row>
    <row r="9300" spans="12:12" x14ac:dyDescent="0.25">
      <c r="L9300" s="1"/>
    </row>
    <row r="9301" spans="12:12" x14ac:dyDescent="0.25">
      <c r="L9301" s="1"/>
    </row>
    <row r="9302" spans="12:12" x14ac:dyDescent="0.25">
      <c r="L9302" s="1"/>
    </row>
    <row r="9303" spans="12:12" x14ac:dyDescent="0.25">
      <c r="L9303" s="1"/>
    </row>
    <row r="9304" spans="12:12" x14ac:dyDescent="0.25">
      <c r="L9304" s="1"/>
    </row>
    <row r="9305" spans="12:12" x14ac:dyDescent="0.25">
      <c r="L9305" s="1"/>
    </row>
    <row r="9306" spans="12:12" x14ac:dyDescent="0.25">
      <c r="L9306" s="1"/>
    </row>
    <row r="9307" spans="12:12" x14ac:dyDescent="0.25">
      <c r="L9307" s="1"/>
    </row>
    <row r="9308" spans="12:12" x14ac:dyDescent="0.25">
      <c r="L9308" s="1"/>
    </row>
    <row r="9309" spans="12:12" x14ac:dyDescent="0.25">
      <c r="L9309" s="1"/>
    </row>
    <row r="9310" spans="12:12" x14ac:dyDescent="0.25">
      <c r="L9310" s="1"/>
    </row>
    <row r="9311" spans="12:12" x14ac:dyDescent="0.25">
      <c r="L9311" s="1"/>
    </row>
    <row r="9312" spans="12:12" x14ac:dyDescent="0.25">
      <c r="L9312" s="1"/>
    </row>
    <row r="9313" spans="12:12" x14ac:dyDescent="0.25">
      <c r="L9313" s="1"/>
    </row>
    <row r="9314" spans="12:12" x14ac:dyDescent="0.25">
      <c r="L9314" s="1"/>
    </row>
    <row r="9315" spans="12:12" x14ac:dyDescent="0.25">
      <c r="L9315" s="1"/>
    </row>
    <row r="9316" spans="12:12" x14ac:dyDescent="0.25">
      <c r="L9316" s="1"/>
    </row>
    <row r="9317" spans="12:12" x14ac:dyDescent="0.25">
      <c r="L9317" s="1"/>
    </row>
    <row r="9318" spans="12:12" x14ac:dyDescent="0.25">
      <c r="L9318" s="1"/>
    </row>
    <row r="9319" spans="12:12" x14ac:dyDescent="0.25">
      <c r="L9319" s="1"/>
    </row>
    <row r="9320" spans="12:12" x14ac:dyDescent="0.25">
      <c r="L9320" s="1"/>
    </row>
    <row r="9321" spans="12:12" x14ac:dyDescent="0.25">
      <c r="L9321" s="1"/>
    </row>
    <row r="9322" spans="12:12" x14ac:dyDescent="0.25">
      <c r="L9322" s="1"/>
    </row>
    <row r="9323" spans="12:12" x14ac:dyDescent="0.25">
      <c r="L9323" s="1"/>
    </row>
    <row r="9324" spans="12:12" x14ac:dyDescent="0.25">
      <c r="L9324" s="1"/>
    </row>
    <row r="9325" spans="12:12" x14ac:dyDescent="0.25">
      <c r="L9325" s="1"/>
    </row>
    <row r="9326" spans="12:12" x14ac:dyDescent="0.25">
      <c r="L9326" s="1"/>
    </row>
    <row r="9327" spans="12:12" x14ac:dyDescent="0.25">
      <c r="L9327" s="1"/>
    </row>
    <row r="9328" spans="12:12" x14ac:dyDescent="0.25">
      <c r="L9328" s="1"/>
    </row>
    <row r="9329" spans="12:12" x14ac:dyDescent="0.25">
      <c r="L9329" s="1"/>
    </row>
    <row r="9330" spans="12:12" x14ac:dyDescent="0.25">
      <c r="L9330" s="1"/>
    </row>
    <row r="9331" spans="12:12" x14ac:dyDescent="0.25">
      <c r="L9331" s="1"/>
    </row>
    <row r="9332" spans="12:12" x14ac:dyDescent="0.25">
      <c r="L9332" s="1"/>
    </row>
    <row r="9333" spans="12:12" x14ac:dyDescent="0.25">
      <c r="L9333" s="1"/>
    </row>
    <row r="9334" spans="12:12" x14ac:dyDescent="0.25">
      <c r="L9334" s="1"/>
    </row>
    <row r="9335" spans="12:12" x14ac:dyDescent="0.25">
      <c r="L9335" s="1"/>
    </row>
    <row r="9336" spans="12:12" x14ac:dyDescent="0.25">
      <c r="L9336" s="1"/>
    </row>
    <row r="9337" spans="12:12" x14ac:dyDescent="0.25">
      <c r="L9337" s="1"/>
    </row>
    <row r="9338" spans="12:12" x14ac:dyDescent="0.25">
      <c r="L9338" s="1"/>
    </row>
    <row r="9339" spans="12:12" x14ac:dyDescent="0.25">
      <c r="L9339" s="1"/>
    </row>
    <row r="9340" spans="12:12" x14ac:dyDescent="0.25">
      <c r="L9340" s="1"/>
    </row>
    <row r="9341" spans="12:12" x14ac:dyDescent="0.25">
      <c r="L9341" s="1"/>
    </row>
    <row r="9342" spans="12:12" x14ac:dyDescent="0.25">
      <c r="L9342" s="1"/>
    </row>
    <row r="9343" spans="12:12" x14ac:dyDescent="0.25">
      <c r="L9343" s="1"/>
    </row>
    <row r="9344" spans="12:12" x14ac:dyDescent="0.25">
      <c r="L9344" s="1"/>
    </row>
    <row r="9345" spans="12:12" x14ac:dyDescent="0.25">
      <c r="L9345" s="1"/>
    </row>
    <row r="9346" spans="12:12" x14ac:dyDescent="0.25">
      <c r="L9346" s="1"/>
    </row>
    <row r="9347" spans="12:12" x14ac:dyDescent="0.25">
      <c r="L9347" s="1"/>
    </row>
    <row r="9348" spans="12:12" x14ac:dyDescent="0.25">
      <c r="L9348" s="1"/>
    </row>
    <row r="9349" spans="12:12" x14ac:dyDescent="0.25">
      <c r="L9349" s="1"/>
    </row>
    <row r="9350" spans="12:12" x14ac:dyDescent="0.25">
      <c r="L9350" s="1"/>
    </row>
    <row r="9351" spans="12:12" x14ac:dyDescent="0.25">
      <c r="L9351" s="1"/>
    </row>
    <row r="9352" spans="12:12" x14ac:dyDescent="0.25">
      <c r="L9352" s="1"/>
    </row>
    <row r="9353" spans="12:12" x14ac:dyDescent="0.25">
      <c r="L9353" s="1"/>
    </row>
    <row r="9354" spans="12:12" x14ac:dyDescent="0.25">
      <c r="L9354" s="1"/>
    </row>
    <row r="9355" spans="12:12" x14ac:dyDescent="0.25">
      <c r="L9355" s="1"/>
    </row>
    <row r="9356" spans="12:12" x14ac:dyDescent="0.25">
      <c r="L9356" s="1"/>
    </row>
    <row r="9357" spans="12:12" x14ac:dyDescent="0.25">
      <c r="L9357" s="1"/>
    </row>
    <row r="9358" spans="12:12" x14ac:dyDescent="0.25">
      <c r="L9358" s="1"/>
    </row>
    <row r="9359" spans="12:12" x14ac:dyDescent="0.25">
      <c r="L9359" s="1"/>
    </row>
    <row r="9360" spans="12:12" x14ac:dyDescent="0.25">
      <c r="L9360" s="1"/>
    </row>
    <row r="9361" spans="12:12" x14ac:dyDescent="0.25">
      <c r="L9361" s="1"/>
    </row>
    <row r="9362" spans="12:12" x14ac:dyDescent="0.25">
      <c r="L9362" s="1"/>
    </row>
    <row r="9363" spans="12:12" x14ac:dyDescent="0.25">
      <c r="L9363" s="1"/>
    </row>
    <row r="9364" spans="12:12" x14ac:dyDescent="0.25">
      <c r="L9364" s="1"/>
    </row>
    <row r="9365" spans="12:12" x14ac:dyDescent="0.25">
      <c r="L9365" s="1"/>
    </row>
    <row r="9366" spans="12:12" x14ac:dyDescent="0.25">
      <c r="L9366" s="1"/>
    </row>
    <row r="9367" spans="12:12" x14ac:dyDescent="0.25">
      <c r="L9367" s="1"/>
    </row>
    <row r="9368" spans="12:12" x14ac:dyDescent="0.25">
      <c r="L9368" s="1"/>
    </row>
    <row r="9369" spans="12:12" x14ac:dyDescent="0.25">
      <c r="L9369" s="1"/>
    </row>
    <row r="9370" spans="12:12" x14ac:dyDescent="0.25">
      <c r="L9370" s="1"/>
    </row>
    <row r="9371" spans="12:12" x14ac:dyDescent="0.25">
      <c r="L9371" s="1"/>
    </row>
    <row r="9372" spans="12:12" x14ac:dyDescent="0.25">
      <c r="L9372" s="1"/>
    </row>
    <row r="9373" spans="12:12" x14ac:dyDescent="0.25">
      <c r="L9373" s="1"/>
    </row>
    <row r="9374" spans="12:12" x14ac:dyDescent="0.25">
      <c r="L9374" s="1"/>
    </row>
    <row r="9375" spans="12:12" x14ac:dyDescent="0.25">
      <c r="L9375" s="1"/>
    </row>
    <row r="9376" spans="12:12" x14ac:dyDescent="0.25">
      <c r="L9376" s="1"/>
    </row>
    <row r="9377" spans="12:12" x14ac:dyDescent="0.25">
      <c r="L9377" s="1"/>
    </row>
    <row r="9378" spans="12:12" x14ac:dyDescent="0.25">
      <c r="L9378" s="1"/>
    </row>
    <row r="9379" spans="12:12" x14ac:dyDescent="0.25">
      <c r="L9379" s="1"/>
    </row>
    <row r="9380" spans="12:12" x14ac:dyDescent="0.25">
      <c r="L9380" s="1"/>
    </row>
    <row r="9381" spans="12:12" x14ac:dyDescent="0.25">
      <c r="L9381" s="1"/>
    </row>
    <row r="9382" spans="12:12" x14ac:dyDescent="0.25">
      <c r="L9382" s="1"/>
    </row>
    <row r="9383" spans="12:12" x14ac:dyDescent="0.25">
      <c r="L9383" s="1"/>
    </row>
    <row r="9384" spans="12:12" x14ac:dyDescent="0.25">
      <c r="L9384" s="1"/>
    </row>
    <row r="9385" spans="12:12" x14ac:dyDescent="0.25">
      <c r="L9385" s="1"/>
    </row>
    <row r="9386" spans="12:12" x14ac:dyDescent="0.25">
      <c r="L9386" s="1"/>
    </row>
    <row r="9387" spans="12:12" x14ac:dyDescent="0.25">
      <c r="L9387" s="1"/>
    </row>
    <row r="9388" spans="12:12" x14ac:dyDescent="0.25">
      <c r="L9388" s="1"/>
    </row>
    <row r="9389" spans="12:12" x14ac:dyDescent="0.25">
      <c r="L9389" s="1"/>
    </row>
    <row r="9390" spans="12:12" x14ac:dyDescent="0.25">
      <c r="L9390" s="1"/>
    </row>
    <row r="9391" spans="12:12" x14ac:dyDescent="0.25">
      <c r="L9391" s="1"/>
    </row>
    <row r="9392" spans="12:12" x14ac:dyDescent="0.25">
      <c r="L9392" s="1"/>
    </row>
    <row r="9393" spans="12:12" x14ac:dyDescent="0.25">
      <c r="L9393" s="1"/>
    </row>
    <row r="9394" spans="12:12" x14ac:dyDescent="0.25">
      <c r="L9394" s="1"/>
    </row>
    <row r="9395" spans="12:12" x14ac:dyDescent="0.25">
      <c r="L9395" s="1"/>
    </row>
    <row r="9396" spans="12:12" x14ac:dyDescent="0.25">
      <c r="L9396" s="1"/>
    </row>
    <row r="9397" spans="12:12" x14ac:dyDescent="0.25">
      <c r="L9397" s="1"/>
    </row>
    <row r="9398" spans="12:12" x14ac:dyDescent="0.25">
      <c r="L9398" s="1"/>
    </row>
    <row r="9399" spans="12:12" x14ac:dyDescent="0.25">
      <c r="L9399" s="1"/>
    </row>
    <row r="9400" spans="12:12" x14ac:dyDescent="0.25">
      <c r="L9400" s="1"/>
    </row>
    <row r="9401" spans="12:12" x14ac:dyDescent="0.25">
      <c r="L9401" s="1"/>
    </row>
    <row r="9402" spans="12:12" x14ac:dyDescent="0.25">
      <c r="L9402" s="1"/>
    </row>
    <row r="9403" spans="12:12" x14ac:dyDescent="0.25">
      <c r="L9403" s="1"/>
    </row>
    <row r="9404" spans="12:12" x14ac:dyDescent="0.25">
      <c r="L9404" s="1"/>
    </row>
    <row r="9405" spans="12:12" x14ac:dyDescent="0.25">
      <c r="L9405" s="1"/>
    </row>
    <row r="9406" spans="12:12" x14ac:dyDescent="0.25">
      <c r="L9406" s="1"/>
    </row>
    <row r="9407" spans="12:12" x14ac:dyDescent="0.25">
      <c r="L9407" s="1"/>
    </row>
    <row r="9408" spans="12:12" x14ac:dyDescent="0.25">
      <c r="L9408" s="1"/>
    </row>
    <row r="9409" spans="12:12" x14ac:dyDescent="0.25">
      <c r="L9409" s="1"/>
    </row>
    <row r="9410" spans="12:12" x14ac:dyDescent="0.25">
      <c r="L9410" s="1"/>
    </row>
    <row r="9411" spans="12:12" x14ac:dyDescent="0.25">
      <c r="L9411" s="1"/>
    </row>
    <row r="9412" spans="12:12" x14ac:dyDescent="0.25">
      <c r="L9412" s="1"/>
    </row>
    <row r="9413" spans="12:12" x14ac:dyDescent="0.25">
      <c r="L9413" s="1"/>
    </row>
    <row r="9414" spans="12:12" x14ac:dyDescent="0.25">
      <c r="L9414" s="1"/>
    </row>
    <row r="9415" spans="12:12" x14ac:dyDescent="0.25">
      <c r="L9415" s="1"/>
    </row>
    <row r="9416" spans="12:12" x14ac:dyDescent="0.25">
      <c r="L9416" s="1"/>
    </row>
    <row r="9417" spans="12:12" x14ac:dyDescent="0.25">
      <c r="L9417" s="1"/>
    </row>
    <row r="9418" spans="12:12" x14ac:dyDescent="0.25">
      <c r="L9418" s="1"/>
    </row>
    <row r="9419" spans="12:12" x14ac:dyDescent="0.25">
      <c r="L9419" s="1"/>
    </row>
    <row r="9420" spans="12:12" x14ac:dyDescent="0.25">
      <c r="L9420" s="1"/>
    </row>
    <row r="9421" spans="12:12" x14ac:dyDescent="0.25">
      <c r="L9421" s="1"/>
    </row>
    <row r="9422" spans="12:12" x14ac:dyDescent="0.25">
      <c r="L9422" s="1"/>
    </row>
    <row r="9423" spans="12:12" x14ac:dyDescent="0.25">
      <c r="L9423" s="1"/>
    </row>
    <row r="9424" spans="12:12" x14ac:dyDescent="0.25">
      <c r="L9424" s="1"/>
    </row>
    <row r="9425" spans="12:12" x14ac:dyDescent="0.25">
      <c r="L9425" s="1"/>
    </row>
    <row r="9426" spans="12:12" x14ac:dyDescent="0.25">
      <c r="L9426" s="1"/>
    </row>
    <row r="9427" spans="12:12" x14ac:dyDescent="0.25">
      <c r="L9427" s="1"/>
    </row>
    <row r="9428" spans="12:12" x14ac:dyDescent="0.25">
      <c r="L9428" s="1"/>
    </row>
    <row r="9429" spans="12:12" x14ac:dyDescent="0.25">
      <c r="L9429" s="1"/>
    </row>
    <row r="9430" spans="12:12" x14ac:dyDescent="0.25">
      <c r="L9430" s="1"/>
    </row>
    <row r="9431" spans="12:12" x14ac:dyDescent="0.25">
      <c r="L9431" s="1"/>
    </row>
    <row r="9432" spans="12:12" x14ac:dyDescent="0.25">
      <c r="L9432" s="1"/>
    </row>
    <row r="9433" spans="12:12" x14ac:dyDescent="0.25">
      <c r="L9433" s="1"/>
    </row>
    <row r="9434" spans="12:12" x14ac:dyDescent="0.25">
      <c r="L9434" s="1"/>
    </row>
    <row r="9435" spans="12:12" x14ac:dyDescent="0.25">
      <c r="L9435" s="1"/>
    </row>
    <row r="9436" spans="12:12" x14ac:dyDescent="0.25">
      <c r="L9436" s="1"/>
    </row>
    <row r="9437" spans="12:12" x14ac:dyDescent="0.25">
      <c r="L9437" s="1"/>
    </row>
    <row r="9438" spans="12:12" x14ac:dyDescent="0.25">
      <c r="L9438" s="1"/>
    </row>
    <row r="9439" spans="12:12" x14ac:dyDescent="0.25">
      <c r="L9439" s="1"/>
    </row>
    <row r="9440" spans="12:12" x14ac:dyDescent="0.25">
      <c r="L9440" s="1"/>
    </row>
    <row r="9441" spans="12:12" x14ac:dyDescent="0.25">
      <c r="L9441" s="1"/>
    </row>
    <row r="9442" spans="12:12" x14ac:dyDescent="0.25">
      <c r="L9442" s="1"/>
    </row>
    <row r="9443" spans="12:12" x14ac:dyDescent="0.25">
      <c r="L9443" s="1"/>
    </row>
    <row r="9444" spans="12:12" x14ac:dyDescent="0.25">
      <c r="L9444" s="1"/>
    </row>
    <row r="9445" spans="12:12" x14ac:dyDescent="0.25">
      <c r="L9445" s="1"/>
    </row>
    <row r="9446" spans="12:12" x14ac:dyDescent="0.25">
      <c r="L9446" s="1"/>
    </row>
    <row r="9447" spans="12:12" x14ac:dyDescent="0.25">
      <c r="L9447" s="1"/>
    </row>
    <row r="9448" spans="12:12" x14ac:dyDescent="0.25">
      <c r="L9448" s="1"/>
    </row>
    <row r="9449" spans="12:12" x14ac:dyDescent="0.25">
      <c r="L9449" s="1"/>
    </row>
    <row r="9450" spans="12:12" x14ac:dyDescent="0.25">
      <c r="L9450" s="1"/>
    </row>
    <row r="9451" spans="12:12" x14ac:dyDescent="0.25">
      <c r="L9451" s="1"/>
    </row>
    <row r="9452" spans="12:12" x14ac:dyDescent="0.25">
      <c r="L9452" s="1"/>
    </row>
    <row r="9453" spans="12:12" x14ac:dyDescent="0.25">
      <c r="L9453" s="1"/>
    </row>
    <row r="9454" spans="12:12" x14ac:dyDescent="0.25">
      <c r="L9454" s="1"/>
    </row>
    <row r="9455" spans="12:12" x14ac:dyDescent="0.25">
      <c r="L9455" s="1"/>
    </row>
    <row r="9456" spans="12:12" x14ac:dyDescent="0.25">
      <c r="L9456" s="1"/>
    </row>
    <row r="9457" spans="12:12" x14ac:dyDescent="0.25">
      <c r="L9457" s="1"/>
    </row>
    <row r="9458" spans="12:12" x14ac:dyDescent="0.25">
      <c r="L9458" s="1"/>
    </row>
    <row r="9459" spans="12:12" x14ac:dyDescent="0.25">
      <c r="L9459" s="1"/>
    </row>
    <row r="9460" spans="12:12" x14ac:dyDescent="0.25">
      <c r="L9460" s="1"/>
    </row>
    <row r="9461" spans="12:12" x14ac:dyDescent="0.25">
      <c r="L9461" s="1"/>
    </row>
    <row r="9462" spans="12:12" x14ac:dyDescent="0.25">
      <c r="L9462" s="1"/>
    </row>
    <row r="9463" spans="12:12" x14ac:dyDescent="0.25">
      <c r="L9463" s="1"/>
    </row>
    <row r="9464" spans="12:12" x14ac:dyDescent="0.25">
      <c r="L9464" s="1"/>
    </row>
    <row r="9465" spans="12:12" x14ac:dyDescent="0.25">
      <c r="L9465" s="1"/>
    </row>
    <row r="9466" spans="12:12" x14ac:dyDescent="0.25">
      <c r="L9466" s="1"/>
    </row>
    <row r="9467" spans="12:12" x14ac:dyDescent="0.25">
      <c r="L9467" s="1"/>
    </row>
    <row r="9468" spans="12:12" x14ac:dyDescent="0.25">
      <c r="L9468" s="1"/>
    </row>
    <row r="9469" spans="12:12" x14ac:dyDescent="0.25">
      <c r="L9469" s="1"/>
    </row>
    <row r="9470" spans="12:12" x14ac:dyDescent="0.25">
      <c r="L9470" s="1"/>
    </row>
    <row r="9471" spans="12:12" x14ac:dyDescent="0.25">
      <c r="L9471" s="1"/>
    </row>
    <row r="9472" spans="12:12" x14ac:dyDescent="0.25">
      <c r="L9472" s="1"/>
    </row>
    <row r="9473" spans="12:12" x14ac:dyDescent="0.25">
      <c r="L9473" s="1"/>
    </row>
    <row r="9474" spans="12:12" x14ac:dyDescent="0.25">
      <c r="L9474" s="1"/>
    </row>
    <row r="9475" spans="12:12" x14ac:dyDescent="0.25">
      <c r="L9475" s="1"/>
    </row>
    <row r="9476" spans="12:12" x14ac:dyDescent="0.25">
      <c r="L9476" s="1"/>
    </row>
    <row r="9477" spans="12:12" x14ac:dyDescent="0.25">
      <c r="L9477" s="1"/>
    </row>
    <row r="9478" spans="12:12" x14ac:dyDescent="0.25">
      <c r="L9478" s="1"/>
    </row>
    <row r="9479" spans="12:12" x14ac:dyDescent="0.25">
      <c r="L9479" s="1"/>
    </row>
    <row r="9480" spans="12:12" x14ac:dyDescent="0.25">
      <c r="L9480" s="1"/>
    </row>
    <row r="9481" spans="12:12" x14ac:dyDescent="0.25">
      <c r="L9481" s="1"/>
    </row>
    <row r="9482" spans="12:12" x14ac:dyDescent="0.25">
      <c r="L9482" s="1"/>
    </row>
    <row r="9483" spans="12:12" x14ac:dyDescent="0.25">
      <c r="L9483" s="1"/>
    </row>
    <row r="9484" spans="12:12" x14ac:dyDescent="0.25">
      <c r="L9484" s="1"/>
    </row>
    <row r="9485" spans="12:12" x14ac:dyDescent="0.25">
      <c r="L9485" s="1"/>
    </row>
    <row r="9486" spans="12:12" x14ac:dyDescent="0.25">
      <c r="L9486" s="1"/>
    </row>
    <row r="9487" spans="12:12" x14ac:dyDescent="0.25">
      <c r="L9487" s="1"/>
    </row>
    <row r="9488" spans="12:12" x14ac:dyDescent="0.25">
      <c r="L9488" s="1"/>
    </row>
    <row r="9489" spans="12:12" x14ac:dyDescent="0.25">
      <c r="L9489" s="1"/>
    </row>
    <row r="9490" spans="12:12" x14ac:dyDescent="0.25">
      <c r="L9490" s="1"/>
    </row>
    <row r="9491" spans="12:12" x14ac:dyDescent="0.25">
      <c r="L9491" s="1"/>
    </row>
    <row r="9492" spans="12:12" x14ac:dyDescent="0.25">
      <c r="L9492" s="1"/>
    </row>
    <row r="9493" spans="12:12" x14ac:dyDescent="0.25">
      <c r="L9493" s="1"/>
    </row>
    <row r="9494" spans="12:12" x14ac:dyDescent="0.25">
      <c r="L9494" s="1"/>
    </row>
    <row r="9495" spans="12:12" x14ac:dyDescent="0.25">
      <c r="L9495" s="1"/>
    </row>
    <row r="9496" spans="12:12" x14ac:dyDescent="0.25">
      <c r="L9496" s="1"/>
    </row>
    <row r="9497" spans="12:12" x14ac:dyDescent="0.25">
      <c r="L9497" s="1"/>
    </row>
    <row r="9498" spans="12:12" x14ac:dyDescent="0.25">
      <c r="L9498" s="1"/>
    </row>
    <row r="9499" spans="12:12" x14ac:dyDescent="0.25">
      <c r="L9499" s="1"/>
    </row>
    <row r="9500" spans="12:12" x14ac:dyDescent="0.25">
      <c r="L9500" s="1"/>
    </row>
    <row r="9501" spans="12:12" x14ac:dyDescent="0.25">
      <c r="L9501" s="1"/>
    </row>
    <row r="9502" spans="12:12" x14ac:dyDescent="0.25">
      <c r="L9502" s="1"/>
    </row>
    <row r="9503" spans="12:12" x14ac:dyDescent="0.25">
      <c r="L9503" s="1"/>
    </row>
    <row r="9504" spans="12:12" x14ac:dyDescent="0.25">
      <c r="L9504" s="1"/>
    </row>
    <row r="9505" spans="12:12" x14ac:dyDescent="0.25">
      <c r="L9505" s="1"/>
    </row>
    <row r="9506" spans="12:12" x14ac:dyDescent="0.25">
      <c r="L9506" s="1"/>
    </row>
    <row r="9507" spans="12:12" x14ac:dyDescent="0.25">
      <c r="L9507" s="1"/>
    </row>
    <row r="9508" spans="12:12" x14ac:dyDescent="0.25">
      <c r="L9508" s="1"/>
    </row>
    <row r="9509" spans="12:12" x14ac:dyDescent="0.25">
      <c r="L9509" s="1"/>
    </row>
    <row r="9510" spans="12:12" x14ac:dyDescent="0.25">
      <c r="L9510" s="1"/>
    </row>
    <row r="9511" spans="12:12" x14ac:dyDescent="0.25">
      <c r="L9511" s="1"/>
    </row>
    <row r="9512" spans="12:12" x14ac:dyDescent="0.25">
      <c r="L9512" s="1"/>
    </row>
    <row r="9513" spans="12:12" x14ac:dyDescent="0.25">
      <c r="L9513" s="1"/>
    </row>
    <row r="9514" spans="12:12" x14ac:dyDescent="0.25">
      <c r="L9514" s="1"/>
    </row>
    <row r="9515" spans="12:12" x14ac:dyDescent="0.25">
      <c r="L9515" s="1"/>
    </row>
    <row r="9516" spans="12:12" x14ac:dyDescent="0.25">
      <c r="L9516" s="1"/>
    </row>
    <row r="9517" spans="12:12" x14ac:dyDescent="0.25">
      <c r="L9517" s="1"/>
    </row>
    <row r="9518" spans="12:12" x14ac:dyDescent="0.25">
      <c r="L9518" s="1"/>
    </row>
    <row r="9519" spans="12:12" x14ac:dyDescent="0.25">
      <c r="L9519" s="1"/>
    </row>
    <row r="9520" spans="12:12" x14ac:dyDescent="0.25">
      <c r="L9520" s="1"/>
    </row>
    <row r="9521" spans="12:12" x14ac:dyDescent="0.25">
      <c r="L9521" s="1"/>
    </row>
    <row r="9522" spans="12:12" x14ac:dyDescent="0.25">
      <c r="L9522" s="1"/>
    </row>
    <row r="9523" spans="12:12" x14ac:dyDescent="0.25">
      <c r="L9523" s="1"/>
    </row>
    <row r="9524" spans="12:12" x14ac:dyDescent="0.25">
      <c r="L9524" s="1"/>
    </row>
    <row r="9525" spans="12:12" x14ac:dyDescent="0.25">
      <c r="L9525" s="1"/>
    </row>
    <row r="9526" spans="12:12" x14ac:dyDescent="0.25">
      <c r="L9526" s="1"/>
    </row>
    <row r="9527" spans="12:12" x14ac:dyDescent="0.25">
      <c r="L9527" s="1"/>
    </row>
    <row r="9528" spans="12:12" x14ac:dyDescent="0.25">
      <c r="L9528" s="1"/>
    </row>
    <row r="9529" spans="12:12" x14ac:dyDescent="0.25">
      <c r="L9529" s="1"/>
    </row>
    <row r="9530" spans="12:12" x14ac:dyDescent="0.25">
      <c r="L9530" s="1"/>
    </row>
    <row r="9531" spans="12:12" x14ac:dyDescent="0.25">
      <c r="L9531" s="1"/>
    </row>
    <row r="9532" spans="12:12" x14ac:dyDescent="0.25">
      <c r="L9532" s="1"/>
    </row>
    <row r="9533" spans="12:12" x14ac:dyDescent="0.25">
      <c r="L9533" s="1"/>
    </row>
    <row r="9534" spans="12:12" x14ac:dyDescent="0.25">
      <c r="L9534" s="1"/>
    </row>
    <row r="9535" spans="12:12" x14ac:dyDescent="0.25">
      <c r="L9535" s="1"/>
    </row>
    <row r="9536" spans="12:12" x14ac:dyDescent="0.25">
      <c r="L9536" s="1"/>
    </row>
    <row r="9537" spans="12:12" x14ac:dyDescent="0.25">
      <c r="L9537" s="1"/>
    </row>
    <row r="9538" spans="12:12" x14ac:dyDescent="0.25">
      <c r="L9538" s="1"/>
    </row>
    <row r="9539" spans="12:12" x14ac:dyDescent="0.25">
      <c r="L9539" s="1"/>
    </row>
    <row r="9540" spans="12:12" x14ac:dyDescent="0.25">
      <c r="L9540" s="1"/>
    </row>
    <row r="9541" spans="12:12" x14ac:dyDescent="0.25">
      <c r="L9541" s="1"/>
    </row>
    <row r="9542" spans="12:12" x14ac:dyDescent="0.25">
      <c r="L9542" s="1"/>
    </row>
    <row r="9543" spans="12:12" x14ac:dyDescent="0.25">
      <c r="L9543" s="1"/>
    </row>
    <row r="9544" spans="12:12" x14ac:dyDescent="0.25">
      <c r="L9544" s="1"/>
    </row>
    <row r="9545" spans="12:12" x14ac:dyDescent="0.25">
      <c r="L9545" s="1"/>
    </row>
    <row r="9546" spans="12:12" x14ac:dyDescent="0.25">
      <c r="L9546" s="1"/>
    </row>
    <row r="9547" spans="12:12" x14ac:dyDescent="0.25">
      <c r="L9547" s="1"/>
    </row>
    <row r="9548" spans="12:12" x14ac:dyDescent="0.25">
      <c r="L9548" s="1"/>
    </row>
    <row r="9549" spans="12:12" x14ac:dyDescent="0.25">
      <c r="L9549" s="1"/>
    </row>
    <row r="9550" spans="12:12" x14ac:dyDescent="0.25">
      <c r="L9550" s="1"/>
    </row>
    <row r="9551" spans="12:12" x14ac:dyDescent="0.25">
      <c r="L9551" s="1"/>
    </row>
    <row r="9552" spans="12:12" x14ac:dyDescent="0.25">
      <c r="L9552" s="1"/>
    </row>
    <row r="9553" spans="12:12" x14ac:dyDescent="0.25">
      <c r="L9553" s="1"/>
    </row>
    <row r="9554" spans="12:12" x14ac:dyDescent="0.25">
      <c r="L9554" s="1"/>
    </row>
    <row r="9555" spans="12:12" x14ac:dyDescent="0.25">
      <c r="L9555" s="1"/>
    </row>
    <row r="9556" spans="12:12" x14ac:dyDescent="0.25">
      <c r="L9556" s="1"/>
    </row>
    <row r="9557" spans="12:12" x14ac:dyDescent="0.25">
      <c r="L9557" s="1"/>
    </row>
    <row r="9558" spans="12:12" x14ac:dyDescent="0.25">
      <c r="L9558" s="1"/>
    </row>
    <row r="9559" spans="12:12" x14ac:dyDescent="0.25">
      <c r="L9559" s="1"/>
    </row>
    <row r="9560" spans="12:12" x14ac:dyDescent="0.25">
      <c r="L9560" s="1"/>
    </row>
    <row r="9561" spans="12:12" x14ac:dyDescent="0.25">
      <c r="L9561" s="1"/>
    </row>
    <row r="9562" spans="12:12" x14ac:dyDescent="0.25">
      <c r="L9562" s="1"/>
    </row>
    <row r="9563" spans="12:12" x14ac:dyDescent="0.25">
      <c r="L9563" s="1"/>
    </row>
    <row r="9564" spans="12:12" x14ac:dyDescent="0.25">
      <c r="L9564" s="1"/>
    </row>
    <row r="9565" spans="12:12" x14ac:dyDescent="0.25">
      <c r="L9565" s="1"/>
    </row>
    <row r="9566" spans="12:12" x14ac:dyDescent="0.25">
      <c r="L9566" s="1"/>
    </row>
    <row r="9567" spans="12:12" x14ac:dyDescent="0.25">
      <c r="L9567" s="1"/>
    </row>
    <row r="9568" spans="12:12" x14ac:dyDescent="0.25">
      <c r="L9568" s="1"/>
    </row>
    <row r="9569" spans="12:12" x14ac:dyDescent="0.25">
      <c r="L9569" s="1"/>
    </row>
    <row r="9570" spans="12:12" x14ac:dyDescent="0.25">
      <c r="L9570" s="1"/>
    </row>
    <row r="9571" spans="12:12" x14ac:dyDescent="0.25">
      <c r="L9571" s="1"/>
    </row>
    <row r="9572" spans="12:12" x14ac:dyDescent="0.25">
      <c r="L9572" s="1"/>
    </row>
    <row r="9573" spans="12:12" x14ac:dyDescent="0.25">
      <c r="L9573" s="1"/>
    </row>
    <row r="9574" spans="12:12" x14ac:dyDescent="0.25">
      <c r="L9574" s="1"/>
    </row>
    <row r="9575" spans="12:12" x14ac:dyDescent="0.25">
      <c r="L9575" s="1"/>
    </row>
    <row r="9576" spans="12:12" x14ac:dyDescent="0.25">
      <c r="L9576" s="1"/>
    </row>
    <row r="9577" spans="12:12" x14ac:dyDescent="0.25">
      <c r="L9577" s="1"/>
    </row>
    <row r="9578" spans="12:12" x14ac:dyDescent="0.25">
      <c r="L9578" s="1"/>
    </row>
    <row r="9579" spans="12:12" x14ac:dyDescent="0.25">
      <c r="L9579" s="1"/>
    </row>
    <row r="9580" spans="12:12" x14ac:dyDescent="0.25">
      <c r="L9580" s="1"/>
    </row>
    <row r="9581" spans="12:12" x14ac:dyDescent="0.25">
      <c r="L9581" s="1"/>
    </row>
    <row r="9582" spans="12:12" x14ac:dyDescent="0.25">
      <c r="L9582" s="1"/>
    </row>
    <row r="9583" spans="12:12" x14ac:dyDescent="0.25">
      <c r="L9583" s="1"/>
    </row>
    <row r="9584" spans="12:12" x14ac:dyDescent="0.25">
      <c r="L9584" s="1"/>
    </row>
    <row r="9585" spans="12:12" x14ac:dyDescent="0.25">
      <c r="L9585" s="1"/>
    </row>
    <row r="9586" spans="12:12" x14ac:dyDescent="0.25">
      <c r="L9586" s="1"/>
    </row>
    <row r="9587" spans="12:12" x14ac:dyDescent="0.25">
      <c r="L9587" s="1"/>
    </row>
    <row r="9588" spans="12:12" x14ac:dyDescent="0.25">
      <c r="L9588" s="1"/>
    </row>
    <row r="9589" spans="12:12" x14ac:dyDescent="0.25">
      <c r="L9589" s="1"/>
    </row>
    <row r="9590" spans="12:12" x14ac:dyDescent="0.25">
      <c r="L9590" s="1"/>
    </row>
    <row r="9591" spans="12:12" x14ac:dyDescent="0.25">
      <c r="L9591" s="1"/>
    </row>
    <row r="9592" spans="12:12" x14ac:dyDescent="0.25">
      <c r="L9592" s="1"/>
    </row>
    <row r="9593" spans="12:12" x14ac:dyDescent="0.25">
      <c r="L9593" s="1"/>
    </row>
    <row r="9594" spans="12:12" x14ac:dyDescent="0.25">
      <c r="L9594" s="1"/>
    </row>
    <row r="9595" spans="12:12" x14ac:dyDescent="0.25">
      <c r="L9595" s="1"/>
    </row>
    <row r="9596" spans="12:12" x14ac:dyDescent="0.25">
      <c r="L9596" s="1"/>
    </row>
    <row r="9597" spans="12:12" x14ac:dyDescent="0.25">
      <c r="L9597" s="1"/>
    </row>
    <row r="9598" spans="12:12" x14ac:dyDescent="0.25">
      <c r="L9598" s="1"/>
    </row>
    <row r="9599" spans="12:12" x14ac:dyDescent="0.25">
      <c r="L9599" s="1"/>
    </row>
    <row r="9600" spans="12:12" x14ac:dyDescent="0.25">
      <c r="L9600" s="1"/>
    </row>
    <row r="9601" spans="12:12" x14ac:dyDescent="0.25">
      <c r="L9601" s="1"/>
    </row>
    <row r="9602" spans="12:12" x14ac:dyDescent="0.25">
      <c r="L9602" s="1"/>
    </row>
    <row r="9603" spans="12:12" x14ac:dyDescent="0.25">
      <c r="L9603" s="1"/>
    </row>
    <row r="9604" spans="12:12" x14ac:dyDescent="0.25">
      <c r="L9604" s="1"/>
    </row>
    <row r="9605" spans="12:12" x14ac:dyDescent="0.25">
      <c r="L9605" s="1"/>
    </row>
    <row r="9606" spans="12:12" x14ac:dyDescent="0.25">
      <c r="L9606" s="1"/>
    </row>
    <row r="9607" spans="12:12" x14ac:dyDescent="0.25">
      <c r="L9607" s="1"/>
    </row>
    <row r="9608" spans="12:12" x14ac:dyDescent="0.25">
      <c r="L9608" s="1"/>
    </row>
    <row r="9609" spans="12:12" x14ac:dyDescent="0.25">
      <c r="L9609" s="1"/>
    </row>
    <row r="9610" spans="12:12" x14ac:dyDescent="0.25">
      <c r="L9610" s="1"/>
    </row>
    <row r="9611" spans="12:12" x14ac:dyDescent="0.25">
      <c r="L9611" s="1"/>
    </row>
    <row r="9612" spans="12:12" x14ac:dyDescent="0.25">
      <c r="L9612" s="1"/>
    </row>
    <row r="9613" spans="12:12" x14ac:dyDescent="0.25">
      <c r="L9613" s="1"/>
    </row>
    <row r="9614" spans="12:12" x14ac:dyDescent="0.25">
      <c r="L9614" s="1"/>
    </row>
    <row r="9615" spans="12:12" x14ac:dyDescent="0.25">
      <c r="L9615" s="1"/>
    </row>
    <row r="9616" spans="12:12" x14ac:dyDescent="0.25">
      <c r="L9616" s="1"/>
    </row>
    <row r="9617" spans="12:12" x14ac:dyDescent="0.25">
      <c r="L9617" s="1"/>
    </row>
    <row r="9618" spans="12:12" x14ac:dyDescent="0.25">
      <c r="L9618" s="1"/>
    </row>
    <row r="9619" spans="12:12" x14ac:dyDescent="0.25">
      <c r="L9619" s="1"/>
    </row>
    <row r="9620" spans="12:12" x14ac:dyDescent="0.25">
      <c r="L9620" s="1"/>
    </row>
    <row r="9621" spans="12:12" x14ac:dyDescent="0.25">
      <c r="L9621" s="1"/>
    </row>
    <row r="9622" spans="12:12" x14ac:dyDescent="0.25">
      <c r="L9622" s="1"/>
    </row>
    <row r="9623" spans="12:12" x14ac:dyDescent="0.25">
      <c r="L9623" s="1"/>
    </row>
    <row r="9624" spans="12:12" x14ac:dyDescent="0.25">
      <c r="L9624" s="1"/>
    </row>
    <row r="9625" spans="12:12" x14ac:dyDescent="0.25">
      <c r="L9625" s="1"/>
    </row>
    <row r="9626" spans="12:12" x14ac:dyDescent="0.25">
      <c r="L9626" s="1"/>
    </row>
    <row r="9627" spans="12:12" x14ac:dyDescent="0.25">
      <c r="L9627" s="1"/>
    </row>
    <row r="9628" spans="12:12" x14ac:dyDescent="0.25">
      <c r="L9628" s="1"/>
    </row>
    <row r="9629" spans="12:12" x14ac:dyDescent="0.25">
      <c r="L9629" s="1"/>
    </row>
    <row r="9630" spans="12:12" x14ac:dyDescent="0.25">
      <c r="L9630" s="1"/>
    </row>
    <row r="9631" spans="12:12" x14ac:dyDescent="0.25">
      <c r="L9631" s="1"/>
    </row>
    <row r="9632" spans="12:12" x14ac:dyDescent="0.25">
      <c r="L9632" s="1"/>
    </row>
    <row r="9633" spans="12:12" x14ac:dyDescent="0.25">
      <c r="L9633" s="1"/>
    </row>
    <row r="9634" spans="12:12" x14ac:dyDescent="0.25">
      <c r="L9634" s="1"/>
    </row>
    <row r="9635" spans="12:12" x14ac:dyDescent="0.25">
      <c r="L9635" s="1"/>
    </row>
    <row r="9636" spans="12:12" x14ac:dyDescent="0.25">
      <c r="L9636" s="1"/>
    </row>
    <row r="9637" spans="12:12" x14ac:dyDescent="0.25">
      <c r="L9637" s="1"/>
    </row>
    <row r="9638" spans="12:12" x14ac:dyDescent="0.25">
      <c r="L9638" s="1"/>
    </row>
    <row r="9639" spans="12:12" x14ac:dyDescent="0.25">
      <c r="L9639" s="1"/>
    </row>
    <row r="9640" spans="12:12" x14ac:dyDescent="0.25">
      <c r="L9640" s="1"/>
    </row>
    <row r="9641" spans="12:12" x14ac:dyDescent="0.25">
      <c r="L9641" s="1"/>
    </row>
    <row r="9642" spans="12:12" x14ac:dyDescent="0.25">
      <c r="L9642" s="1"/>
    </row>
    <row r="9643" spans="12:12" x14ac:dyDescent="0.25">
      <c r="L9643" s="1"/>
    </row>
    <row r="9644" spans="12:12" x14ac:dyDescent="0.25">
      <c r="L9644" s="1"/>
    </row>
    <row r="9645" spans="12:12" x14ac:dyDescent="0.25">
      <c r="L9645" s="1"/>
    </row>
    <row r="9646" spans="12:12" x14ac:dyDescent="0.25">
      <c r="L9646" s="1"/>
    </row>
    <row r="9647" spans="12:12" x14ac:dyDescent="0.25">
      <c r="L9647" s="1"/>
    </row>
    <row r="9648" spans="12:12" x14ac:dyDescent="0.25">
      <c r="L9648" s="1"/>
    </row>
    <row r="9649" spans="12:12" x14ac:dyDescent="0.25">
      <c r="L9649" s="1"/>
    </row>
    <row r="9650" spans="12:12" x14ac:dyDescent="0.25">
      <c r="L9650" s="1"/>
    </row>
    <row r="9651" spans="12:12" x14ac:dyDescent="0.25">
      <c r="L9651" s="1"/>
    </row>
    <row r="9652" spans="12:12" x14ac:dyDescent="0.25">
      <c r="L9652" s="1"/>
    </row>
    <row r="9653" spans="12:12" x14ac:dyDescent="0.25">
      <c r="L9653" s="1"/>
    </row>
    <row r="9654" spans="12:12" x14ac:dyDescent="0.25">
      <c r="L9654" s="1"/>
    </row>
    <row r="9655" spans="12:12" x14ac:dyDescent="0.25">
      <c r="L9655" s="1"/>
    </row>
    <row r="9656" spans="12:12" x14ac:dyDescent="0.25">
      <c r="L9656" s="1"/>
    </row>
    <row r="9657" spans="12:12" x14ac:dyDescent="0.25">
      <c r="L9657" s="1"/>
    </row>
    <row r="9658" spans="12:12" x14ac:dyDescent="0.25">
      <c r="L9658" s="1"/>
    </row>
    <row r="9659" spans="12:12" x14ac:dyDescent="0.25">
      <c r="L9659" s="1"/>
    </row>
    <row r="9660" spans="12:12" x14ac:dyDescent="0.25">
      <c r="L9660" s="1"/>
    </row>
    <row r="9661" spans="12:12" x14ac:dyDescent="0.25">
      <c r="L9661" s="1"/>
    </row>
    <row r="9662" spans="12:12" x14ac:dyDescent="0.25">
      <c r="L9662" s="1"/>
    </row>
    <row r="9663" spans="12:12" x14ac:dyDescent="0.25">
      <c r="L9663" s="1"/>
    </row>
    <row r="9664" spans="12:12" x14ac:dyDescent="0.25">
      <c r="L9664" s="1"/>
    </row>
    <row r="9665" spans="12:12" x14ac:dyDescent="0.25">
      <c r="L9665" s="1"/>
    </row>
    <row r="9666" spans="12:12" x14ac:dyDescent="0.25">
      <c r="L9666" s="1"/>
    </row>
    <row r="9667" spans="12:12" x14ac:dyDescent="0.25">
      <c r="L9667" s="1"/>
    </row>
    <row r="9668" spans="12:12" x14ac:dyDescent="0.25">
      <c r="L9668" s="1"/>
    </row>
    <row r="9669" spans="12:12" x14ac:dyDescent="0.25">
      <c r="L9669" s="1"/>
    </row>
    <row r="9670" spans="12:12" x14ac:dyDescent="0.25">
      <c r="L9670" s="1"/>
    </row>
    <row r="9671" spans="12:12" x14ac:dyDescent="0.25">
      <c r="L9671" s="1"/>
    </row>
    <row r="9672" spans="12:12" x14ac:dyDescent="0.25">
      <c r="L9672" s="1"/>
    </row>
    <row r="9673" spans="12:12" x14ac:dyDescent="0.25">
      <c r="L9673" s="1"/>
    </row>
    <row r="9674" spans="12:12" x14ac:dyDescent="0.25">
      <c r="L9674" s="1"/>
    </row>
    <row r="9675" spans="12:12" x14ac:dyDescent="0.25">
      <c r="L9675" s="1"/>
    </row>
    <row r="9676" spans="12:12" x14ac:dyDescent="0.25">
      <c r="L9676" s="1"/>
    </row>
    <row r="9677" spans="12:12" x14ac:dyDescent="0.25">
      <c r="L9677" s="1"/>
    </row>
    <row r="9678" spans="12:12" x14ac:dyDescent="0.25">
      <c r="L9678" s="1"/>
    </row>
    <row r="9679" spans="12:12" x14ac:dyDescent="0.25">
      <c r="L9679" s="1"/>
    </row>
    <row r="9680" spans="12:12" x14ac:dyDescent="0.25">
      <c r="L9680" s="1"/>
    </row>
    <row r="9681" spans="12:12" x14ac:dyDescent="0.25">
      <c r="L9681" s="1"/>
    </row>
    <row r="9682" spans="12:12" x14ac:dyDescent="0.25">
      <c r="L9682" s="1"/>
    </row>
    <row r="9683" spans="12:12" x14ac:dyDescent="0.25">
      <c r="L9683" s="1"/>
    </row>
    <row r="9684" spans="12:12" x14ac:dyDescent="0.25">
      <c r="L9684" s="1"/>
    </row>
    <row r="9685" spans="12:12" x14ac:dyDescent="0.25">
      <c r="L9685" s="1"/>
    </row>
    <row r="9686" spans="12:12" x14ac:dyDescent="0.25">
      <c r="L9686" s="1"/>
    </row>
    <row r="9687" spans="12:12" x14ac:dyDescent="0.25">
      <c r="L9687" s="1"/>
    </row>
    <row r="9688" spans="12:12" x14ac:dyDescent="0.25">
      <c r="L9688" s="1"/>
    </row>
    <row r="9689" spans="12:12" x14ac:dyDescent="0.25">
      <c r="L9689" s="1"/>
    </row>
    <row r="9690" spans="12:12" x14ac:dyDescent="0.25">
      <c r="L9690" s="1"/>
    </row>
    <row r="9691" spans="12:12" x14ac:dyDescent="0.25">
      <c r="L9691" s="1"/>
    </row>
    <row r="9692" spans="12:12" x14ac:dyDescent="0.25">
      <c r="L9692" s="1"/>
    </row>
    <row r="9693" spans="12:12" x14ac:dyDescent="0.25">
      <c r="L9693" s="1"/>
    </row>
    <row r="9694" spans="12:12" x14ac:dyDescent="0.25">
      <c r="L9694" s="1"/>
    </row>
    <row r="9695" spans="12:12" x14ac:dyDescent="0.25">
      <c r="L9695" s="1"/>
    </row>
    <row r="9696" spans="12:12" x14ac:dyDescent="0.25">
      <c r="L9696" s="1"/>
    </row>
    <row r="9697" spans="12:12" x14ac:dyDescent="0.25">
      <c r="L9697" s="1"/>
    </row>
    <row r="9698" spans="12:12" x14ac:dyDescent="0.25">
      <c r="L9698" s="1"/>
    </row>
    <row r="9699" spans="12:12" x14ac:dyDescent="0.25">
      <c r="L9699" s="1"/>
    </row>
    <row r="9700" spans="12:12" x14ac:dyDescent="0.25">
      <c r="L9700" s="1"/>
    </row>
    <row r="9701" spans="12:12" x14ac:dyDescent="0.25">
      <c r="L9701" s="1"/>
    </row>
    <row r="9702" spans="12:12" x14ac:dyDescent="0.25">
      <c r="L9702" s="1"/>
    </row>
    <row r="9703" spans="12:12" x14ac:dyDescent="0.25">
      <c r="L9703" s="1"/>
    </row>
    <row r="9704" spans="12:12" x14ac:dyDescent="0.25">
      <c r="L9704" s="1"/>
    </row>
    <row r="9705" spans="12:12" x14ac:dyDescent="0.25">
      <c r="L9705" s="1"/>
    </row>
    <row r="9706" spans="12:12" x14ac:dyDescent="0.25">
      <c r="L9706" s="1"/>
    </row>
    <row r="9707" spans="12:12" x14ac:dyDescent="0.25">
      <c r="L9707" s="1"/>
    </row>
    <row r="9708" spans="12:12" x14ac:dyDescent="0.25">
      <c r="L9708" s="1"/>
    </row>
    <row r="9709" spans="12:12" x14ac:dyDescent="0.25">
      <c r="L9709" s="1"/>
    </row>
    <row r="9710" spans="12:12" x14ac:dyDescent="0.25">
      <c r="L9710" s="1"/>
    </row>
    <row r="9711" spans="12:12" x14ac:dyDescent="0.25">
      <c r="L9711" s="1"/>
    </row>
    <row r="9712" spans="12:12" x14ac:dyDescent="0.25">
      <c r="L9712" s="1"/>
    </row>
    <row r="9713" spans="12:12" x14ac:dyDescent="0.25">
      <c r="L9713" s="1"/>
    </row>
    <row r="9714" spans="12:12" x14ac:dyDescent="0.25">
      <c r="L9714" s="1"/>
    </row>
    <row r="9715" spans="12:12" x14ac:dyDescent="0.25">
      <c r="L9715" s="1"/>
    </row>
    <row r="9716" spans="12:12" x14ac:dyDescent="0.25">
      <c r="L9716" s="1"/>
    </row>
    <row r="9717" spans="12:12" x14ac:dyDescent="0.25">
      <c r="L9717" s="1"/>
    </row>
    <row r="9718" spans="12:12" x14ac:dyDescent="0.25">
      <c r="L9718" s="1"/>
    </row>
    <row r="9719" spans="12:12" x14ac:dyDescent="0.25">
      <c r="L9719" s="1"/>
    </row>
    <row r="9720" spans="12:12" x14ac:dyDescent="0.25">
      <c r="L9720" s="1"/>
    </row>
    <row r="9721" spans="12:12" x14ac:dyDescent="0.25">
      <c r="L9721" s="1"/>
    </row>
    <row r="9722" spans="12:12" x14ac:dyDescent="0.25">
      <c r="L9722" s="1"/>
    </row>
    <row r="9723" spans="12:12" x14ac:dyDescent="0.25">
      <c r="L9723" s="1"/>
    </row>
    <row r="9724" spans="12:12" x14ac:dyDescent="0.25">
      <c r="L9724" s="1"/>
    </row>
    <row r="9725" spans="12:12" x14ac:dyDescent="0.25">
      <c r="L9725" s="1"/>
    </row>
    <row r="9726" spans="12:12" x14ac:dyDescent="0.25">
      <c r="L9726" s="1"/>
    </row>
    <row r="9727" spans="12:12" x14ac:dyDescent="0.25">
      <c r="L9727" s="1"/>
    </row>
    <row r="9728" spans="12:12" x14ac:dyDescent="0.25">
      <c r="L9728" s="1"/>
    </row>
    <row r="9729" spans="12:12" x14ac:dyDescent="0.25">
      <c r="L9729" s="1"/>
    </row>
    <row r="9730" spans="12:12" x14ac:dyDescent="0.25">
      <c r="L9730" s="1"/>
    </row>
    <row r="9731" spans="12:12" x14ac:dyDescent="0.25">
      <c r="L9731" s="1"/>
    </row>
    <row r="9732" spans="12:12" x14ac:dyDescent="0.25">
      <c r="L9732" s="1"/>
    </row>
    <row r="9733" spans="12:12" x14ac:dyDescent="0.25">
      <c r="L9733" s="1"/>
    </row>
    <row r="9734" spans="12:12" x14ac:dyDescent="0.25">
      <c r="L9734" s="1"/>
    </row>
    <row r="9735" spans="12:12" x14ac:dyDescent="0.25">
      <c r="L9735" s="1"/>
    </row>
    <row r="9736" spans="12:12" x14ac:dyDescent="0.25">
      <c r="L9736" s="1"/>
    </row>
    <row r="9737" spans="12:12" x14ac:dyDescent="0.25">
      <c r="L9737" s="1"/>
    </row>
    <row r="9738" spans="12:12" x14ac:dyDescent="0.25">
      <c r="L9738" s="1"/>
    </row>
    <row r="9739" spans="12:12" x14ac:dyDescent="0.25">
      <c r="L9739" s="1"/>
    </row>
    <row r="9740" spans="12:12" x14ac:dyDescent="0.25">
      <c r="L9740" s="1"/>
    </row>
    <row r="9741" spans="12:12" x14ac:dyDescent="0.25">
      <c r="L9741" s="1"/>
    </row>
    <row r="9742" spans="12:12" x14ac:dyDescent="0.25">
      <c r="L9742" s="1"/>
    </row>
    <row r="9743" spans="12:12" x14ac:dyDescent="0.25">
      <c r="L9743" s="1"/>
    </row>
    <row r="9744" spans="12:12" x14ac:dyDescent="0.25">
      <c r="L9744" s="1"/>
    </row>
    <row r="9745" spans="12:12" x14ac:dyDescent="0.25">
      <c r="L9745" s="1"/>
    </row>
    <row r="9746" spans="12:12" x14ac:dyDescent="0.25">
      <c r="L9746" s="1"/>
    </row>
    <row r="9747" spans="12:12" x14ac:dyDescent="0.25">
      <c r="L9747" s="1"/>
    </row>
    <row r="9748" spans="12:12" x14ac:dyDescent="0.25">
      <c r="L9748" s="1"/>
    </row>
    <row r="9749" spans="12:12" x14ac:dyDescent="0.25">
      <c r="L9749" s="1"/>
    </row>
    <row r="9750" spans="12:12" x14ac:dyDescent="0.25">
      <c r="L9750" s="1"/>
    </row>
    <row r="9751" spans="12:12" x14ac:dyDescent="0.25">
      <c r="L9751" s="1"/>
    </row>
    <row r="9752" spans="12:12" x14ac:dyDescent="0.25">
      <c r="L9752" s="1"/>
    </row>
    <row r="9753" spans="12:12" x14ac:dyDescent="0.25">
      <c r="L9753" s="1"/>
    </row>
    <row r="9754" spans="12:12" x14ac:dyDescent="0.25">
      <c r="L9754" s="1"/>
    </row>
    <row r="9755" spans="12:12" x14ac:dyDescent="0.25">
      <c r="L9755" s="1"/>
    </row>
    <row r="9756" spans="12:12" x14ac:dyDescent="0.25">
      <c r="L9756" s="1"/>
    </row>
    <row r="9757" spans="12:12" x14ac:dyDescent="0.25">
      <c r="L9757" s="1"/>
    </row>
    <row r="9758" spans="12:12" x14ac:dyDescent="0.25">
      <c r="L9758" s="1"/>
    </row>
    <row r="9759" spans="12:12" x14ac:dyDescent="0.25">
      <c r="L9759" s="1"/>
    </row>
    <row r="9760" spans="12:12" x14ac:dyDescent="0.25">
      <c r="L9760" s="1"/>
    </row>
    <row r="9761" spans="12:12" x14ac:dyDescent="0.25">
      <c r="L9761" s="1"/>
    </row>
    <row r="9762" spans="12:12" x14ac:dyDescent="0.25">
      <c r="L9762" s="1"/>
    </row>
    <row r="9763" spans="12:12" x14ac:dyDescent="0.25">
      <c r="L9763" s="1"/>
    </row>
    <row r="9764" spans="12:12" x14ac:dyDescent="0.25">
      <c r="L9764" s="1"/>
    </row>
    <row r="9765" spans="12:12" x14ac:dyDescent="0.25">
      <c r="L9765" s="1"/>
    </row>
    <row r="9766" spans="12:12" x14ac:dyDescent="0.25">
      <c r="L9766" s="1"/>
    </row>
    <row r="9767" spans="12:12" x14ac:dyDescent="0.25">
      <c r="L9767" s="1"/>
    </row>
    <row r="9768" spans="12:12" x14ac:dyDescent="0.25">
      <c r="L9768" s="1"/>
    </row>
    <row r="9769" spans="12:12" x14ac:dyDescent="0.25">
      <c r="L9769" s="1"/>
    </row>
    <row r="9770" spans="12:12" x14ac:dyDescent="0.25">
      <c r="L9770" s="1"/>
    </row>
    <row r="9771" spans="12:12" x14ac:dyDescent="0.25">
      <c r="L9771" s="1"/>
    </row>
    <row r="9772" spans="12:12" x14ac:dyDescent="0.25">
      <c r="L9772" s="1"/>
    </row>
    <row r="9773" spans="12:12" x14ac:dyDescent="0.25">
      <c r="L9773" s="1"/>
    </row>
    <row r="9774" spans="12:12" x14ac:dyDescent="0.25">
      <c r="L9774" s="1"/>
    </row>
    <row r="9775" spans="12:12" x14ac:dyDescent="0.25">
      <c r="L9775" s="1"/>
    </row>
    <row r="9776" spans="12:12" x14ac:dyDescent="0.25">
      <c r="L9776" s="1"/>
    </row>
    <row r="9777" spans="12:12" x14ac:dyDescent="0.25">
      <c r="L9777" s="1"/>
    </row>
    <row r="9778" spans="12:12" x14ac:dyDescent="0.25">
      <c r="L9778" s="1"/>
    </row>
    <row r="9779" spans="12:12" x14ac:dyDescent="0.25">
      <c r="L9779" s="1"/>
    </row>
    <row r="9780" spans="12:12" x14ac:dyDescent="0.25">
      <c r="L9780" s="1"/>
    </row>
    <row r="9781" spans="12:12" x14ac:dyDescent="0.25">
      <c r="L9781" s="1"/>
    </row>
    <row r="9782" spans="12:12" x14ac:dyDescent="0.25">
      <c r="L9782" s="1"/>
    </row>
    <row r="9783" spans="12:12" x14ac:dyDescent="0.25">
      <c r="L9783" s="1"/>
    </row>
    <row r="9784" spans="12:12" x14ac:dyDescent="0.25">
      <c r="L9784" s="1"/>
    </row>
    <row r="9785" spans="12:12" x14ac:dyDescent="0.25">
      <c r="L9785" s="1"/>
    </row>
    <row r="9786" spans="12:12" x14ac:dyDescent="0.25">
      <c r="L9786" s="1"/>
    </row>
    <row r="9787" spans="12:12" x14ac:dyDescent="0.25">
      <c r="L9787" s="1"/>
    </row>
    <row r="9788" spans="12:12" x14ac:dyDescent="0.25">
      <c r="L9788" s="1"/>
    </row>
    <row r="9789" spans="12:12" x14ac:dyDescent="0.25">
      <c r="L9789" s="1"/>
    </row>
    <row r="9790" spans="12:12" x14ac:dyDescent="0.25">
      <c r="L9790" s="1"/>
    </row>
    <row r="9791" spans="12:12" x14ac:dyDescent="0.25">
      <c r="L9791" s="1"/>
    </row>
    <row r="9792" spans="12:12" x14ac:dyDescent="0.25">
      <c r="L9792" s="1"/>
    </row>
    <row r="9793" spans="12:12" x14ac:dyDescent="0.25">
      <c r="L9793" s="1"/>
    </row>
    <row r="9794" spans="12:12" x14ac:dyDescent="0.25">
      <c r="L9794" s="1"/>
    </row>
    <row r="9795" spans="12:12" x14ac:dyDescent="0.25">
      <c r="L9795" s="1"/>
    </row>
    <row r="9796" spans="12:12" x14ac:dyDescent="0.25">
      <c r="L9796" s="1"/>
    </row>
    <row r="9797" spans="12:12" x14ac:dyDescent="0.25">
      <c r="L9797" s="1"/>
    </row>
    <row r="9798" spans="12:12" x14ac:dyDescent="0.25">
      <c r="L9798" s="1"/>
    </row>
    <row r="9799" spans="12:12" x14ac:dyDescent="0.25">
      <c r="L9799" s="1"/>
    </row>
    <row r="9800" spans="12:12" x14ac:dyDescent="0.25">
      <c r="L9800" s="1"/>
    </row>
    <row r="9801" spans="12:12" x14ac:dyDescent="0.25">
      <c r="L9801" s="1"/>
    </row>
    <row r="9802" spans="12:12" x14ac:dyDescent="0.25">
      <c r="L9802" s="1"/>
    </row>
    <row r="9803" spans="12:12" x14ac:dyDescent="0.25">
      <c r="L9803" s="1"/>
    </row>
    <row r="9804" spans="12:12" x14ac:dyDescent="0.25">
      <c r="L9804" s="1"/>
    </row>
    <row r="9805" spans="12:12" x14ac:dyDescent="0.25">
      <c r="L9805" s="1"/>
    </row>
    <row r="9806" spans="12:12" x14ac:dyDescent="0.25">
      <c r="L9806" s="1"/>
    </row>
    <row r="9807" spans="12:12" x14ac:dyDescent="0.25">
      <c r="L9807" s="1"/>
    </row>
    <row r="9808" spans="12:12" x14ac:dyDescent="0.25">
      <c r="L9808" s="1"/>
    </row>
    <row r="9809" spans="12:12" x14ac:dyDescent="0.25">
      <c r="L9809" s="1"/>
    </row>
    <row r="9810" spans="12:12" x14ac:dyDescent="0.25">
      <c r="L9810" s="1"/>
    </row>
    <row r="9811" spans="12:12" x14ac:dyDescent="0.25">
      <c r="L9811" s="1"/>
    </row>
    <row r="9812" spans="12:12" x14ac:dyDescent="0.25">
      <c r="L9812" s="1"/>
    </row>
    <row r="9813" spans="12:12" x14ac:dyDescent="0.25">
      <c r="L9813" s="1"/>
    </row>
    <row r="9814" spans="12:12" x14ac:dyDescent="0.25">
      <c r="L9814" s="1"/>
    </row>
    <row r="9815" spans="12:12" x14ac:dyDescent="0.25">
      <c r="L9815" s="1"/>
    </row>
    <row r="9816" spans="12:12" x14ac:dyDescent="0.25">
      <c r="L9816" s="1"/>
    </row>
    <row r="9817" spans="12:12" x14ac:dyDescent="0.25">
      <c r="L9817" s="1"/>
    </row>
    <row r="9818" spans="12:12" x14ac:dyDescent="0.25">
      <c r="L9818" s="1"/>
    </row>
    <row r="9819" spans="12:12" x14ac:dyDescent="0.25">
      <c r="L9819" s="1"/>
    </row>
    <row r="9820" spans="12:12" x14ac:dyDescent="0.25">
      <c r="L9820" s="1"/>
    </row>
    <row r="9821" spans="12:12" x14ac:dyDescent="0.25">
      <c r="L9821" s="1"/>
    </row>
    <row r="9822" spans="12:12" x14ac:dyDescent="0.25">
      <c r="L9822" s="1"/>
    </row>
    <row r="9823" spans="12:12" x14ac:dyDescent="0.25">
      <c r="L9823" s="1"/>
    </row>
    <row r="9824" spans="12:12" x14ac:dyDescent="0.25">
      <c r="L9824" s="1"/>
    </row>
    <row r="9825" spans="12:12" x14ac:dyDescent="0.25">
      <c r="L9825" s="1"/>
    </row>
    <row r="9826" spans="12:12" x14ac:dyDescent="0.25">
      <c r="L9826" s="1"/>
    </row>
    <row r="9827" spans="12:12" x14ac:dyDescent="0.25">
      <c r="L9827" s="1"/>
    </row>
    <row r="9828" spans="12:12" x14ac:dyDescent="0.25">
      <c r="L9828" s="1"/>
    </row>
    <row r="9829" spans="12:12" x14ac:dyDescent="0.25">
      <c r="L9829" s="1"/>
    </row>
    <row r="9830" spans="12:12" x14ac:dyDescent="0.25">
      <c r="L9830" s="1"/>
    </row>
    <row r="9831" spans="12:12" x14ac:dyDescent="0.25">
      <c r="L9831" s="1"/>
    </row>
    <row r="9832" spans="12:12" x14ac:dyDescent="0.25">
      <c r="L9832" s="1"/>
    </row>
    <row r="9833" spans="12:12" x14ac:dyDescent="0.25">
      <c r="L9833" s="1"/>
    </row>
    <row r="9834" spans="12:12" x14ac:dyDescent="0.25">
      <c r="L9834" s="1"/>
    </row>
    <row r="9835" spans="12:12" x14ac:dyDescent="0.25">
      <c r="L9835" s="1"/>
    </row>
    <row r="9836" spans="12:12" x14ac:dyDescent="0.25">
      <c r="L9836" s="1"/>
    </row>
    <row r="9837" spans="12:12" x14ac:dyDescent="0.25">
      <c r="L9837" s="1"/>
    </row>
    <row r="9838" spans="12:12" x14ac:dyDescent="0.25">
      <c r="L9838" s="1"/>
    </row>
    <row r="9839" spans="12:12" x14ac:dyDescent="0.25">
      <c r="L9839" s="1"/>
    </row>
    <row r="9840" spans="12:12" x14ac:dyDescent="0.25">
      <c r="L9840" s="1"/>
    </row>
    <row r="9841" spans="12:12" x14ac:dyDescent="0.25">
      <c r="L9841" s="1"/>
    </row>
    <row r="9842" spans="12:12" x14ac:dyDescent="0.25">
      <c r="L9842" s="1"/>
    </row>
    <row r="9843" spans="12:12" x14ac:dyDescent="0.25">
      <c r="L9843" s="1"/>
    </row>
    <row r="9844" spans="12:12" x14ac:dyDescent="0.25">
      <c r="L9844" s="1"/>
    </row>
    <row r="9845" spans="12:12" x14ac:dyDescent="0.25">
      <c r="L9845" s="1"/>
    </row>
    <row r="9846" spans="12:12" x14ac:dyDescent="0.25">
      <c r="L9846" s="1"/>
    </row>
    <row r="9847" spans="12:12" x14ac:dyDescent="0.25">
      <c r="L9847" s="1"/>
    </row>
    <row r="9848" spans="12:12" x14ac:dyDescent="0.25">
      <c r="L9848" s="1"/>
    </row>
    <row r="9849" spans="12:12" x14ac:dyDescent="0.25">
      <c r="L9849" s="1"/>
    </row>
    <row r="9850" spans="12:12" x14ac:dyDescent="0.25">
      <c r="L9850" s="1"/>
    </row>
    <row r="9851" spans="12:12" x14ac:dyDescent="0.25">
      <c r="L9851" s="1"/>
    </row>
    <row r="9852" spans="12:12" x14ac:dyDescent="0.25">
      <c r="L9852" s="1"/>
    </row>
    <row r="9853" spans="12:12" x14ac:dyDescent="0.25">
      <c r="L9853" s="1"/>
    </row>
    <row r="9854" spans="12:12" x14ac:dyDescent="0.25">
      <c r="L9854" s="1"/>
    </row>
    <row r="9855" spans="12:12" x14ac:dyDescent="0.25">
      <c r="L9855" s="1"/>
    </row>
    <row r="9856" spans="12:12" x14ac:dyDescent="0.25">
      <c r="L9856" s="1"/>
    </row>
    <row r="9857" spans="12:12" x14ac:dyDescent="0.25">
      <c r="L9857" s="1"/>
    </row>
    <row r="9858" spans="12:12" x14ac:dyDescent="0.25">
      <c r="L9858" s="1"/>
    </row>
    <row r="9859" spans="12:12" x14ac:dyDescent="0.25">
      <c r="L9859" s="1"/>
    </row>
    <row r="9860" spans="12:12" x14ac:dyDescent="0.25">
      <c r="L9860" s="1"/>
    </row>
    <row r="9861" spans="12:12" x14ac:dyDescent="0.25">
      <c r="L9861" s="1"/>
    </row>
    <row r="9862" spans="12:12" x14ac:dyDescent="0.25">
      <c r="L9862" s="1"/>
    </row>
    <row r="9863" spans="12:12" x14ac:dyDescent="0.25">
      <c r="L9863" s="1"/>
    </row>
    <row r="9864" spans="12:12" x14ac:dyDescent="0.25">
      <c r="L9864" s="1"/>
    </row>
    <row r="9865" spans="12:12" x14ac:dyDescent="0.25">
      <c r="L9865" s="1"/>
    </row>
    <row r="9866" spans="12:12" x14ac:dyDescent="0.25">
      <c r="L9866" s="1"/>
    </row>
    <row r="9867" spans="12:12" x14ac:dyDescent="0.25">
      <c r="L9867" s="1"/>
    </row>
    <row r="9868" spans="12:12" x14ac:dyDescent="0.25">
      <c r="L9868" s="1"/>
    </row>
    <row r="9869" spans="12:12" x14ac:dyDescent="0.25">
      <c r="L9869" s="1"/>
    </row>
    <row r="9870" spans="12:12" x14ac:dyDescent="0.25">
      <c r="L9870" s="1"/>
    </row>
    <row r="9871" spans="12:12" x14ac:dyDescent="0.25">
      <c r="L9871" s="1"/>
    </row>
    <row r="9872" spans="12:12" x14ac:dyDescent="0.25">
      <c r="L9872" s="1"/>
    </row>
    <row r="9873" spans="12:12" x14ac:dyDescent="0.25">
      <c r="L9873" s="1"/>
    </row>
    <row r="9874" spans="12:12" x14ac:dyDescent="0.25">
      <c r="L9874" s="1"/>
    </row>
    <row r="9875" spans="12:12" x14ac:dyDescent="0.25">
      <c r="L9875" s="1"/>
    </row>
    <row r="9876" spans="12:12" x14ac:dyDescent="0.25">
      <c r="L9876" s="1"/>
    </row>
    <row r="9877" spans="12:12" x14ac:dyDescent="0.25">
      <c r="L9877" s="1"/>
    </row>
    <row r="9878" spans="12:12" x14ac:dyDescent="0.25">
      <c r="L9878" s="1"/>
    </row>
    <row r="9879" spans="12:12" x14ac:dyDescent="0.25">
      <c r="L9879" s="1"/>
    </row>
    <row r="9880" spans="12:12" x14ac:dyDescent="0.25">
      <c r="L9880" s="1"/>
    </row>
    <row r="9881" spans="12:12" x14ac:dyDescent="0.25">
      <c r="L9881" s="1"/>
    </row>
    <row r="9882" spans="12:12" x14ac:dyDescent="0.25">
      <c r="L9882" s="1"/>
    </row>
    <row r="9883" spans="12:12" x14ac:dyDescent="0.25">
      <c r="L9883" s="1"/>
    </row>
    <row r="9884" spans="12:12" x14ac:dyDescent="0.25">
      <c r="L9884" s="1"/>
    </row>
    <row r="9885" spans="12:12" x14ac:dyDescent="0.25">
      <c r="L9885" s="1"/>
    </row>
    <row r="9886" spans="12:12" x14ac:dyDescent="0.25">
      <c r="L9886" s="1"/>
    </row>
    <row r="9887" spans="12:12" x14ac:dyDescent="0.25">
      <c r="L9887" s="1"/>
    </row>
    <row r="9888" spans="12:12" x14ac:dyDescent="0.25">
      <c r="L9888" s="1"/>
    </row>
    <row r="9889" spans="12:12" x14ac:dyDescent="0.25">
      <c r="L9889" s="1"/>
    </row>
    <row r="9890" spans="12:12" x14ac:dyDescent="0.25">
      <c r="L9890" s="1"/>
    </row>
    <row r="9891" spans="12:12" x14ac:dyDescent="0.25">
      <c r="L9891" s="1"/>
    </row>
    <row r="9892" spans="12:12" x14ac:dyDescent="0.25">
      <c r="L9892" s="1"/>
    </row>
    <row r="9893" spans="12:12" x14ac:dyDescent="0.25">
      <c r="L9893" s="1"/>
    </row>
    <row r="9894" spans="12:12" x14ac:dyDescent="0.25">
      <c r="L9894" s="1"/>
    </row>
    <row r="9895" spans="12:12" x14ac:dyDescent="0.25">
      <c r="L9895" s="1"/>
    </row>
    <row r="9896" spans="12:12" x14ac:dyDescent="0.25">
      <c r="L9896" s="1"/>
    </row>
    <row r="9897" spans="12:12" x14ac:dyDescent="0.25">
      <c r="L9897" s="1"/>
    </row>
    <row r="9898" spans="12:12" x14ac:dyDescent="0.25">
      <c r="L9898" s="1"/>
    </row>
    <row r="9899" spans="12:12" x14ac:dyDescent="0.25">
      <c r="L9899" s="1"/>
    </row>
    <row r="9900" spans="12:12" x14ac:dyDescent="0.25">
      <c r="L9900" s="1"/>
    </row>
    <row r="9901" spans="12:12" x14ac:dyDescent="0.25">
      <c r="L9901" s="1"/>
    </row>
    <row r="9902" spans="12:12" x14ac:dyDescent="0.25">
      <c r="L9902" s="1"/>
    </row>
    <row r="9903" spans="12:12" x14ac:dyDescent="0.25">
      <c r="L9903" s="1"/>
    </row>
    <row r="9904" spans="12:12" x14ac:dyDescent="0.25">
      <c r="L9904" s="1"/>
    </row>
    <row r="9905" spans="12:12" x14ac:dyDescent="0.25">
      <c r="L9905" s="1"/>
    </row>
    <row r="9906" spans="12:12" x14ac:dyDescent="0.25">
      <c r="L9906" s="1"/>
    </row>
    <row r="9907" spans="12:12" x14ac:dyDescent="0.25">
      <c r="L9907" s="1"/>
    </row>
    <row r="9908" spans="12:12" x14ac:dyDescent="0.25">
      <c r="L9908" s="1"/>
    </row>
    <row r="9909" spans="12:12" x14ac:dyDescent="0.25">
      <c r="L9909" s="1"/>
    </row>
    <row r="9910" spans="12:12" x14ac:dyDescent="0.25">
      <c r="L9910" s="1"/>
    </row>
    <row r="9911" spans="12:12" x14ac:dyDescent="0.25">
      <c r="L9911" s="1"/>
    </row>
    <row r="9912" spans="12:12" x14ac:dyDescent="0.25">
      <c r="L9912" s="1"/>
    </row>
    <row r="9913" spans="12:12" x14ac:dyDescent="0.25">
      <c r="L9913" s="1"/>
    </row>
    <row r="9914" spans="12:12" x14ac:dyDescent="0.25">
      <c r="L9914" s="1"/>
    </row>
    <row r="9915" spans="12:12" x14ac:dyDescent="0.25">
      <c r="L9915" s="1"/>
    </row>
    <row r="9916" spans="12:12" x14ac:dyDescent="0.25">
      <c r="L9916" s="1"/>
    </row>
    <row r="9917" spans="12:12" x14ac:dyDescent="0.25">
      <c r="L9917" s="1"/>
    </row>
    <row r="9918" spans="12:12" x14ac:dyDescent="0.25">
      <c r="L9918" s="1"/>
    </row>
    <row r="9919" spans="12:12" x14ac:dyDescent="0.25">
      <c r="L9919" s="1"/>
    </row>
    <row r="9920" spans="12:12" x14ac:dyDescent="0.25">
      <c r="L9920" s="1"/>
    </row>
    <row r="9921" spans="12:12" x14ac:dyDescent="0.25">
      <c r="L9921" s="1"/>
    </row>
    <row r="9922" spans="12:12" x14ac:dyDescent="0.25">
      <c r="L9922" s="1"/>
    </row>
    <row r="9923" spans="12:12" x14ac:dyDescent="0.25">
      <c r="L9923" s="1"/>
    </row>
    <row r="9924" spans="12:12" x14ac:dyDescent="0.25">
      <c r="L9924" s="1"/>
    </row>
    <row r="9925" spans="12:12" x14ac:dyDescent="0.25">
      <c r="L9925" s="1"/>
    </row>
    <row r="9926" spans="12:12" x14ac:dyDescent="0.25">
      <c r="L9926" s="1"/>
    </row>
    <row r="9927" spans="12:12" x14ac:dyDescent="0.25">
      <c r="L9927" s="1"/>
    </row>
    <row r="9928" spans="12:12" x14ac:dyDescent="0.25">
      <c r="L9928" s="1"/>
    </row>
    <row r="9929" spans="12:12" x14ac:dyDescent="0.25">
      <c r="L9929" s="1"/>
    </row>
    <row r="9930" spans="12:12" x14ac:dyDescent="0.25">
      <c r="L9930" s="1"/>
    </row>
    <row r="9931" spans="12:12" x14ac:dyDescent="0.25">
      <c r="L9931" s="1"/>
    </row>
    <row r="9932" spans="12:12" x14ac:dyDescent="0.25">
      <c r="L9932" s="1"/>
    </row>
    <row r="9933" spans="12:12" x14ac:dyDescent="0.25">
      <c r="L9933" s="1"/>
    </row>
    <row r="9934" spans="12:12" x14ac:dyDescent="0.25">
      <c r="L9934" s="1"/>
    </row>
    <row r="9935" spans="12:12" x14ac:dyDescent="0.25">
      <c r="L9935" s="1"/>
    </row>
    <row r="9936" spans="12:12" x14ac:dyDescent="0.25">
      <c r="L9936" s="1"/>
    </row>
    <row r="9937" spans="12:12" x14ac:dyDescent="0.25">
      <c r="L9937" s="1"/>
    </row>
    <row r="9938" spans="12:12" x14ac:dyDescent="0.25">
      <c r="L9938" s="1"/>
    </row>
    <row r="9939" spans="12:12" x14ac:dyDescent="0.25">
      <c r="L9939" s="1"/>
    </row>
    <row r="9940" spans="12:12" x14ac:dyDescent="0.25">
      <c r="L9940" s="1"/>
    </row>
    <row r="9941" spans="12:12" x14ac:dyDescent="0.25">
      <c r="L9941" s="1"/>
    </row>
    <row r="9942" spans="12:12" x14ac:dyDescent="0.25">
      <c r="L9942" s="1"/>
    </row>
    <row r="9943" spans="12:12" x14ac:dyDescent="0.25">
      <c r="L9943" s="1"/>
    </row>
    <row r="9944" spans="12:12" x14ac:dyDescent="0.25">
      <c r="L9944" s="1"/>
    </row>
    <row r="9945" spans="12:12" x14ac:dyDescent="0.25">
      <c r="L9945" s="1"/>
    </row>
    <row r="9946" spans="12:12" x14ac:dyDescent="0.25">
      <c r="L9946" s="1"/>
    </row>
    <row r="9947" spans="12:12" x14ac:dyDescent="0.25">
      <c r="L9947" s="1"/>
    </row>
    <row r="9948" spans="12:12" x14ac:dyDescent="0.25">
      <c r="L9948" s="1"/>
    </row>
    <row r="9949" spans="12:12" x14ac:dyDescent="0.25">
      <c r="L9949" s="1"/>
    </row>
    <row r="9950" spans="12:12" x14ac:dyDescent="0.25">
      <c r="L9950" s="1"/>
    </row>
    <row r="9951" spans="12:12" x14ac:dyDescent="0.25">
      <c r="L9951" s="1"/>
    </row>
    <row r="9952" spans="12:12" x14ac:dyDescent="0.25">
      <c r="L9952" s="1"/>
    </row>
    <row r="9953" spans="12:12" x14ac:dyDescent="0.25">
      <c r="L9953" s="1"/>
    </row>
    <row r="9954" spans="12:12" x14ac:dyDescent="0.25">
      <c r="L9954" s="1"/>
    </row>
    <row r="9955" spans="12:12" x14ac:dyDescent="0.25">
      <c r="L9955" s="1"/>
    </row>
    <row r="9956" spans="12:12" x14ac:dyDescent="0.25">
      <c r="L9956" s="1"/>
    </row>
    <row r="9957" spans="12:12" x14ac:dyDescent="0.25">
      <c r="L9957" s="1"/>
    </row>
    <row r="9958" spans="12:12" x14ac:dyDescent="0.25">
      <c r="L9958" s="1"/>
    </row>
    <row r="9959" spans="12:12" x14ac:dyDescent="0.25">
      <c r="L9959" s="1"/>
    </row>
    <row r="9960" spans="12:12" x14ac:dyDescent="0.25">
      <c r="L9960" s="1"/>
    </row>
    <row r="9961" spans="12:12" x14ac:dyDescent="0.25">
      <c r="L9961" s="1"/>
    </row>
    <row r="9962" spans="12:12" x14ac:dyDescent="0.25">
      <c r="L9962" s="1"/>
    </row>
    <row r="9963" spans="12:12" x14ac:dyDescent="0.25">
      <c r="L9963" s="1"/>
    </row>
    <row r="9964" spans="12:12" x14ac:dyDescent="0.25">
      <c r="L9964" s="1"/>
    </row>
    <row r="9965" spans="12:12" x14ac:dyDescent="0.25">
      <c r="L9965" s="1"/>
    </row>
    <row r="9966" spans="12:12" x14ac:dyDescent="0.25">
      <c r="L9966" s="1"/>
    </row>
    <row r="9967" spans="12:12" x14ac:dyDescent="0.25">
      <c r="L9967" s="1"/>
    </row>
    <row r="9968" spans="12:12" x14ac:dyDescent="0.25">
      <c r="L9968" s="1"/>
    </row>
    <row r="9969" spans="12:12" x14ac:dyDescent="0.25">
      <c r="L9969" s="1"/>
    </row>
    <row r="9970" spans="12:12" x14ac:dyDescent="0.25">
      <c r="L9970" s="1"/>
    </row>
    <row r="9971" spans="12:12" x14ac:dyDescent="0.25">
      <c r="L9971" s="1"/>
    </row>
    <row r="9972" spans="12:12" x14ac:dyDescent="0.25">
      <c r="L9972" s="1"/>
    </row>
    <row r="9973" spans="12:12" x14ac:dyDescent="0.25">
      <c r="L9973" s="1"/>
    </row>
    <row r="9974" spans="12:12" x14ac:dyDescent="0.25">
      <c r="L9974" s="1"/>
    </row>
    <row r="9975" spans="12:12" x14ac:dyDescent="0.25">
      <c r="L9975" s="1"/>
    </row>
    <row r="9976" spans="12:12" x14ac:dyDescent="0.25">
      <c r="L9976" s="1"/>
    </row>
    <row r="9977" spans="12:12" x14ac:dyDescent="0.25">
      <c r="L9977" s="1"/>
    </row>
    <row r="9978" spans="12:12" x14ac:dyDescent="0.25">
      <c r="L9978" s="1"/>
    </row>
    <row r="9979" spans="12:12" x14ac:dyDescent="0.25">
      <c r="L9979" s="1"/>
    </row>
    <row r="9980" spans="12:12" x14ac:dyDescent="0.25">
      <c r="L9980" s="1"/>
    </row>
    <row r="9981" spans="12:12" x14ac:dyDescent="0.25">
      <c r="L9981" s="1"/>
    </row>
    <row r="9982" spans="12:12" x14ac:dyDescent="0.25">
      <c r="L9982" s="1"/>
    </row>
    <row r="9983" spans="12:12" x14ac:dyDescent="0.25">
      <c r="L9983" s="1"/>
    </row>
    <row r="9984" spans="12:12" x14ac:dyDescent="0.25">
      <c r="L9984" s="1"/>
    </row>
    <row r="9985" spans="12:12" x14ac:dyDescent="0.25">
      <c r="L9985" s="1"/>
    </row>
    <row r="9986" spans="12:12" x14ac:dyDescent="0.25">
      <c r="L9986" s="1"/>
    </row>
    <row r="9987" spans="12:12" x14ac:dyDescent="0.25">
      <c r="L9987" s="1"/>
    </row>
    <row r="9988" spans="12:12" x14ac:dyDescent="0.25">
      <c r="L9988" s="1"/>
    </row>
    <row r="9989" spans="12:12" x14ac:dyDescent="0.25">
      <c r="L9989" s="1"/>
    </row>
    <row r="9990" spans="12:12" x14ac:dyDescent="0.25">
      <c r="L9990" s="1"/>
    </row>
    <row r="9991" spans="12:12" x14ac:dyDescent="0.25">
      <c r="L9991" s="1"/>
    </row>
    <row r="9992" spans="12:12" x14ac:dyDescent="0.25">
      <c r="L9992" s="1"/>
    </row>
    <row r="9993" spans="12:12" x14ac:dyDescent="0.25">
      <c r="L9993" s="1"/>
    </row>
    <row r="9994" spans="12:12" x14ac:dyDescent="0.25">
      <c r="L9994" s="1"/>
    </row>
    <row r="9995" spans="12:12" x14ac:dyDescent="0.25">
      <c r="L9995" s="1"/>
    </row>
    <row r="9996" spans="12:12" x14ac:dyDescent="0.25">
      <c r="L9996" s="1"/>
    </row>
    <row r="9997" spans="12:12" x14ac:dyDescent="0.25">
      <c r="L9997" s="1"/>
    </row>
    <row r="9998" spans="12:12" x14ac:dyDescent="0.25">
      <c r="L9998" s="1"/>
    </row>
    <row r="9999" spans="12:12" x14ac:dyDescent="0.25">
      <c r="L9999" s="1"/>
    </row>
    <row r="10000" spans="12:12" x14ac:dyDescent="0.25">
      <c r="L10000" s="1"/>
    </row>
    <row r="10001" spans="12:12" x14ac:dyDescent="0.25">
      <c r="L10001" s="1"/>
    </row>
    <row r="10002" spans="12:12" x14ac:dyDescent="0.25">
      <c r="L10002" s="1"/>
    </row>
    <row r="10003" spans="12:12" x14ac:dyDescent="0.25">
      <c r="L10003" s="1"/>
    </row>
    <row r="10004" spans="12:12" x14ac:dyDescent="0.25">
      <c r="L10004" s="1"/>
    </row>
    <row r="10005" spans="12:12" x14ac:dyDescent="0.25">
      <c r="L10005" s="1"/>
    </row>
    <row r="10006" spans="12:12" x14ac:dyDescent="0.25">
      <c r="L10006" s="1"/>
    </row>
    <row r="10007" spans="12:12" x14ac:dyDescent="0.25">
      <c r="L10007" s="1"/>
    </row>
    <row r="10008" spans="12:12" x14ac:dyDescent="0.25">
      <c r="L10008" s="1"/>
    </row>
    <row r="10009" spans="12:12" x14ac:dyDescent="0.25">
      <c r="L10009" s="1"/>
    </row>
    <row r="10010" spans="12:12" x14ac:dyDescent="0.25">
      <c r="L10010" s="1"/>
    </row>
    <row r="10011" spans="12:12" x14ac:dyDescent="0.25">
      <c r="L10011" s="1"/>
    </row>
    <row r="10012" spans="12:12" x14ac:dyDescent="0.25">
      <c r="L10012" s="1"/>
    </row>
    <row r="10013" spans="12:12" x14ac:dyDescent="0.25">
      <c r="L10013" s="1"/>
    </row>
    <row r="10014" spans="12:12" x14ac:dyDescent="0.25">
      <c r="L10014" s="1"/>
    </row>
    <row r="10015" spans="12:12" x14ac:dyDescent="0.25">
      <c r="L10015" s="1"/>
    </row>
    <row r="10016" spans="12:12" x14ac:dyDescent="0.25">
      <c r="L10016" s="1"/>
    </row>
    <row r="10017" spans="12:12" x14ac:dyDescent="0.25">
      <c r="L10017" s="1"/>
    </row>
    <row r="10018" spans="12:12" x14ac:dyDescent="0.25">
      <c r="L10018" s="1"/>
    </row>
    <row r="10019" spans="12:12" x14ac:dyDescent="0.25">
      <c r="L10019" s="1"/>
    </row>
    <row r="10020" spans="12:12" x14ac:dyDescent="0.25">
      <c r="L10020" s="1"/>
    </row>
    <row r="10021" spans="12:12" x14ac:dyDescent="0.25">
      <c r="L10021" s="1"/>
    </row>
    <row r="10022" spans="12:12" x14ac:dyDescent="0.25">
      <c r="L10022" s="1"/>
    </row>
    <row r="10023" spans="12:12" x14ac:dyDescent="0.25">
      <c r="L10023" s="1"/>
    </row>
    <row r="10024" spans="12:12" x14ac:dyDescent="0.25">
      <c r="L10024" s="1"/>
    </row>
    <row r="10025" spans="12:12" x14ac:dyDescent="0.25">
      <c r="L10025" s="1"/>
    </row>
    <row r="10026" spans="12:12" x14ac:dyDescent="0.25">
      <c r="L10026" s="1"/>
    </row>
    <row r="10027" spans="12:12" x14ac:dyDescent="0.25">
      <c r="L10027" s="1"/>
    </row>
    <row r="10028" spans="12:12" x14ac:dyDescent="0.25">
      <c r="L10028" s="1"/>
    </row>
    <row r="10029" spans="12:12" x14ac:dyDescent="0.25">
      <c r="L10029" s="1"/>
    </row>
    <row r="10030" spans="12:12" x14ac:dyDescent="0.25">
      <c r="L10030" s="1"/>
    </row>
    <row r="10031" spans="12:12" x14ac:dyDescent="0.25">
      <c r="L10031" s="1"/>
    </row>
    <row r="10032" spans="12:12" x14ac:dyDescent="0.25">
      <c r="L10032" s="1"/>
    </row>
    <row r="10033" spans="12:12" x14ac:dyDescent="0.25">
      <c r="L10033" s="1"/>
    </row>
    <row r="10034" spans="12:12" x14ac:dyDescent="0.25">
      <c r="L10034" s="1"/>
    </row>
    <row r="10035" spans="12:12" x14ac:dyDescent="0.25">
      <c r="L10035" s="1"/>
    </row>
    <row r="10036" spans="12:12" x14ac:dyDescent="0.25">
      <c r="L10036" s="1"/>
    </row>
    <row r="10037" spans="12:12" x14ac:dyDescent="0.25">
      <c r="L10037" s="1"/>
    </row>
    <row r="10038" spans="12:12" x14ac:dyDescent="0.25">
      <c r="L10038" s="1"/>
    </row>
    <row r="10039" spans="12:12" x14ac:dyDescent="0.25">
      <c r="L10039" s="1"/>
    </row>
    <row r="10040" spans="12:12" x14ac:dyDescent="0.25">
      <c r="L10040" s="1"/>
    </row>
    <row r="10041" spans="12:12" x14ac:dyDescent="0.25">
      <c r="L10041" s="1"/>
    </row>
    <row r="10042" spans="12:12" x14ac:dyDescent="0.25">
      <c r="L10042" s="1"/>
    </row>
    <row r="10043" spans="12:12" x14ac:dyDescent="0.25">
      <c r="L10043" s="1"/>
    </row>
    <row r="10044" spans="12:12" x14ac:dyDescent="0.25">
      <c r="L10044" s="1"/>
    </row>
    <row r="10045" spans="12:12" x14ac:dyDescent="0.25">
      <c r="L10045" s="1"/>
    </row>
    <row r="10046" spans="12:12" x14ac:dyDescent="0.25">
      <c r="L10046" s="1"/>
    </row>
    <row r="10047" spans="12:12" x14ac:dyDescent="0.25">
      <c r="L10047" s="1"/>
    </row>
    <row r="10048" spans="12:12" x14ac:dyDescent="0.25">
      <c r="L10048" s="1"/>
    </row>
    <row r="10049" spans="12:12" x14ac:dyDescent="0.25">
      <c r="L10049" s="1"/>
    </row>
    <row r="10050" spans="12:12" x14ac:dyDescent="0.25">
      <c r="L10050" s="1"/>
    </row>
    <row r="10051" spans="12:12" x14ac:dyDescent="0.25">
      <c r="L10051" s="1"/>
    </row>
    <row r="10052" spans="12:12" x14ac:dyDescent="0.25">
      <c r="L10052" s="1"/>
    </row>
    <row r="10053" spans="12:12" x14ac:dyDescent="0.25">
      <c r="L10053" s="1"/>
    </row>
    <row r="10054" spans="12:12" x14ac:dyDescent="0.25">
      <c r="L10054" s="1"/>
    </row>
    <row r="10055" spans="12:12" x14ac:dyDescent="0.25">
      <c r="L10055" s="1"/>
    </row>
    <row r="10056" spans="12:12" x14ac:dyDescent="0.25">
      <c r="L10056" s="1"/>
    </row>
    <row r="10057" spans="12:12" x14ac:dyDescent="0.25">
      <c r="L10057" s="1"/>
    </row>
    <row r="10058" spans="12:12" x14ac:dyDescent="0.25">
      <c r="L10058" s="1"/>
    </row>
    <row r="10059" spans="12:12" x14ac:dyDescent="0.25">
      <c r="L10059" s="1"/>
    </row>
    <row r="10060" spans="12:12" x14ac:dyDescent="0.25">
      <c r="L10060" s="1"/>
    </row>
    <row r="10061" spans="12:12" x14ac:dyDescent="0.25">
      <c r="L10061" s="1"/>
    </row>
    <row r="10062" spans="12:12" x14ac:dyDescent="0.25">
      <c r="L10062" s="1"/>
    </row>
    <row r="10063" spans="12:12" x14ac:dyDescent="0.25">
      <c r="L10063" s="1"/>
    </row>
    <row r="10064" spans="12:12" x14ac:dyDescent="0.25">
      <c r="L10064" s="1"/>
    </row>
    <row r="10065" spans="12:12" x14ac:dyDescent="0.25">
      <c r="L10065" s="1"/>
    </row>
    <row r="10066" spans="12:12" x14ac:dyDescent="0.25">
      <c r="L10066" s="1"/>
    </row>
    <row r="10067" spans="12:12" x14ac:dyDescent="0.25">
      <c r="L10067" s="1"/>
    </row>
    <row r="10068" spans="12:12" x14ac:dyDescent="0.25">
      <c r="L10068" s="1"/>
    </row>
    <row r="10069" spans="12:12" x14ac:dyDescent="0.25">
      <c r="L10069" s="1"/>
    </row>
    <row r="10070" spans="12:12" x14ac:dyDescent="0.25">
      <c r="L10070" s="1"/>
    </row>
    <row r="10071" spans="12:12" x14ac:dyDescent="0.25">
      <c r="L10071" s="1"/>
    </row>
    <row r="10072" spans="12:12" x14ac:dyDescent="0.25">
      <c r="L10072" s="1"/>
    </row>
    <row r="10073" spans="12:12" x14ac:dyDescent="0.25">
      <c r="L10073" s="1"/>
    </row>
    <row r="10074" spans="12:12" x14ac:dyDescent="0.25">
      <c r="L10074" s="1"/>
    </row>
    <row r="10075" spans="12:12" x14ac:dyDescent="0.25">
      <c r="L10075" s="1"/>
    </row>
    <row r="10076" spans="12:12" x14ac:dyDescent="0.25">
      <c r="L10076" s="1"/>
    </row>
    <row r="10077" spans="12:12" x14ac:dyDescent="0.25">
      <c r="L10077" s="1"/>
    </row>
    <row r="10078" spans="12:12" x14ac:dyDescent="0.25">
      <c r="L10078" s="1"/>
    </row>
    <row r="10079" spans="12:12" x14ac:dyDescent="0.25">
      <c r="L10079" s="1"/>
    </row>
    <row r="10080" spans="12:12" x14ac:dyDescent="0.25">
      <c r="L10080" s="1"/>
    </row>
    <row r="10081" spans="12:12" x14ac:dyDescent="0.25">
      <c r="L10081" s="1"/>
    </row>
    <row r="10082" spans="12:12" x14ac:dyDescent="0.25">
      <c r="L10082" s="1"/>
    </row>
    <row r="10083" spans="12:12" x14ac:dyDescent="0.25">
      <c r="L10083" s="1"/>
    </row>
    <row r="10084" spans="12:12" x14ac:dyDescent="0.25">
      <c r="L10084" s="1"/>
    </row>
    <row r="10085" spans="12:12" x14ac:dyDescent="0.25">
      <c r="L10085" s="1"/>
    </row>
    <row r="10086" spans="12:12" x14ac:dyDescent="0.25">
      <c r="L10086" s="1"/>
    </row>
    <row r="10087" spans="12:12" x14ac:dyDescent="0.25">
      <c r="L10087" s="1"/>
    </row>
    <row r="10088" spans="12:12" x14ac:dyDescent="0.25">
      <c r="L10088" s="1"/>
    </row>
    <row r="10089" spans="12:12" x14ac:dyDescent="0.25">
      <c r="L10089" s="1"/>
    </row>
    <row r="10090" spans="12:12" x14ac:dyDescent="0.25">
      <c r="L10090" s="1"/>
    </row>
    <row r="10091" spans="12:12" x14ac:dyDescent="0.25">
      <c r="L10091" s="1"/>
    </row>
    <row r="10092" spans="12:12" x14ac:dyDescent="0.25">
      <c r="L10092" s="1"/>
    </row>
    <row r="10093" spans="12:12" x14ac:dyDescent="0.25">
      <c r="L10093" s="1"/>
    </row>
    <row r="10094" spans="12:12" x14ac:dyDescent="0.25">
      <c r="L10094" s="1"/>
    </row>
    <row r="10095" spans="12:12" x14ac:dyDescent="0.25">
      <c r="L10095" s="1"/>
    </row>
    <row r="10096" spans="12:12" x14ac:dyDescent="0.25">
      <c r="L10096" s="1"/>
    </row>
    <row r="10097" spans="12:12" x14ac:dyDescent="0.25">
      <c r="L10097" s="1"/>
    </row>
    <row r="10098" spans="12:12" x14ac:dyDescent="0.25">
      <c r="L10098" s="1"/>
    </row>
    <row r="10099" spans="12:12" x14ac:dyDescent="0.25">
      <c r="L10099" s="1"/>
    </row>
    <row r="10100" spans="12:12" x14ac:dyDescent="0.25">
      <c r="L10100" s="1"/>
    </row>
    <row r="10101" spans="12:12" x14ac:dyDescent="0.25">
      <c r="L10101" s="1"/>
    </row>
    <row r="10102" spans="12:12" x14ac:dyDescent="0.25">
      <c r="L10102" s="1"/>
    </row>
    <row r="10103" spans="12:12" x14ac:dyDescent="0.25">
      <c r="L10103" s="1"/>
    </row>
    <row r="10104" spans="12:12" x14ac:dyDescent="0.25">
      <c r="L10104" s="1"/>
    </row>
    <row r="10105" spans="12:12" x14ac:dyDescent="0.25">
      <c r="L10105" s="1"/>
    </row>
    <row r="10106" spans="12:12" x14ac:dyDescent="0.25">
      <c r="L10106" s="1"/>
    </row>
    <row r="10107" spans="12:12" x14ac:dyDescent="0.25">
      <c r="L10107" s="1"/>
    </row>
    <row r="10108" spans="12:12" x14ac:dyDescent="0.25">
      <c r="L10108" s="1"/>
    </row>
    <row r="10109" spans="12:12" x14ac:dyDescent="0.25">
      <c r="L10109" s="1"/>
    </row>
    <row r="10110" spans="12:12" x14ac:dyDescent="0.25">
      <c r="L10110" s="1"/>
    </row>
    <row r="10111" spans="12:12" x14ac:dyDescent="0.25">
      <c r="L10111" s="1"/>
    </row>
    <row r="10112" spans="12:12" x14ac:dyDescent="0.25">
      <c r="L10112" s="1"/>
    </row>
    <row r="10113" spans="12:12" x14ac:dyDescent="0.25">
      <c r="L10113" s="1"/>
    </row>
    <row r="10114" spans="12:12" x14ac:dyDescent="0.25">
      <c r="L10114" s="1"/>
    </row>
    <row r="10115" spans="12:12" x14ac:dyDescent="0.25">
      <c r="L10115" s="1"/>
    </row>
    <row r="10116" spans="12:12" x14ac:dyDescent="0.25">
      <c r="L10116" s="1"/>
    </row>
    <row r="10117" spans="12:12" x14ac:dyDescent="0.25">
      <c r="L10117" s="1"/>
    </row>
    <row r="10118" spans="12:12" x14ac:dyDescent="0.25">
      <c r="L10118" s="1"/>
    </row>
    <row r="10119" spans="12:12" x14ac:dyDescent="0.25">
      <c r="L10119" s="1"/>
    </row>
    <row r="10120" spans="12:12" x14ac:dyDescent="0.25">
      <c r="L10120" s="1"/>
    </row>
    <row r="10121" spans="12:12" x14ac:dyDescent="0.25">
      <c r="L10121" s="1"/>
    </row>
    <row r="10122" spans="12:12" x14ac:dyDescent="0.25">
      <c r="L10122" s="1"/>
    </row>
    <row r="10123" spans="12:12" x14ac:dyDescent="0.25">
      <c r="L10123" s="1"/>
    </row>
    <row r="10124" spans="12:12" x14ac:dyDescent="0.25">
      <c r="L10124" s="1"/>
    </row>
    <row r="10125" spans="12:12" x14ac:dyDescent="0.25">
      <c r="L10125" s="1"/>
    </row>
    <row r="10126" spans="12:12" x14ac:dyDescent="0.25">
      <c r="L10126" s="1"/>
    </row>
    <row r="10127" spans="12:12" x14ac:dyDescent="0.25">
      <c r="L10127" s="1"/>
    </row>
    <row r="10128" spans="12:12" x14ac:dyDescent="0.25">
      <c r="L10128" s="1"/>
    </row>
    <row r="10129" spans="12:12" x14ac:dyDescent="0.25">
      <c r="L10129" s="1"/>
    </row>
    <row r="10130" spans="12:12" x14ac:dyDescent="0.25">
      <c r="L10130" s="1"/>
    </row>
    <row r="10131" spans="12:12" x14ac:dyDescent="0.25">
      <c r="L10131" s="1"/>
    </row>
    <row r="10132" spans="12:12" x14ac:dyDescent="0.25">
      <c r="L10132" s="1"/>
    </row>
    <row r="10133" spans="12:12" x14ac:dyDescent="0.25">
      <c r="L10133" s="1"/>
    </row>
    <row r="10134" spans="12:12" x14ac:dyDescent="0.25">
      <c r="L10134" s="1"/>
    </row>
    <row r="10135" spans="12:12" x14ac:dyDescent="0.25">
      <c r="L10135" s="1"/>
    </row>
    <row r="10136" spans="12:12" x14ac:dyDescent="0.25">
      <c r="L10136" s="1"/>
    </row>
    <row r="10137" spans="12:12" x14ac:dyDescent="0.25">
      <c r="L10137" s="1"/>
    </row>
    <row r="10138" spans="12:12" x14ac:dyDescent="0.25">
      <c r="L10138" s="1"/>
    </row>
    <row r="10139" spans="12:12" x14ac:dyDescent="0.25">
      <c r="L10139" s="1"/>
    </row>
    <row r="10140" spans="12:12" x14ac:dyDescent="0.25">
      <c r="L10140" s="1"/>
    </row>
    <row r="10141" spans="12:12" x14ac:dyDescent="0.25">
      <c r="L10141" s="1"/>
    </row>
    <row r="10142" spans="12:12" x14ac:dyDescent="0.25">
      <c r="L10142" s="1"/>
    </row>
    <row r="10143" spans="12:12" x14ac:dyDescent="0.25">
      <c r="L10143" s="1"/>
    </row>
    <row r="10144" spans="12:12" x14ac:dyDescent="0.25">
      <c r="L10144" s="1"/>
    </row>
    <row r="10145" spans="12:12" x14ac:dyDescent="0.25">
      <c r="L10145" s="1"/>
    </row>
    <row r="10146" spans="12:12" x14ac:dyDescent="0.25">
      <c r="L10146" s="1"/>
    </row>
    <row r="10147" spans="12:12" x14ac:dyDescent="0.25">
      <c r="L10147" s="1"/>
    </row>
    <row r="10148" spans="12:12" x14ac:dyDescent="0.25">
      <c r="L10148" s="1"/>
    </row>
    <row r="10149" spans="12:12" x14ac:dyDescent="0.25">
      <c r="L10149" s="1"/>
    </row>
    <row r="10150" spans="12:12" x14ac:dyDescent="0.25">
      <c r="L10150" s="1"/>
    </row>
    <row r="10151" spans="12:12" x14ac:dyDescent="0.25">
      <c r="L10151" s="1"/>
    </row>
    <row r="10152" spans="12:12" x14ac:dyDescent="0.25">
      <c r="L10152" s="1"/>
    </row>
    <row r="10153" spans="12:12" x14ac:dyDescent="0.25">
      <c r="L10153" s="1"/>
    </row>
    <row r="10154" spans="12:12" x14ac:dyDescent="0.25">
      <c r="L10154" s="1"/>
    </row>
    <row r="10155" spans="12:12" x14ac:dyDescent="0.25">
      <c r="L10155" s="1"/>
    </row>
    <row r="10156" spans="12:12" x14ac:dyDescent="0.25">
      <c r="L10156" s="1"/>
    </row>
    <row r="10157" spans="12:12" x14ac:dyDescent="0.25">
      <c r="L10157" s="1"/>
    </row>
    <row r="10158" spans="12:12" x14ac:dyDescent="0.25">
      <c r="L10158" s="1"/>
    </row>
    <row r="10159" spans="12:12" x14ac:dyDescent="0.25">
      <c r="L10159" s="1"/>
    </row>
    <row r="10160" spans="12:12" x14ac:dyDescent="0.25">
      <c r="L10160" s="1"/>
    </row>
    <row r="10161" spans="12:12" x14ac:dyDescent="0.25">
      <c r="L10161" s="1"/>
    </row>
    <row r="10162" spans="12:12" x14ac:dyDescent="0.25">
      <c r="L10162" s="1"/>
    </row>
    <row r="10163" spans="12:12" x14ac:dyDescent="0.25">
      <c r="L10163" s="1"/>
    </row>
    <row r="10164" spans="12:12" x14ac:dyDescent="0.25">
      <c r="L10164" s="1"/>
    </row>
    <row r="10165" spans="12:12" x14ac:dyDescent="0.25">
      <c r="L10165" s="1"/>
    </row>
    <row r="10166" spans="12:12" x14ac:dyDescent="0.25">
      <c r="L10166" s="1"/>
    </row>
    <row r="10167" spans="12:12" x14ac:dyDescent="0.25">
      <c r="L10167" s="1"/>
    </row>
    <row r="10168" spans="12:12" x14ac:dyDescent="0.25">
      <c r="L10168" s="1"/>
    </row>
    <row r="10169" spans="12:12" x14ac:dyDescent="0.25">
      <c r="L10169" s="1"/>
    </row>
    <row r="10170" spans="12:12" x14ac:dyDescent="0.25">
      <c r="L10170" s="1"/>
    </row>
    <row r="10171" spans="12:12" x14ac:dyDescent="0.25">
      <c r="L10171" s="1"/>
    </row>
    <row r="10172" spans="12:12" x14ac:dyDescent="0.25">
      <c r="L10172" s="1"/>
    </row>
    <row r="10173" spans="12:12" x14ac:dyDescent="0.25">
      <c r="L10173" s="1"/>
    </row>
    <row r="10174" spans="12:12" x14ac:dyDescent="0.25">
      <c r="L10174" s="1"/>
    </row>
    <row r="10175" spans="12:12" x14ac:dyDescent="0.25">
      <c r="L10175" s="1"/>
    </row>
    <row r="10176" spans="12:12" x14ac:dyDescent="0.25">
      <c r="L10176" s="1"/>
    </row>
    <row r="10177" spans="12:12" x14ac:dyDescent="0.25">
      <c r="L10177" s="1"/>
    </row>
    <row r="10178" spans="12:12" x14ac:dyDescent="0.25">
      <c r="L10178" s="1"/>
    </row>
    <row r="10179" spans="12:12" x14ac:dyDescent="0.25">
      <c r="L10179" s="1"/>
    </row>
    <row r="10180" spans="12:12" x14ac:dyDescent="0.25">
      <c r="L10180" s="1"/>
    </row>
    <row r="10181" spans="12:12" x14ac:dyDescent="0.25">
      <c r="L10181" s="1"/>
    </row>
    <row r="10182" spans="12:12" x14ac:dyDescent="0.25">
      <c r="L10182" s="1"/>
    </row>
    <row r="10183" spans="12:12" x14ac:dyDescent="0.25">
      <c r="L10183" s="1"/>
    </row>
    <row r="10184" spans="12:12" x14ac:dyDescent="0.25">
      <c r="L10184" s="1"/>
    </row>
    <row r="10185" spans="12:12" x14ac:dyDescent="0.25">
      <c r="L10185" s="1"/>
    </row>
    <row r="10186" spans="12:12" x14ac:dyDescent="0.25">
      <c r="L10186" s="1"/>
    </row>
    <row r="10187" spans="12:12" x14ac:dyDescent="0.25">
      <c r="L10187" s="1"/>
    </row>
    <row r="10188" spans="12:12" x14ac:dyDescent="0.25">
      <c r="L10188" s="1"/>
    </row>
    <row r="10189" spans="12:12" x14ac:dyDescent="0.25">
      <c r="L10189" s="1"/>
    </row>
    <row r="10190" spans="12:12" x14ac:dyDescent="0.25">
      <c r="L10190" s="1"/>
    </row>
    <row r="10191" spans="12:12" x14ac:dyDescent="0.25">
      <c r="L10191" s="1"/>
    </row>
    <row r="10192" spans="12:12" x14ac:dyDescent="0.25">
      <c r="L10192" s="1"/>
    </row>
    <row r="10193" spans="12:12" x14ac:dyDescent="0.25">
      <c r="L10193" s="1"/>
    </row>
    <row r="10194" spans="12:12" x14ac:dyDescent="0.25">
      <c r="L10194" s="1"/>
    </row>
    <row r="10195" spans="12:12" x14ac:dyDescent="0.25">
      <c r="L10195" s="1"/>
    </row>
    <row r="10196" spans="12:12" x14ac:dyDescent="0.25">
      <c r="L10196" s="1"/>
    </row>
    <row r="10197" spans="12:12" x14ac:dyDescent="0.25">
      <c r="L10197" s="1"/>
    </row>
    <row r="10198" spans="12:12" x14ac:dyDescent="0.25">
      <c r="L10198" s="1"/>
    </row>
    <row r="10199" spans="12:12" x14ac:dyDescent="0.25">
      <c r="L10199" s="1"/>
    </row>
    <row r="10200" spans="12:12" x14ac:dyDescent="0.25">
      <c r="L10200" s="1"/>
    </row>
    <row r="10201" spans="12:12" x14ac:dyDescent="0.25">
      <c r="L10201" s="1"/>
    </row>
    <row r="10202" spans="12:12" x14ac:dyDescent="0.25">
      <c r="L10202" s="1"/>
    </row>
    <row r="10203" spans="12:12" x14ac:dyDescent="0.25">
      <c r="L10203" s="1"/>
    </row>
    <row r="10204" spans="12:12" x14ac:dyDescent="0.25">
      <c r="L10204" s="1"/>
    </row>
    <row r="10205" spans="12:12" x14ac:dyDescent="0.25">
      <c r="L10205" s="1"/>
    </row>
    <row r="10206" spans="12:12" x14ac:dyDescent="0.25">
      <c r="L10206" s="1"/>
    </row>
    <row r="10207" spans="12:12" x14ac:dyDescent="0.25">
      <c r="L10207" s="1"/>
    </row>
    <row r="10208" spans="12:12" x14ac:dyDescent="0.25">
      <c r="L10208" s="1"/>
    </row>
    <row r="10209" spans="12:12" x14ac:dyDescent="0.25">
      <c r="L10209" s="1"/>
    </row>
    <row r="10210" spans="12:12" x14ac:dyDescent="0.25">
      <c r="L10210" s="1"/>
    </row>
    <row r="10211" spans="12:12" x14ac:dyDescent="0.25">
      <c r="L10211" s="1"/>
    </row>
    <row r="10212" spans="12:12" x14ac:dyDescent="0.25">
      <c r="L10212" s="1"/>
    </row>
    <row r="10213" spans="12:12" x14ac:dyDescent="0.25">
      <c r="L10213" s="1"/>
    </row>
    <row r="10214" spans="12:12" x14ac:dyDescent="0.25">
      <c r="L10214" s="1"/>
    </row>
    <row r="10215" spans="12:12" x14ac:dyDescent="0.25">
      <c r="L10215" s="1"/>
    </row>
    <row r="10216" spans="12:12" x14ac:dyDescent="0.25">
      <c r="L10216" s="1"/>
    </row>
    <row r="10217" spans="12:12" x14ac:dyDescent="0.25">
      <c r="L10217" s="1"/>
    </row>
    <row r="10218" spans="12:12" x14ac:dyDescent="0.25">
      <c r="L10218" s="1"/>
    </row>
    <row r="10219" spans="12:12" x14ac:dyDescent="0.25">
      <c r="L10219" s="1"/>
    </row>
    <row r="10220" spans="12:12" x14ac:dyDescent="0.25">
      <c r="L10220" s="1"/>
    </row>
    <row r="10221" spans="12:12" x14ac:dyDescent="0.25">
      <c r="L10221" s="1"/>
    </row>
    <row r="10222" spans="12:12" x14ac:dyDescent="0.25">
      <c r="L10222" s="1"/>
    </row>
    <row r="10223" spans="12:12" x14ac:dyDescent="0.25">
      <c r="L10223" s="1"/>
    </row>
    <row r="10224" spans="12:12" x14ac:dyDescent="0.25">
      <c r="L10224" s="1"/>
    </row>
    <row r="10225" spans="12:12" x14ac:dyDescent="0.25">
      <c r="L10225" s="1"/>
    </row>
    <row r="10226" spans="12:12" x14ac:dyDescent="0.25">
      <c r="L10226" s="1"/>
    </row>
    <row r="10227" spans="12:12" x14ac:dyDescent="0.25">
      <c r="L10227" s="1"/>
    </row>
    <row r="10228" spans="12:12" x14ac:dyDescent="0.25">
      <c r="L10228" s="1"/>
    </row>
    <row r="10229" spans="12:12" x14ac:dyDescent="0.25">
      <c r="L10229" s="1"/>
    </row>
    <row r="10230" spans="12:12" x14ac:dyDescent="0.25">
      <c r="L10230" s="1"/>
    </row>
    <row r="10231" spans="12:12" x14ac:dyDescent="0.25">
      <c r="L10231" s="1"/>
    </row>
    <row r="10232" spans="12:12" x14ac:dyDescent="0.25">
      <c r="L10232" s="1"/>
    </row>
    <row r="10233" spans="12:12" x14ac:dyDescent="0.25">
      <c r="L10233" s="1"/>
    </row>
    <row r="10234" spans="12:12" x14ac:dyDescent="0.25">
      <c r="L10234" s="1"/>
    </row>
    <row r="10235" spans="12:12" x14ac:dyDescent="0.25">
      <c r="L10235" s="1"/>
    </row>
    <row r="10236" spans="12:12" x14ac:dyDescent="0.25">
      <c r="L10236" s="1"/>
    </row>
    <row r="10237" spans="12:12" x14ac:dyDescent="0.25">
      <c r="L10237" s="1"/>
    </row>
    <row r="10238" spans="12:12" x14ac:dyDescent="0.25">
      <c r="L10238" s="1"/>
    </row>
    <row r="10239" spans="12:12" x14ac:dyDescent="0.25">
      <c r="L10239" s="1"/>
    </row>
    <row r="10240" spans="12:12" x14ac:dyDescent="0.25">
      <c r="L10240" s="1"/>
    </row>
    <row r="10241" spans="12:12" x14ac:dyDescent="0.25">
      <c r="L10241" s="1"/>
    </row>
    <row r="10242" spans="12:12" x14ac:dyDescent="0.25">
      <c r="L10242" s="1"/>
    </row>
    <row r="10243" spans="12:12" x14ac:dyDescent="0.25">
      <c r="L10243" s="1"/>
    </row>
    <row r="10244" spans="12:12" x14ac:dyDescent="0.25">
      <c r="L10244" s="1"/>
    </row>
    <row r="10245" spans="12:12" x14ac:dyDescent="0.25">
      <c r="L10245" s="1"/>
    </row>
    <row r="10246" spans="12:12" x14ac:dyDescent="0.25">
      <c r="L10246" s="1"/>
    </row>
    <row r="10247" spans="12:12" x14ac:dyDescent="0.25">
      <c r="L10247" s="1"/>
    </row>
    <row r="10248" spans="12:12" x14ac:dyDescent="0.25">
      <c r="L10248" s="1"/>
    </row>
    <row r="10249" spans="12:12" x14ac:dyDescent="0.25">
      <c r="L10249" s="1"/>
    </row>
    <row r="10250" spans="12:12" x14ac:dyDescent="0.25">
      <c r="L10250" s="1"/>
    </row>
    <row r="10251" spans="12:12" x14ac:dyDescent="0.25">
      <c r="L10251" s="1"/>
    </row>
    <row r="10252" spans="12:12" x14ac:dyDescent="0.25">
      <c r="L10252" s="1"/>
    </row>
    <row r="10253" spans="12:12" x14ac:dyDescent="0.25">
      <c r="L10253" s="1"/>
    </row>
    <row r="10254" spans="12:12" x14ac:dyDescent="0.25">
      <c r="L10254" s="1"/>
    </row>
    <row r="10255" spans="12:12" x14ac:dyDescent="0.25">
      <c r="L10255" s="1"/>
    </row>
    <row r="10256" spans="12:12" x14ac:dyDescent="0.25">
      <c r="L10256" s="1"/>
    </row>
    <row r="10257" spans="12:12" x14ac:dyDescent="0.25">
      <c r="L10257" s="1"/>
    </row>
    <row r="10258" spans="12:12" x14ac:dyDescent="0.25">
      <c r="L10258" s="1"/>
    </row>
    <row r="10259" spans="12:12" x14ac:dyDescent="0.25">
      <c r="L10259" s="1"/>
    </row>
    <row r="10260" spans="12:12" x14ac:dyDescent="0.25">
      <c r="L10260" s="1"/>
    </row>
    <row r="10261" spans="12:12" x14ac:dyDescent="0.25">
      <c r="L10261" s="1"/>
    </row>
    <row r="10262" spans="12:12" x14ac:dyDescent="0.25">
      <c r="L10262" s="1"/>
    </row>
    <row r="10263" spans="12:12" x14ac:dyDescent="0.25">
      <c r="L10263" s="1"/>
    </row>
    <row r="10264" spans="12:12" x14ac:dyDescent="0.25">
      <c r="L10264" s="1"/>
    </row>
    <row r="10265" spans="12:12" x14ac:dyDescent="0.25">
      <c r="L10265" s="1"/>
    </row>
    <row r="10266" spans="12:12" x14ac:dyDescent="0.25">
      <c r="L10266" s="1"/>
    </row>
    <row r="10267" spans="12:12" x14ac:dyDescent="0.25">
      <c r="L10267" s="1"/>
    </row>
    <row r="10268" spans="12:12" x14ac:dyDescent="0.25">
      <c r="L10268" s="1"/>
    </row>
    <row r="10269" spans="12:12" x14ac:dyDescent="0.25">
      <c r="L10269" s="1"/>
    </row>
    <row r="10270" spans="12:12" x14ac:dyDescent="0.25">
      <c r="L10270" s="1"/>
    </row>
    <row r="10271" spans="12:12" x14ac:dyDescent="0.25">
      <c r="L10271" s="1"/>
    </row>
    <row r="10272" spans="12:12" x14ac:dyDescent="0.25">
      <c r="L10272" s="1"/>
    </row>
    <row r="10273" spans="12:12" x14ac:dyDescent="0.25">
      <c r="L10273" s="1"/>
    </row>
    <row r="10274" spans="12:12" x14ac:dyDescent="0.25">
      <c r="L10274" s="1"/>
    </row>
    <row r="10275" spans="12:12" x14ac:dyDescent="0.25">
      <c r="L10275" s="1"/>
    </row>
    <row r="10276" spans="12:12" x14ac:dyDescent="0.25">
      <c r="L10276" s="1"/>
    </row>
    <row r="10277" spans="12:12" x14ac:dyDescent="0.25">
      <c r="L10277" s="1"/>
    </row>
    <row r="10278" spans="12:12" x14ac:dyDescent="0.25">
      <c r="L10278" s="1"/>
    </row>
    <row r="10279" spans="12:12" x14ac:dyDescent="0.25">
      <c r="L10279" s="1"/>
    </row>
    <row r="10280" spans="12:12" x14ac:dyDescent="0.25">
      <c r="L10280" s="1"/>
    </row>
    <row r="10281" spans="12:12" x14ac:dyDescent="0.25">
      <c r="L10281" s="1"/>
    </row>
    <row r="10282" spans="12:12" x14ac:dyDescent="0.25">
      <c r="L10282" s="1"/>
    </row>
    <row r="10283" spans="12:12" x14ac:dyDescent="0.25">
      <c r="L10283" s="1"/>
    </row>
    <row r="10284" spans="12:12" x14ac:dyDescent="0.25">
      <c r="L10284" s="1"/>
    </row>
    <row r="10285" spans="12:12" x14ac:dyDescent="0.25">
      <c r="L10285" s="1"/>
    </row>
    <row r="10286" spans="12:12" x14ac:dyDescent="0.25">
      <c r="L10286" s="1"/>
    </row>
    <row r="10287" spans="12:12" x14ac:dyDescent="0.25">
      <c r="L10287" s="1"/>
    </row>
    <row r="10288" spans="12:12" x14ac:dyDescent="0.25">
      <c r="L10288" s="1"/>
    </row>
    <row r="10289" spans="12:12" x14ac:dyDescent="0.25">
      <c r="L10289" s="1"/>
    </row>
    <row r="10290" spans="12:12" x14ac:dyDescent="0.25">
      <c r="L10290" s="1"/>
    </row>
    <row r="10291" spans="12:12" x14ac:dyDescent="0.25">
      <c r="L10291" s="1"/>
    </row>
    <row r="10292" spans="12:12" x14ac:dyDescent="0.25">
      <c r="L10292" s="1"/>
    </row>
    <row r="10293" spans="12:12" x14ac:dyDescent="0.25">
      <c r="L10293" s="1"/>
    </row>
    <row r="10294" spans="12:12" x14ac:dyDescent="0.25">
      <c r="L10294" s="1"/>
    </row>
    <row r="10295" spans="12:12" x14ac:dyDescent="0.25">
      <c r="L10295" s="1"/>
    </row>
    <row r="10296" spans="12:12" x14ac:dyDescent="0.25">
      <c r="L10296" s="1"/>
    </row>
    <row r="10297" spans="12:12" x14ac:dyDescent="0.25">
      <c r="L10297" s="1"/>
    </row>
    <row r="10298" spans="12:12" x14ac:dyDescent="0.25">
      <c r="L10298" s="1"/>
    </row>
    <row r="10299" spans="12:12" x14ac:dyDescent="0.25">
      <c r="L10299" s="1"/>
    </row>
    <row r="10300" spans="12:12" x14ac:dyDescent="0.25">
      <c r="L10300" s="1"/>
    </row>
    <row r="10301" spans="12:12" x14ac:dyDescent="0.25">
      <c r="L10301" s="1"/>
    </row>
    <row r="10302" spans="12:12" x14ac:dyDescent="0.25">
      <c r="L10302" s="1"/>
    </row>
    <row r="10303" spans="12:12" x14ac:dyDescent="0.25">
      <c r="L10303" s="1"/>
    </row>
    <row r="10304" spans="12:12" x14ac:dyDescent="0.25">
      <c r="L10304" s="1"/>
    </row>
    <row r="10305" spans="12:12" x14ac:dyDescent="0.25">
      <c r="L10305" s="1"/>
    </row>
    <row r="10306" spans="12:12" x14ac:dyDescent="0.25">
      <c r="L10306" s="1"/>
    </row>
    <row r="10307" spans="12:12" x14ac:dyDescent="0.25">
      <c r="L10307" s="1"/>
    </row>
    <row r="10308" spans="12:12" x14ac:dyDescent="0.25">
      <c r="L10308" s="1"/>
    </row>
    <row r="10309" spans="12:12" x14ac:dyDescent="0.25">
      <c r="L10309" s="1"/>
    </row>
    <row r="10310" spans="12:12" x14ac:dyDescent="0.25">
      <c r="L10310" s="1"/>
    </row>
    <row r="10311" spans="12:12" x14ac:dyDescent="0.25">
      <c r="L10311" s="1"/>
    </row>
    <row r="10312" spans="12:12" x14ac:dyDescent="0.25">
      <c r="L10312" s="1"/>
    </row>
    <row r="10313" spans="12:12" x14ac:dyDescent="0.25">
      <c r="L10313" s="1"/>
    </row>
    <row r="10314" spans="12:12" x14ac:dyDescent="0.25">
      <c r="L10314" s="1"/>
    </row>
    <row r="10315" spans="12:12" x14ac:dyDescent="0.25">
      <c r="L10315" s="1"/>
    </row>
    <row r="10316" spans="12:12" x14ac:dyDescent="0.25">
      <c r="L10316" s="1"/>
    </row>
    <row r="10317" spans="12:12" x14ac:dyDescent="0.25">
      <c r="L10317" s="1"/>
    </row>
    <row r="10318" spans="12:12" x14ac:dyDescent="0.25">
      <c r="L10318" s="1"/>
    </row>
    <row r="10319" spans="12:12" x14ac:dyDescent="0.25">
      <c r="L10319" s="1"/>
    </row>
    <row r="10320" spans="12:12" x14ac:dyDescent="0.25">
      <c r="L10320" s="1"/>
    </row>
    <row r="10321" spans="12:12" x14ac:dyDescent="0.25">
      <c r="L10321" s="1"/>
    </row>
    <row r="10322" spans="12:12" x14ac:dyDescent="0.25">
      <c r="L10322" s="1"/>
    </row>
    <row r="10323" spans="12:12" x14ac:dyDescent="0.25">
      <c r="L10323" s="1"/>
    </row>
    <row r="10324" spans="12:12" x14ac:dyDescent="0.25">
      <c r="L10324" s="1"/>
    </row>
    <row r="10325" spans="12:12" x14ac:dyDescent="0.25">
      <c r="L10325" s="1"/>
    </row>
    <row r="10326" spans="12:12" x14ac:dyDescent="0.25">
      <c r="L10326" s="1"/>
    </row>
    <row r="10327" spans="12:12" x14ac:dyDescent="0.25">
      <c r="L10327" s="1"/>
    </row>
    <row r="10328" spans="12:12" x14ac:dyDescent="0.25">
      <c r="L10328" s="1"/>
    </row>
    <row r="10329" spans="12:12" x14ac:dyDescent="0.25">
      <c r="L10329" s="1"/>
    </row>
    <row r="10330" spans="12:12" x14ac:dyDescent="0.25">
      <c r="L10330" s="1"/>
    </row>
    <row r="10331" spans="12:12" x14ac:dyDescent="0.25">
      <c r="L10331" s="1"/>
    </row>
    <row r="10332" spans="12:12" x14ac:dyDescent="0.25">
      <c r="L10332" s="1"/>
    </row>
    <row r="10333" spans="12:12" x14ac:dyDescent="0.25">
      <c r="L10333" s="1"/>
    </row>
    <row r="10334" spans="12:12" x14ac:dyDescent="0.25">
      <c r="L10334" s="1"/>
    </row>
    <row r="10335" spans="12:12" x14ac:dyDescent="0.25">
      <c r="L10335" s="1"/>
    </row>
    <row r="10336" spans="12:12" x14ac:dyDescent="0.25">
      <c r="L10336" s="1"/>
    </row>
    <row r="10337" spans="12:12" x14ac:dyDescent="0.25">
      <c r="L10337" s="1"/>
    </row>
    <row r="10338" spans="12:12" x14ac:dyDescent="0.25">
      <c r="L10338" s="1"/>
    </row>
    <row r="10339" spans="12:12" x14ac:dyDescent="0.25">
      <c r="L10339" s="1"/>
    </row>
    <row r="10340" spans="12:12" x14ac:dyDescent="0.25">
      <c r="L10340" s="1"/>
    </row>
    <row r="10341" spans="12:12" x14ac:dyDescent="0.25">
      <c r="L10341" s="1"/>
    </row>
    <row r="10342" spans="12:12" x14ac:dyDescent="0.25">
      <c r="L10342" s="1"/>
    </row>
    <row r="10343" spans="12:12" x14ac:dyDescent="0.25">
      <c r="L10343" s="1"/>
    </row>
    <row r="10344" spans="12:12" x14ac:dyDescent="0.25">
      <c r="L10344" s="1"/>
    </row>
    <row r="10345" spans="12:12" x14ac:dyDescent="0.25">
      <c r="L10345" s="1"/>
    </row>
    <row r="10346" spans="12:12" x14ac:dyDescent="0.25">
      <c r="L10346" s="1"/>
    </row>
    <row r="10347" spans="12:12" x14ac:dyDescent="0.25">
      <c r="L10347" s="1"/>
    </row>
    <row r="10348" spans="12:12" x14ac:dyDescent="0.25">
      <c r="L10348" s="1"/>
    </row>
    <row r="10349" spans="12:12" x14ac:dyDescent="0.25">
      <c r="L10349" s="1"/>
    </row>
    <row r="10350" spans="12:12" x14ac:dyDescent="0.25">
      <c r="L10350" s="1"/>
    </row>
    <row r="10351" spans="12:12" x14ac:dyDescent="0.25">
      <c r="L10351" s="1"/>
    </row>
    <row r="10352" spans="12:12" x14ac:dyDescent="0.25">
      <c r="L10352" s="1"/>
    </row>
    <row r="10353" spans="12:12" x14ac:dyDescent="0.25">
      <c r="L10353" s="1"/>
    </row>
    <row r="10354" spans="12:12" x14ac:dyDescent="0.25">
      <c r="L10354" s="1"/>
    </row>
    <row r="10355" spans="12:12" x14ac:dyDescent="0.25">
      <c r="L10355" s="1"/>
    </row>
    <row r="10356" spans="12:12" x14ac:dyDescent="0.25">
      <c r="L10356" s="1"/>
    </row>
    <row r="10357" spans="12:12" x14ac:dyDescent="0.25">
      <c r="L10357" s="1"/>
    </row>
    <row r="10358" spans="12:12" x14ac:dyDescent="0.25">
      <c r="L10358" s="1"/>
    </row>
    <row r="10359" spans="12:12" x14ac:dyDescent="0.25">
      <c r="L10359" s="1"/>
    </row>
    <row r="10360" spans="12:12" x14ac:dyDescent="0.25">
      <c r="L10360" s="1"/>
    </row>
    <row r="10361" spans="12:12" x14ac:dyDescent="0.25">
      <c r="L10361" s="1"/>
    </row>
    <row r="10362" spans="12:12" x14ac:dyDescent="0.25">
      <c r="L10362" s="1"/>
    </row>
    <row r="10363" spans="12:12" x14ac:dyDescent="0.25">
      <c r="L10363" s="1"/>
    </row>
    <row r="10364" spans="12:12" x14ac:dyDescent="0.25">
      <c r="L10364" s="1"/>
    </row>
    <row r="10365" spans="12:12" x14ac:dyDescent="0.25">
      <c r="L10365" s="1"/>
    </row>
    <row r="10366" spans="12:12" x14ac:dyDescent="0.25">
      <c r="L10366" s="1"/>
    </row>
    <row r="10367" spans="12:12" x14ac:dyDescent="0.25">
      <c r="L10367" s="1"/>
    </row>
    <row r="10368" spans="12:12" x14ac:dyDescent="0.25">
      <c r="L10368" s="1"/>
    </row>
    <row r="10369" spans="12:12" x14ac:dyDescent="0.25">
      <c r="L10369" s="1"/>
    </row>
    <row r="10370" spans="12:12" x14ac:dyDescent="0.25">
      <c r="L10370" s="1"/>
    </row>
    <row r="10371" spans="12:12" x14ac:dyDescent="0.25">
      <c r="L10371" s="1"/>
    </row>
    <row r="10372" spans="12:12" x14ac:dyDescent="0.25">
      <c r="L10372" s="1"/>
    </row>
    <row r="10373" spans="12:12" x14ac:dyDescent="0.25">
      <c r="L10373" s="1"/>
    </row>
    <row r="10374" spans="12:12" x14ac:dyDescent="0.25">
      <c r="L10374" s="1"/>
    </row>
    <row r="10375" spans="12:12" x14ac:dyDescent="0.25">
      <c r="L10375" s="1"/>
    </row>
    <row r="10376" spans="12:12" x14ac:dyDescent="0.25">
      <c r="L10376" s="1"/>
    </row>
    <row r="10377" spans="12:12" x14ac:dyDescent="0.25">
      <c r="L10377" s="1"/>
    </row>
    <row r="10378" spans="12:12" x14ac:dyDescent="0.25">
      <c r="L10378" s="1"/>
    </row>
    <row r="10379" spans="12:12" x14ac:dyDescent="0.25">
      <c r="L10379" s="1"/>
    </row>
    <row r="10380" spans="12:12" x14ac:dyDescent="0.25">
      <c r="L10380" s="1"/>
    </row>
    <row r="10381" spans="12:12" x14ac:dyDescent="0.25">
      <c r="L10381" s="1"/>
    </row>
    <row r="10382" spans="12:12" x14ac:dyDescent="0.25">
      <c r="L10382" s="1"/>
    </row>
    <row r="10383" spans="12:12" x14ac:dyDescent="0.25">
      <c r="L10383" s="1"/>
    </row>
    <row r="10384" spans="12:12" x14ac:dyDescent="0.25">
      <c r="L10384" s="1"/>
    </row>
    <row r="10385" spans="12:12" x14ac:dyDescent="0.25">
      <c r="L10385" s="1"/>
    </row>
    <row r="10386" spans="12:12" x14ac:dyDescent="0.25">
      <c r="L10386" s="1"/>
    </row>
    <row r="10387" spans="12:12" x14ac:dyDescent="0.25">
      <c r="L10387" s="1"/>
    </row>
    <row r="10388" spans="12:12" x14ac:dyDescent="0.25">
      <c r="L10388" s="1"/>
    </row>
    <row r="10389" spans="12:12" x14ac:dyDescent="0.25">
      <c r="L10389" s="1"/>
    </row>
    <row r="10390" spans="12:12" x14ac:dyDescent="0.25">
      <c r="L10390" s="1"/>
    </row>
    <row r="10391" spans="12:12" x14ac:dyDescent="0.25">
      <c r="L10391" s="1"/>
    </row>
    <row r="10392" spans="12:12" x14ac:dyDescent="0.25">
      <c r="L10392" s="1"/>
    </row>
    <row r="10393" spans="12:12" x14ac:dyDescent="0.25">
      <c r="L10393" s="1"/>
    </row>
    <row r="10394" spans="12:12" x14ac:dyDescent="0.25">
      <c r="L10394" s="1"/>
    </row>
    <row r="10395" spans="12:12" x14ac:dyDescent="0.25">
      <c r="L10395" s="1"/>
    </row>
    <row r="10396" spans="12:12" x14ac:dyDescent="0.25">
      <c r="L10396" s="1"/>
    </row>
    <row r="10397" spans="12:12" x14ac:dyDescent="0.25">
      <c r="L10397" s="1"/>
    </row>
    <row r="10398" spans="12:12" x14ac:dyDescent="0.25">
      <c r="L10398" s="1"/>
    </row>
    <row r="10399" spans="12:12" x14ac:dyDescent="0.25">
      <c r="L10399" s="1"/>
    </row>
    <row r="10400" spans="12:12" x14ac:dyDescent="0.25">
      <c r="L10400" s="1"/>
    </row>
    <row r="10401" spans="12:12" x14ac:dyDescent="0.25">
      <c r="L10401" s="1"/>
    </row>
    <row r="10402" spans="12:12" x14ac:dyDescent="0.25">
      <c r="L10402" s="1"/>
    </row>
    <row r="10403" spans="12:12" x14ac:dyDescent="0.25">
      <c r="L10403" s="1"/>
    </row>
    <row r="10404" spans="12:12" x14ac:dyDescent="0.25">
      <c r="L10404" s="1"/>
    </row>
    <row r="10405" spans="12:12" x14ac:dyDescent="0.25">
      <c r="L10405" s="1"/>
    </row>
    <row r="10406" spans="12:12" x14ac:dyDescent="0.25">
      <c r="L10406" s="1"/>
    </row>
    <row r="10407" spans="12:12" x14ac:dyDescent="0.25">
      <c r="L10407" s="1"/>
    </row>
    <row r="10408" spans="12:12" x14ac:dyDescent="0.25">
      <c r="L10408" s="1"/>
    </row>
    <row r="10409" spans="12:12" x14ac:dyDescent="0.25">
      <c r="L10409" s="1"/>
    </row>
    <row r="10410" spans="12:12" x14ac:dyDescent="0.25">
      <c r="L10410" s="1"/>
    </row>
    <row r="10411" spans="12:12" x14ac:dyDescent="0.25">
      <c r="L10411" s="1"/>
    </row>
    <row r="10412" spans="12:12" x14ac:dyDescent="0.25">
      <c r="L10412" s="1"/>
    </row>
    <row r="10413" spans="12:12" x14ac:dyDescent="0.25">
      <c r="L10413" s="1"/>
    </row>
    <row r="10414" spans="12:12" x14ac:dyDescent="0.25">
      <c r="L10414" s="1"/>
    </row>
    <row r="10415" spans="12:12" x14ac:dyDescent="0.25">
      <c r="L10415" s="1"/>
    </row>
    <row r="10416" spans="12:12" x14ac:dyDescent="0.25">
      <c r="L10416" s="1"/>
    </row>
    <row r="10417" spans="12:12" x14ac:dyDescent="0.25">
      <c r="L10417" s="1"/>
    </row>
    <row r="10418" spans="12:12" x14ac:dyDescent="0.25">
      <c r="L10418" s="1"/>
    </row>
    <row r="10419" spans="12:12" x14ac:dyDescent="0.25">
      <c r="L10419" s="1"/>
    </row>
    <row r="10420" spans="12:12" x14ac:dyDescent="0.25">
      <c r="L10420" s="1"/>
    </row>
    <row r="10421" spans="12:12" x14ac:dyDescent="0.25">
      <c r="L10421" s="1"/>
    </row>
    <row r="10422" spans="12:12" x14ac:dyDescent="0.25">
      <c r="L10422" s="1"/>
    </row>
    <row r="10423" spans="12:12" x14ac:dyDescent="0.25">
      <c r="L10423" s="1"/>
    </row>
    <row r="10424" spans="12:12" x14ac:dyDescent="0.25">
      <c r="L10424" s="1"/>
    </row>
    <row r="10425" spans="12:12" x14ac:dyDescent="0.25">
      <c r="L10425" s="1"/>
    </row>
    <row r="10426" spans="12:12" x14ac:dyDescent="0.25">
      <c r="L10426" s="1"/>
    </row>
    <row r="10427" spans="12:12" x14ac:dyDescent="0.25">
      <c r="L10427" s="1"/>
    </row>
    <row r="10428" spans="12:12" x14ac:dyDescent="0.25">
      <c r="L10428" s="1"/>
    </row>
    <row r="10429" spans="12:12" x14ac:dyDescent="0.25">
      <c r="L10429" s="1"/>
    </row>
    <row r="10430" spans="12:12" x14ac:dyDescent="0.25">
      <c r="L10430" s="1"/>
    </row>
    <row r="10431" spans="12:12" x14ac:dyDescent="0.25">
      <c r="L10431" s="1"/>
    </row>
    <row r="10432" spans="12:12" x14ac:dyDescent="0.25">
      <c r="L10432" s="1"/>
    </row>
    <row r="10433" spans="12:12" x14ac:dyDescent="0.25">
      <c r="L10433" s="1"/>
    </row>
    <row r="10434" spans="12:12" x14ac:dyDescent="0.25">
      <c r="L10434" s="1"/>
    </row>
    <row r="10435" spans="12:12" x14ac:dyDescent="0.25">
      <c r="L10435" s="1"/>
    </row>
    <row r="10436" spans="12:12" x14ac:dyDescent="0.25">
      <c r="L10436" s="1"/>
    </row>
    <row r="10437" spans="12:12" x14ac:dyDescent="0.25">
      <c r="L10437" s="1"/>
    </row>
    <row r="10438" spans="12:12" x14ac:dyDescent="0.25">
      <c r="L10438" s="1"/>
    </row>
    <row r="10439" spans="12:12" x14ac:dyDescent="0.25">
      <c r="L10439" s="1"/>
    </row>
    <row r="10440" spans="12:12" x14ac:dyDescent="0.25">
      <c r="L10440" s="1"/>
    </row>
    <row r="10441" spans="12:12" x14ac:dyDescent="0.25">
      <c r="L10441" s="1"/>
    </row>
    <row r="10442" spans="12:12" x14ac:dyDescent="0.25">
      <c r="L10442" s="1"/>
    </row>
    <row r="10443" spans="12:12" x14ac:dyDescent="0.25">
      <c r="L10443" s="1"/>
    </row>
    <row r="10444" spans="12:12" x14ac:dyDescent="0.25">
      <c r="L10444" s="1"/>
    </row>
    <row r="10445" spans="12:12" x14ac:dyDescent="0.25">
      <c r="L10445" s="1"/>
    </row>
    <row r="10446" spans="12:12" x14ac:dyDescent="0.25">
      <c r="L10446" s="1"/>
    </row>
    <row r="10447" spans="12:12" x14ac:dyDescent="0.25">
      <c r="L10447" s="1"/>
    </row>
    <row r="10448" spans="12:12" x14ac:dyDescent="0.25">
      <c r="L10448" s="1"/>
    </row>
    <row r="10449" spans="12:12" x14ac:dyDescent="0.25">
      <c r="L10449" s="1"/>
    </row>
    <row r="10450" spans="12:12" x14ac:dyDescent="0.25">
      <c r="L10450" s="1"/>
    </row>
    <row r="10451" spans="12:12" x14ac:dyDescent="0.25">
      <c r="L10451" s="1"/>
    </row>
    <row r="10452" spans="12:12" x14ac:dyDescent="0.25">
      <c r="L10452" s="1"/>
    </row>
    <row r="10453" spans="12:12" x14ac:dyDescent="0.25">
      <c r="L10453" s="1"/>
    </row>
    <row r="10454" spans="12:12" x14ac:dyDescent="0.25">
      <c r="L10454" s="1"/>
    </row>
    <row r="10455" spans="12:12" x14ac:dyDescent="0.25">
      <c r="L10455" s="1"/>
    </row>
    <row r="10456" spans="12:12" x14ac:dyDescent="0.25">
      <c r="L10456" s="1"/>
    </row>
    <row r="10457" spans="12:12" x14ac:dyDescent="0.25">
      <c r="L10457" s="1"/>
    </row>
    <row r="10458" spans="12:12" x14ac:dyDescent="0.25">
      <c r="L10458" s="1"/>
    </row>
    <row r="10459" spans="12:12" x14ac:dyDescent="0.25">
      <c r="L10459" s="1"/>
    </row>
    <row r="10460" spans="12:12" x14ac:dyDescent="0.25">
      <c r="L10460" s="1"/>
    </row>
    <row r="10461" spans="12:12" x14ac:dyDescent="0.25">
      <c r="L10461" s="1"/>
    </row>
    <row r="10462" spans="12:12" x14ac:dyDescent="0.25">
      <c r="L10462" s="1"/>
    </row>
    <row r="10463" spans="12:12" x14ac:dyDescent="0.25">
      <c r="L10463" s="1"/>
    </row>
    <row r="10464" spans="12:12" x14ac:dyDescent="0.25">
      <c r="L10464" s="1"/>
    </row>
    <row r="10465" spans="12:12" x14ac:dyDescent="0.25">
      <c r="L10465" s="1"/>
    </row>
    <row r="10466" spans="12:12" x14ac:dyDescent="0.25">
      <c r="L10466" s="1"/>
    </row>
    <row r="10467" spans="12:12" x14ac:dyDescent="0.25">
      <c r="L10467" s="1"/>
    </row>
    <row r="10468" spans="12:12" x14ac:dyDescent="0.25">
      <c r="L10468" s="1"/>
    </row>
    <row r="10469" spans="12:12" x14ac:dyDescent="0.25">
      <c r="L10469" s="1"/>
    </row>
    <row r="10470" spans="12:12" x14ac:dyDescent="0.25">
      <c r="L10470" s="1"/>
    </row>
    <row r="10471" spans="12:12" x14ac:dyDescent="0.25">
      <c r="L10471" s="1"/>
    </row>
    <row r="10472" spans="12:12" x14ac:dyDescent="0.25">
      <c r="L10472" s="1"/>
    </row>
    <row r="10473" spans="12:12" x14ac:dyDescent="0.25">
      <c r="L10473" s="1"/>
    </row>
    <row r="10474" spans="12:12" x14ac:dyDescent="0.25">
      <c r="L10474" s="1"/>
    </row>
    <row r="10475" spans="12:12" x14ac:dyDescent="0.25">
      <c r="L10475" s="1"/>
    </row>
    <row r="10476" spans="12:12" x14ac:dyDescent="0.25">
      <c r="L10476" s="1"/>
    </row>
    <row r="10477" spans="12:12" x14ac:dyDescent="0.25">
      <c r="L10477" s="1"/>
    </row>
    <row r="10478" spans="12:12" x14ac:dyDescent="0.25">
      <c r="L10478" s="1"/>
    </row>
    <row r="10479" spans="12:12" x14ac:dyDescent="0.25">
      <c r="L10479" s="1"/>
    </row>
    <row r="10480" spans="12:12" x14ac:dyDescent="0.25">
      <c r="L10480" s="1"/>
    </row>
    <row r="10481" spans="12:12" x14ac:dyDescent="0.25">
      <c r="L10481" s="1"/>
    </row>
    <row r="10482" spans="12:12" x14ac:dyDescent="0.25">
      <c r="L10482" s="1"/>
    </row>
    <row r="10483" spans="12:12" x14ac:dyDescent="0.25">
      <c r="L10483" s="1"/>
    </row>
    <row r="10484" spans="12:12" x14ac:dyDescent="0.25">
      <c r="L10484" s="1"/>
    </row>
    <row r="10485" spans="12:12" x14ac:dyDescent="0.25">
      <c r="L10485" s="1"/>
    </row>
    <row r="10486" spans="12:12" x14ac:dyDescent="0.25">
      <c r="L10486" s="1"/>
    </row>
    <row r="10487" spans="12:12" x14ac:dyDescent="0.25">
      <c r="L10487" s="1"/>
    </row>
    <row r="10488" spans="12:12" x14ac:dyDescent="0.25">
      <c r="L10488" s="1"/>
    </row>
    <row r="10489" spans="12:12" x14ac:dyDescent="0.25">
      <c r="L10489" s="1"/>
    </row>
    <row r="10490" spans="12:12" x14ac:dyDescent="0.25">
      <c r="L10490" s="1"/>
    </row>
    <row r="10491" spans="12:12" x14ac:dyDescent="0.25">
      <c r="L10491" s="1"/>
    </row>
    <row r="10492" spans="12:12" x14ac:dyDescent="0.25">
      <c r="L10492" s="1"/>
    </row>
    <row r="10493" spans="12:12" x14ac:dyDescent="0.25">
      <c r="L10493" s="1"/>
    </row>
    <row r="10494" spans="12:12" x14ac:dyDescent="0.25">
      <c r="L10494" s="1"/>
    </row>
    <row r="10495" spans="12:12" x14ac:dyDescent="0.25">
      <c r="L10495" s="1"/>
    </row>
    <row r="10496" spans="12:12" x14ac:dyDescent="0.25">
      <c r="L10496" s="1"/>
    </row>
    <row r="10497" spans="12:12" x14ac:dyDescent="0.25">
      <c r="L10497" s="1"/>
    </row>
    <row r="10498" spans="12:12" x14ac:dyDescent="0.25">
      <c r="L10498" s="1"/>
    </row>
    <row r="10499" spans="12:12" x14ac:dyDescent="0.25">
      <c r="L10499" s="1"/>
    </row>
    <row r="10500" spans="12:12" x14ac:dyDescent="0.25">
      <c r="L10500" s="1"/>
    </row>
    <row r="10501" spans="12:12" x14ac:dyDescent="0.25">
      <c r="L10501" s="1"/>
    </row>
    <row r="10502" spans="12:12" x14ac:dyDescent="0.25">
      <c r="L10502" s="1"/>
    </row>
    <row r="10503" spans="12:12" x14ac:dyDescent="0.25">
      <c r="L10503" s="1"/>
    </row>
    <row r="10504" spans="12:12" x14ac:dyDescent="0.25">
      <c r="L10504" s="1"/>
    </row>
    <row r="10505" spans="12:12" x14ac:dyDescent="0.25">
      <c r="L10505" s="1"/>
    </row>
    <row r="10506" spans="12:12" x14ac:dyDescent="0.25">
      <c r="L10506" s="1"/>
    </row>
    <row r="10507" spans="12:12" x14ac:dyDescent="0.25">
      <c r="L10507" s="1"/>
    </row>
    <row r="10508" spans="12:12" x14ac:dyDescent="0.25">
      <c r="L10508" s="1"/>
    </row>
    <row r="10509" spans="12:12" x14ac:dyDescent="0.25">
      <c r="L10509" s="1"/>
    </row>
    <row r="10510" spans="12:12" x14ac:dyDescent="0.25">
      <c r="L10510" s="1"/>
    </row>
    <row r="10511" spans="12:12" x14ac:dyDescent="0.25">
      <c r="L10511" s="1"/>
    </row>
    <row r="10512" spans="12:12" x14ac:dyDescent="0.25">
      <c r="L10512" s="1"/>
    </row>
    <row r="10513" spans="12:12" x14ac:dyDescent="0.25">
      <c r="L10513" s="1"/>
    </row>
    <row r="10514" spans="12:12" x14ac:dyDescent="0.25">
      <c r="L10514" s="1"/>
    </row>
    <row r="10515" spans="12:12" x14ac:dyDescent="0.25">
      <c r="L10515" s="1"/>
    </row>
    <row r="10516" spans="12:12" x14ac:dyDescent="0.25">
      <c r="L10516" s="1"/>
    </row>
    <row r="10517" spans="12:12" x14ac:dyDescent="0.25">
      <c r="L10517" s="1"/>
    </row>
    <row r="10518" spans="12:12" x14ac:dyDescent="0.25">
      <c r="L10518" s="1"/>
    </row>
    <row r="10519" spans="12:12" x14ac:dyDescent="0.25">
      <c r="L10519" s="1"/>
    </row>
    <row r="10520" spans="12:12" x14ac:dyDescent="0.25">
      <c r="L10520" s="1"/>
    </row>
    <row r="10521" spans="12:12" x14ac:dyDescent="0.25">
      <c r="L10521" s="1"/>
    </row>
    <row r="10522" spans="12:12" x14ac:dyDescent="0.25">
      <c r="L10522" s="1"/>
    </row>
    <row r="10523" spans="12:12" x14ac:dyDescent="0.25">
      <c r="L10523" s="1"/>
    </row>
    <row r="10524" spans="12:12" x14ac:dyDescent="0.25">
      <c r="L10524" s="1"/>
    </row>
    <row r="10525" spans="12:12" x14ac:dyDescent="0.25">
      <c r="L10525" s="1"/>
    </row>
    <row r="10526" spans="12:12" x14ac:dyDescent="0.25">
      <c r="L10526" s="1"/>
    </row>
    <row r="10527" spans="12:12" x14ac:dyDescent="0.25">
      <c r="L10527" s="1"/>
    </row>
    <row r="10528" spans="12:12" x14ac:dyDescent="0.25">
      <c r="L10528" s="1"/>
    </row>
    <row r="10529" spans="12:12" x14ac:dyDescent="0.25">
      <c r="L10529" s="1"/>
    </row>
    <row r="10530" spans="12:12" x14ac:dyDescent="0.25">
      <c r="L10530" s="1"/>
    </row>
    <row r="10531" spans="12:12" x14ac:dyDescent="0.25">
      <c r="L10531" s="1"/>
    </row>
    <row r="10532" spans="12:12" x14ac:dyDescent="0.25">
      <c r="L10532" s="1"/>
    </row>
    <row r="10533" spans="12:12" x14ac:dyDescent="0.25">
      <c r="L10533" s="1"/>
    </row>
    <row r="10534" spans="12:12" x14ac:dyDescent="0.25">
      <c r="L10534" s="1"/>
    </row>
    <row r="10535" spans="12:12" x14ac:dyDescent="0.25">
      <c r="L10535" s="1"/>
    </row>
    <row r="10536" spans="12:12" x14ac:dyDescent="0.25">
      <c r="L10536" s="1"/>
    </row>
    <row r="10537" spans="12:12" x14ac:dyDescent="0.25">
      <c r="L10537" s="1"/>
    </row>
    <row r="10538" spans="12:12" x14ac:dyDescent="0.25">
      <c r="L10538" s="1"/>
    </row>
    <row r="10539" spans="12:12" x14ac:dyDescent="0.25">
      <c r="L10539" s="1"/>
    </row>
    <row r="10540" spans="12:12" x14ac:dyDescent="0.25">
      <c r="L10540" s="1"/>
    </row>
    <row r="10541" spans="12:12" x14ac:dyDescent="0.25">
      <c r="L10541" s="1"/>
    </row>
    <row r="10542" spans="12:12" x14ac:dyDescent="0.25">
      <c r="L10542" s="1"/>
    </row>
    <row r="10543" spans="12:12" x14ac:dyDescent="0.25">
      <c r="L10543" s="1"/>
    </row>
    <row r="10544" spans="12:12" x14ac:dyDescent="0.25">
      <c r="L10544" s="1"/>
    </row>
    <row r="10545" spans="12:12" x14ac:dyDescent="0.25">
      <c r="L10545" s="1"/>
    </row>
    <row r="10546" spans="12:12" x14ac:dyDescent="0.25">
      <c r="L10546" s="1"/>
    </row>
    <row r="10547" spans="12:12" x14ac:dyDescent="0.25">
      <c r="L10547" s="1"/>
    </row>
    <row r="10548" spans="12:12" x14ac:dyDescent="0.25">
      <c r="L10548" s="1"/>
    </row>
    <row r="10549" spans="12:12" x14ac:dyDescent="0.25">
      <c r="L10549" s="1"/>
    </row>
    <row r="10550" spans="12:12" x14ac:dyDescent="0.25">
      <c r="L10550" s="1"/>
    </row>
    <row r="10551" spans="12:12" x14ac:dyDescent="0.25">
      <c r="L10551" s="1"/>
    </row>
    <row r="10552" spans="12:12" x14ac:dyDescent="0.25">
      <c r="L10552" s="1"/>
    </row>
    <row r="10553" spans="12:12" x14ac:dyDescent="0.25">
      <c r="L10553" s="1"/>
    </row>
    <row r="10554" spans="12:12" x14ac:dyDescent="0.25">
      <c r="L10554" s="1"/>
    </row>
    <row r="10555" spans="12:12" x14ac:dyDescent="0.25">
      <c r="L10555" s="1"/>
    </row>
    <row r="10556" spans="12:12" x14ac:dyDescent="0.25">
      <c r="L10556" s="1"/>
    </row>
    <row r="10557" spans="12:12" x14ac:dyDescent="0.25">
      <c r="L10557" s="1"/>
    </row>
    <row r="10558" spans="12:12" x14ac:dyDescent="0.25">
      <c r="L10558" s="1"/>
    </row>
    <row r="10559" spans="12:12" x14ac:dyDescent="0.25">
      <c r="L10559" s="1"/>
    </row>
    <row r="10560" spans="12:12" x14ac:dyDescent="0.25">
      <c r="L10560" s="1"/>
    </row>
    <row r="10561" spans="12:12" x14ac:dyDescent="0.25">
      <c r="L10561" s="1"/>
    </row>
    <row r="10562" spans="12:12" x14ac:dyDescent="0.25">
      <c r="L10562" s="1"/>
    </row>
    <row r="10563" spans="12:12" x14ac:dyDescent="0.25">
      <c r="L10563" s="1"/>
    </row>
    <row r="10564" spans="12:12" x14ac:dyDescent="0.25">
      <c r="L10564" s="1"/>
    </row>
    <row r="10565" spans="12:12" x14ac:dyDescent="0.25">
      <c r="L10565" s="1"/>
    </row>
    <row r="10566" spans="12:12" x14ac:dyDescent="0.25">
      <c r="L10566" s="1"/>
    </row>
    <row r="10567" spans="12:12" x14ac:dyDescent="0.25">
      <c r="L10567" s="1"/>
    </row>
    <row r="10568" spans="12:12" x14ac:dyDescent="0.25">
      <c r="L10568" s="1"/>
    </row>
    <row r="10569" spans="12:12" x14ac:dyDescent="0.25">
      <c r="L10569" s="1"/>
    </row>
    <row r="10570" spans="12:12" x14ac:dyDescent="0.25">
      <c r="L10570" s="1"/>
    </row>
    <row r="10571" spans="12:12" x14ac:dyDescent="0.25">
      <c r="L10571" s="1"/>
    </row>
    <row r="10572" spans="12:12" x14ac:dyDescent="0.25">
      <c r="L10572" s="1"/>
    </row>
    <row r="10573" spans="12:12" x14ac:dyDescent="0.25">
      <c r="L10573" s="1"/>
    </row>
    <row r="10574" spans="12:12" x14ac:dyDescent="0.25">
      <c r="L10574" s="1"/>
    </row>
    <row r="10575" spans="12:12" x14ac:dyDescent="0.25">
      <c r="L10575" s="1"/>
    </row>
    <row r="10576" spans="12:12" x14ac:dyDescent="0.25">
      <c r="L10576" s="1"/>
    </row>
    <row r="10577" spans="12:12" x14ac:dyDescent="0.25">
      <c r="L10577" s="1"/>
    </row>
    <row r="10578" spans="12:12" x14ac:dyDescent="0.25">
      <c r="L10578" s="1"/>
    </row>
    <row r="10579" spans="12:12" x14ac:dyDescent="0.25">
      <c r="L10579" s="1"/>
    </row>
    <row r="10580" spans="12:12" x14ac:dyDescent="0.25">
      <c r="L10580" s="1"/>
    </row>
    <row r="10581" spans="12:12" x14ac:dyDescent="0.25">
      <c r="L10581" s="1"/>
    </row>
    <row r="10582" spans="12:12" x14ac:dyDescent="0.25">
      <c r="L10582" s="1"/>
    </row>
    <row r="10583" spans="12:12" x14ac:dyDescent="0.25">
      <c r="L10583" s="1"/>
    </row>
    <row r="10584" spans="12:12" x14ac:dyDescent="0.25">
      <c r="L10584" s="1"/>
    </row>
    <row r="10585" spans="12:12" x14ac:dyDescent="0.25">
      <c r="L10585" s="1"/>
    </row>
    <row r="10586" spans="12:12" x14ac:dyDescent="0.25">
      <c r="L10586" s="1"/>
    </row>
    <row r="10587" spans="12:12" x14ac:dyDescent="0.25">
      <c r="L10587" s="1"/>
    </row>
    <row r="10588" spans="12:12" x14ac:dyDescent="0.25">
      <c r="L10588" s="1"/>
    </row>
    <row r="10589" spans="12:12" x14ac:dyDescent="0.25">
      <c r="L10589" s="1"/>
    </row>
    <row r="10590" spans="12:12" x14ac:dyDescent="0.25">
      <c r="L10590" s="1"/>
    </row>
    <row r="10591" spans="12:12" x14ac:dyDescent="0.25">
      <c r="L10591" s="1"/>
    </row>
    <row r="10592" spans="12:12" x14ac:dyDescent="0.25">
      <c r="L10592" s="1"/>
    </row>
    <row r="10593" spans="12:12" x14ac:dyDescent="0.25">
      <c r="L10593" s="1"/>
    </row>
    <row r="10594" spans="12:12" x14ac:dyDescent="0.25">
      <c r="L10594" s="1"/>
    </row>
    <row r="10595" spans="12:12" x14ac:dyDescent="0.25">
      <c r="L10595" s="1"/>
    </row>
    <row r="10596" spans="12:12" x14ac:dyDescent="0.25">
      <c r="L10596" s="1"/>
    </row>
    <row r="10597" spans="12:12" x14ac:dyDescent="0.25">
      <c r="L10597" s="1"/>
    </row>
    <row r="10598" spans="12:12" x14ac:dyDescent="0.25">
      <c r="L10598" s="1"/>
    </row>
    <row r="10599" spans="12:12" x14ac:dyDescent="0.25">
      <c r="L10599" s="1"/>
    </row>
    <row r="10600" spans="12:12" x14ac:dyDescent="0.25">
      <c r="L10600" s="1"/>
    </row>
    <row r="10601" spans="12:12" x14ac:dyDescent="0.25">
      <c r="L10601" s="1"/>
    </row>
    <row r="10602" spans="12:12" x14ac:dyDescent="0.25">
      <c r="L10602" s="1"/>
    </row>
    <row r="10603" spans="12:12" x14ac:dyDescent="0.25">
      <c r="L10603" s="1"/>
    </row>
    <row r="10604" spans="12:12" x14ac:dyDescent="0.25">
      <c r="L10604" s="1"/>
    </row>
    <row r="10605" spans="12:12" x14ac:dyDescent="0.25">
      <c r="L10605" s="1"/>
    </row>
    <row r="10606" spans="12:12" x14ac:dyDescent="0.25">
      <c r="L10606" s="1"/>
    </row>
    <row r="10607" spans="12:12" x14ac:dyDescent="0.25">
      <c r="L10607" s="1"/>
    </row>
    <row r="10608" spans="12:12" x14ac:dyDescent="0.25">
      <c r="L10608" s="1"/>
    </row>
    <row r="10609" spans="12:12" x14ac:dyDescent="0.25">
      <c r="L10609" s="1"/>
    </row>
    <row r="10610" spans="12:12" x14ac:dyDescent="0.25">
      <c r="L10610" s="1"/>
    </row>
    <row r="10611" spans="12:12" x14ac:dyDescent="0.25">
      <c r="L10611" s="1"/>
    </row>
    <row r="10612" spans="12:12" x14ac:dyDescent="0.25">
      <c r="L10612" s="1"/>
    </row>
    <row r="10613" spans="12:12" x14ac:dyDescent="0.25">
      <c r="L10613" s="1"/>
    </row>
    <row r="10614" spans="12:12" x14ac:dyDescent="0.25">
      <c r="L10614" s="1"/>
    </row>
    <row r="10615" spans="12:12" x14ac:dyDescent="0.25">
      <c r="L10615" s="1"/>
    </row>
    <row r="10616" spans="12:12" x14ac:dyDescent="0.25">
      <c r="L10616" s="1"/>
    </row>
    <row r="10617" spans="12:12" x14ac:dyDescent="0.25">
      <c r="L10617" s="1"/>
    </row>
    <row r="10618" spans="12:12" x14ac:dyDescent="0.25">
      <c r="L10618" s="1"/>
    </row>
    <row r="10619" spans="12:12" x14ac:dyDescent="0.25">
      <c r="L10619" s="1"/>
    </row>
    <row r="10620" spans="12:12" x14ac:dyDescent="0.25">
      <c r="L10620" s="1"/>
    </row>
    <row r="10621" spans="12:12" x14ac:dyDescent="0.25">
      <c r="L10621" s="1"/>
    </row>
    <row r="10622" spans="12:12" x14ac:dyDescent="0.25">
      <c r="L10622" s="1"/>
    </row>
    <row r="10623" spans="12:12" x14ac:dyDescent="0.25">
      <c r="L10623" s="1"/>
    </row>
    <row r="10624" spans="12:12" x14ac:dyDescent="0.25">
      <c r="L10624" s="1"/>
    </row>
    <row r="10625" spans="12:12" x14ac:dyDescent="0.25">
      <c r="L10625" s="1"/>
    </row>
    <row r="10626" spans="12:12" x14ac:dyDescent="0.25">
      <c r="L10626" s="1"/>
    </row>
    <row r="10627" spans="12:12" x14ac:dyDescent="0.25">
      <c r="L10627" s="1"/>
    </row>
    <row r="10628" spans="12:12" x14ac:dyDescent="0.25">
      <c r="L10628" s="1"/>
    </row>
    <row r="10629" spans="12:12" x14ac:dyDescent="0.25">
      <c r="L10629" s="1"/>
    </row>
    <row r="10630" spans="12:12" x14ac:dyDescent="0.25">
      <c r="L10630" s="1"/>
    </row>
    <row r="10631" spans="12:12" x14ac:dyDescent="0.25">
      <c r="L10631" s="1"/>
    </row>
    <row r="10632" spans="12:12" x14ac:dyDescent="0.25">
      <c r="L10632" s="1"/>
    </row>
    <row r="10633" spans="12:12" x14ac:dyDescent="0.25">
      <c r="L10633" s="1"/>
    </row>
    <row r="10634" spans="12:12" x14ac:dyDescent="0.25">
      <c r="L10634" s="1"/>
    </row>
    <row r="10635" spans="12:12" x14ac:dyDescent="0.25">
      <c r="L10635" s="1"/>
    </row>
    <row r="10636" spans="12:12" x14ac:dyDescent="0.25">
      <c r="L10636" s="1"/>
    </row>
    <row r="10637" spans="12:12" x14ac:dyDescent="0.25">
      <c r="L10637" s="1"/>
    </row>
    <row r="10638" spans="12:12" x14ac:dyDescent="0.25">
      <c r="L10638" s="1"/>
    </row>
    <row r="10639" spans="12:12" x14ac:dyDescent="0.25">
      <c r="L10639" s="1"/>
    </row>
    <row r="10640" spans="12:12" x14ac:dyDescent="0.25">
      <c r="L10640" s="1"/>
    </row>
    <row r="10641" spans="12:12" x14ac:dyDescent="0.25">
      <c r="L10641" s="1"/>
    </row>
    <row r="10642" spans="12:12" x14ac:dyDescent="0.25">
      <c r="L10642" s="1"/>
    </row>
    <row r="10643" spans="12:12" x14ac:dyDescent="0.25">
      <c r="L10643" s="1"/>
    </row>
    <row r="10644" spans="12:12" x14ac:dyDescent="0.25">
      <c r="L10644" s="1"/>
    </row>
    <row r="10645" spans="12:12" x14ac:dyDescent="0.25">
      <c r="L10645" s="1"/>
    </row>
    <row r="10646" spans="12:12" x14ac:dyDescent="0.25">
      <c r="L10646" s="1"/>
    </row>
    <row r="10647" spans="12:12" x14ac:dyDescent="0.25">
      <c r="L10647" s="1"/>
    </row>
    <row r="10648" spans="12:12" x14ac:dyDescent="0.25">
      <c r="L10648" s="1"/>
    </row>
    <row r="10649" spans="12:12" x14ac:dyDescent="0.25">
      <c r="L10649" s="1"/>
    </row>
    <row r="10650" spans="12:12" x14ac:dyDescent="0.25">
      <c r="L10650" s="1"/>
    </row>
    <row r="10651" spans="12:12" x14ac:dyDescent="0.25">
      <c r="L10651" s="1"/>
    </row>
    <row r="10652" spans="12:12" x14ac:dyDescent="0.25">
      <c r="L10652" s="1"/>
    </row>
    <row r="10653" spans="12:12" x14ac:dyDescent="0.25">
      <c r="L10653" s="1"/>
    </row>
    <row r="10654" spans="12:12" x14ac:dyDescent="0.25">
      <c r="L10654" s="1"/>
    </row>
    <row r="10655" spans="12:12" x14ac:dyDescent="0.25">
      <c r="L10655" s="1"/>
    </row>
    <row r="10656" spans="12:12" x14ac:dyDescent="0.25">
      <c r="L10656" s="1"/>
    </row>
    <row r="10657" spans="12:12" x14ac:dyDescent="0.25">
      <c r="L10657" s="1"/>
    </row>
    <row r="10658" spans="12:12" x14ac:dyDescent="0.25">
      <c r="L10658" s="1"/>
    </row>
    <row r="10659" spans="12:12" x14ac:dyDescent="0.25">
      <c r="L10659" s="1"/>
    </row>
    <row r="10660" spans="12:12" x14ac:dyDescent="0.25">
      <c r="L10660" s="1"/>
    </row>
    <row r="10661" spans="12:12" x14ac:dyDescent="0.25">
      <c r="L10661" s="1"/>
    </row>
    <row r="10662" spans="12:12" x14ac:dyDescent="0.25">
      <c r="L10662" s="1"/>
    </row>
    <row r="10663" spans="12:12" x14ac:dyDescent="0.25">
      <c r="L10663" s="1"/>
    </row>
    <row r="10664" spans="12:12" x14ac:dyDescent="0.25">
      <c r="L10664" s="1"/>
    </row>
    <row r="10665" spans="12:12" x14ac:dyDescent="0.25">
      <c r="L10665" s="1"/>
    </row>
    <row r="10666" spans="12:12" x14ac:dyDescent="0.25">
      <c r="L10666" s="1"/>
    </row>
    <row r="10667" spans="12:12" x14ac:dyDescent="0.25">
      <c r="L10667" s="1"/>
    </row>
    <row r="10668" spans="12:12" x14ac:dyDescent="0.25">
      <c r="L10668" s="1"/>
    </row>
    <row r="10669" spans="12:12" x14ac:dyDescent="0.25">
      <c r="L10669" s="1"/>
    </row>
    <row r="10670" spans="12:12" x14ac:dyDescent="0.25">
      <c r="L10670" s="1"/>
    </row>
    <row r="10671" spans="12:12" x14ac:dyDescent="0.25">
      <c r="L10671" s="1"/>
    </row>
    <row r="10672" spans="12:12" x14ac:dyDescent="0.25">
      <c r="L10672" s="1"/>
    </row>
    <row r="10673" spans="12:12" x14ac:dyDescent="0.25">
      <c r="L10673" s="1"/>
    </row>
    <row r="10674" spans="12:12" x14ac:dyDescent="0.25">
      <c r="L10674" s="1"/>
    </row>
    <row r="10675" spans="12:12" x14ac:dyDescent="0.25">
      <c r="L10675" s="1"/>
    </row>
    <row r="10676" spans="12:12" x14ac:dyDescent="0.25">
      <c r="L10676" s="1"/>
    </row>
    <row r="10677" spans="12:12" x14ac:dyDescent="0.25">
      <c r="L10677" s="1"/>
    </row>
    <row r="10678" spans="12:12" x14ac:dyDescent="0.25">
      <c r="L10678" s="1"/>
    </row>
    <row r="10679" spans="12:12" x14ac:dyDescent="0.25">
      <c r="L10679" s="1"/>
    </row>
    <row r="10680" spans="12:12" x14ac:dyDescent="0.25">
      <c r="L10680" s="1"/>
    </row>
    <row r="10681" spans="12:12" x14ac:dyDescent="0.25">
      <c r="L10681" s="1"/>
    </row>
    <row r="10682" spans="12:12" x14ac:dyDescent="0.25">
      <c r="L10682" s="1"/>
    </row>
    <row r="10683" spans="12:12" x14ac:dyDescent="0.25">
      <c r="L10683" s="1"/>
    </row>
    <row r="10684" spans="12:12" x14ac:dyDescent="0.25">
      <c r="L10684" s="1"/>
    </row>
    <row r="10685" spans="12:12" x14ac:dyDescent="0.25">
      <c r="L10685" s="1"/>
    </row>
    <row r="10686" spans="12:12" x14ac:dyDescent="0.25">
      <c r="L10686" s="1"/>
    </row>
    <row r="10687" spans="12:12" x14ac:dyDescent="0.25">
      <c r="L10687" s="1"/>
    </row>
    <row r="10688" spans="12:12" x14ac:dyDescent="0.25">
      <c r="L10688" s="1"/>
    </row>
    <row r="10689" spans="12:12" x14ac:dyDescent="0.25">
      <c r="L10689" s="1"/>
    </row>
    <row r="10690" spans="12:12" x14ac:dyDescent="0.25">
      <c r="L10690" s="1"/>
    </row>
    <row r="10691" spans="12:12" x14ac:dyDescent="0.25">
      <c r="L10691" s="1"/>
    </row>
    <row r="10692" spans="12:12" x14ac:dyDescent="0.25">
      <c r="L10692" s="1"/>
    </row>
    <row r="10693" spans="12:12" x14ac:dyDescent="0.25">
      <c r="L10693" s="1"/>
    </row>
    <row r="10694" spans="12:12" x14ac:dyDescent="0.25">
      <c r="L10694" s="1"/>
    </row>
    <row r="10695" spans="12:12" x14ac:dyDescent="0.25">
      <c r="L10695" s="1"/>
    </row>
    <row r="10696" spans="12:12" x14ac:dyDescent="0.25">
      <c r="L10696" s="1"/>
    </row>
    <row r="10697" spans="12:12" x14ac:dyDescent="0.25">
      <c r="L10697" s="1"/>
    </row>
    <row r="10698" spans="12:12" x14ac:dyDescent="0.25">
      <c r="L10698" s="1"/>
    </row>
    <row r="10699" spans="12:12" x14ac:dyDescent="0.25">
      <c r="L10699" s="1"/>
    </row>
    <row r="10700" spans="12:12" x14ac:dyDescent="0.25">
      <c r="L10700" s="1"/>
    </row>
    <row r="10701" spans="12:12" x14ac:dyDescent="0.25">
      <c r="L10701" s="1"/>
    </row>
    <row r="10702" spans="12:12" x14ac:dyDescent="0.25">
      <c r="L10702" s="1"/>
    </row>
    <row r="10703" spans="12:12" x14ac:dyDescent="0.25">
      <c r="L10703" s="1"/>
    </row>
    <row r="10704" spans="12:12" x14ac:dyDescent="0.25">
      <c r="L10704" s="1"/>
    </row>
    <row r="10705" spans="12:12" x14ac:dyDescent="0.25">
      <c r="L10705" s="1"/>
    </row>
    <row r="10706" spans="12:12" x14ac:dyDescent="0.25">
      <c r="L10706" s="1"/>
    </row>
    <row r="10707" spans="12:12" x14ac:dyDescent="0.25">
      <c r="L10707" s="1"/>
    </row>
    <row r="10708" spans="12:12" x14ac:dyDescent="0.25">
      <c r="L10708" s="1"/>
    </row>
    <row r="10709" spans="12:12" x14ac:dyDescent="0.25">
      <c r="L10709" s="1"/>
    </row>
    <row r="10710" spans="12:12" x14ac:dyDescent="0.25">
      <c r="L10710" s="1"/>
    </row>
    <row r="10711" spans="12:12" x14ac:dyDescent="0.25">
      <c r="L10711" s="1"/>
    </row>
    <row r="10712" spans="12:12" x14ac:dyDescent="0.25">
      <c r="L10712" s="1"/>
    </row>
    <row r="10713" spans="12:12" x14ac:dyDescent="0.25">
      <c r="L10713" s="1"/>
    </row>
    <row r="10714" spans="12:12" x14ac:dyDescent="0.25">
      <c r="L10714" s="1"/>
    </row>
    <row r="10715" spans="12:12" x14ac:dyDescent="0.25">
      <c r="L10715" s="1"/>
    </row>
    <row r="10716" spans="12:12" x14ac:dyDescent="0.25">
      <c r="L10716" s="1"/>
    </row>
    <row r="10717" spans="12:12" x14ac:dyDescent="0.25">
      <c r="L10717" s="1"/>
    </row>
    <row r="10718" spans="12:12" x14ac:dyDescent="0.25">
      <c r="L10718" s="1"/>
    </row>
    <row r="10719" spans="12:12" x14ac:dyDescent="0.25">
      <c r="L10719" s="1"/>
    </row>
    <row r="10720" spans="12:12" x14ac:dyDescent="0.25">
      <c r="L10720" s="1"/>
    </row>
    <row r="10721" spans="12:12" x14ac:dyDescent="0.25">
      <c r="L10721" s="1"/>
    </row>
    <row r="10722" spans="12:12" x14ac:dyDescent="0.25">
      <c r="L10722" s="1"/>
    </row>
    <row r="10723" spans="12:12" x14ac:dyDescent="0.25">
      <c r="L10723" s="1"/>
    </row>
    <row r="10724" spans="12:12" x14ac:dyDescent="0.25">
      <c r="L10724" s="1"/>
    </row>
    <row r="10725" spans="12:12" x14ac:dyDescent="0.25">
      <c r="L10725" s="1"/>
    </row>
    <row r="10726" spans="12:12" x14ac:dyDescent="0.25">
      <c r="L10726" s="1"/>
    </row>
    <row r="10727" spans="12:12" x14ac:dyDescent="0.25">
      <c r="L10727" s="1"/>
    </row>
    <row r="10728" spans="12:12" x14ac:dyDescent="0.25">
      <c r="L10728" s="1"/>
    </row>
    <row r="10729" spans="12:12" x14ac:dyDescent="0.25">
      <c r="L10729" s="1"/>
    </row>
    <row r="10730" spans="12:12" x14ac:dyDescent="0.25">
      <c r="L10730" s="1"/>
    </row>
    <row r="10731" spans="12:12" x14ac:dyDescent="0.25">
      <c r="L10731" s="1"/>
    </row>
    <row r="10732" spans="12:12" x14ac:dyDescent="0.25">
      <c r="L10732" s="1"/>
    </row>
    <row r="10733" spans="12:12" x14ac:dyDescent="0.25">
      <c r="L10733" s="1"/>
    </row>
    <row r="10734" spans="12:12" x14ac:dyDescent="0.25">
      <c r="L10734" s="1"/>
    </row>
    <row r="10735" spans="12:12" x14ac:dyDescent="0.25">
      <c r="L10735" s="1"/>
    </row>
    <row r="10736" spans="12:12" x14ac:dyDescent="0.25">
      <c r="L10736" s="1"/>
    </row>
    <row r="10737" spans="12:12" x14ac:dyDescent="0.25">
      <c r="L10737" s="1"/>
    </row>
    <row r="10738" spans="12:12" x14ac:dyDescent="0.25">
      <c r="L10738" s="1"/>
    </row>
    <row r="10739" spans="12:12" x14ac:dyDescent="0.25">
      <c r="L10739" s="1"/>
    </row>
    <row r="10740" spans="12:12" x14ac:dyDescent="0.25">
      <c r="L10740" s="1"/>
    </row>
    <row r="10741" spans="12:12" x14ac:dyDescent="0.25">
      <c r="L10741" s="1"/>
    </row>
    <row r="10742" spans="12:12" x14ac:dyDescent="0.25">
      <c r="L10742" s="1"/>
    </row>
    <row r="10743" spans="12:12" x14ac:dyDescent="0.25">
      <c r="L10743" s="1"/>
    </row>
    <row r="10744" spans="12:12" x14ac:dyDescent="0.25">
      <c r="L10744" s="1"/>
    </row>
    <row r="10745" spans="12:12" x14ac:dyDescent="0.25">
      <c r="L10745" s="1"/>
    </row>
    <row r="10746" spans="12:12" x14ac:dyDescent="0.25">
      <c r="L10746" s="1"/>
    </row>
    <row r="10747" spans="12:12" x14ac:dyDescent="0.25">
      <c r="L10747" s="1"/>
    </row>
    <row r="10748" spans="12:12" x14ac:dyDescent="0.25">
      <c r="L10748" s="1"/>
    </row>
    <row r="10749" spans="12:12" x14ac:dyDescent="0.25">
      <c r="L10749" s="1"/>
    </row>
    <row r="10750" spans="12:12" x14ac:dyDescent="0.25">
      <c r="L10750" s="1"/>
    </row>
    <row r="10751" spans="12:12" x14ac:dyDescent="0.25">
      <c r="L10751" s="1"/>
    </row>
    <row r="10752" spans="12:12" x14ac:dyDescent="0.25">
      <c r="L10752" s="1"/>
    </row>
    <row r="10753" spans="12:12" x14ac:dyDescent="0.25">
      <c r="L10753" s="1"/>
    </row>
    <row r="10754" spans="12:12" x14ac:dyDescent="0.25">
      <c r="L10754" s="1"/>
    </row>
    <row r="10755" spans="12:12" x14ac:dyDescent="0.25">
      <c r="L10755" s="1"/>
    </row>
    <row r="10756" spans="12:12" x14ac:dyDescent="0.25">
      <c r="L10756" s="1"/>
    </row>
    <row r="10757" spans="12:12" x14ac:dyDescent="0.25">
      <c r="L10757" s="1"/>
    </row>
    <row r="10758" spans="12:12" x14ac:dyDescent="0.25">
      <c r="L10758" s="1"/>
    </row>
    <row r="10759" spans="12:12" x14ac:dyDescent="0.25">
      <c r="L10759" s="1"/>
    </row>
    <row r="10760" spans="12:12" x14ac:dyDescent="0.25">
      <c r="L10760" s="1"/>
    </row>
    <row r="10761" spans="12:12" x14ac:dyDescent="0.25">
      <c r="L10761" s="1"/>
    </row>
    <row r="10762" spans="12:12" x14ac:dyDescent="0.25">
      <c r="L10762" s="1"/>
    </row>
    <row r="10763" spans="12:12" x14ac:dyDescent="0.25">
      <c r="L10763" s="1"/>
    </row>
    <row r="10764" spans="12:12" x14ac:dyDescent="0.25">
      <c r="L10764" s="1"/>
    </row>
    <row r="10765" spans="12:12" x14ac:dyDescent="0.25">
      <c r="L10765" s="1"/>
    </row>
    <row r="10766" spans="12:12" x14ac:dyDescent="0.25">
      <c r="L10766" s="1"/>
    </row>
    <row r="10767" spans="12:12" x14ac:dyDescent="0.25">
      <c r="L10767" s="1"/>
    </row>
    <row r="10768" spans="12:12" x14ac:dyDescent="0.25">
      <c r="L10768" s="1"/>
    </row>
    <row r="10769" spans="12:12" x14ac:dyDescent="0.25">
      <c r="L10769" s="1"/>
    </row>
    <row r="10770" spans="12:12" x14ac:dyDescent="0.25">
      <c r="L10770" s="1"/>
    </row>
    <row r="10771" spans="12:12" x14ac:dyDescent="0.25">
      <c r="L10771" s="1"/>
    </row>
    <row r="10772" spans="12:12" x14ac:dyDescent="0.25">
      <c r="L10772" s="1"/>
    </row>
    <row r="10773" spans="12:12" x14ac:dyDescent="0.25">
      <c r="L10773" s="1"/>
    </row>
    <row r="10774" spans="12:12" x14ac:dyDescent="0.25">
      <c r="L10774" s="1"/>
    </row>
    <row r="10775" spans="12:12" x14ac:dyDescent="0.25">
      <c r="L10775" s="1"/>
    </row>
    <row r="10776" spans="12:12" x14ac:dyDescent="0.25">
      <c r="L10776" s="1"/>
    </row>
    <row r="10777" spans="12:12" x14ac:dyDescent="0.25">
      <c r="L10777" s="1"/>
    </row>
    <row r="10778" spans="12:12" x14ac:dyDescent="0.25">
      <c r="L10778" s="1"/>
    </row>
    <row r="10779" spans="12:12" x14ac:dyDescent="0.25">
      <c r="L10779" s="1"/>
    </row>
    <row r="10780" spans="12:12" x14ac:dyDescent="0.25">
      <c r="L10780" s="1"/>
    </row>
    <row r="10781" spans="12:12" x14ac:dyDescent="0.25">
      <c r="L10781" s="1"/>
    </row>
    <row r="10782" spans="12:12" x14ac:dyDescent="0.25">
      <c r="L10782" s="1"/>
    </row>
    <row r="10783" spans="12:12" x14ac:dyDescent="0.25">
      <c r="L10783" s="1"/>
    </row>
    <row r="10784" spans="12:12" x14ac:dyDescent="0.25">
      <c r="L10784" s="1"/>
    </row>
    <row r="10785" spans="12:12" x14ac:dyDescent="0.25">
      <c r="L10785" s="1"/>
    </row>
    <row r="10786" spans="12:12" x14ac:dyDescent="0.25">
      <c r="L10786" s="1"/>
    </row>
    <row r="10787" spans="12:12" x14ac:dyDescent="0.25">
      <c r="L10787" s="1"/>
    </row>
    <row r="10788" spans="12:12" x14ac:dyDescent="0.25">
      <c r="L10788" s="1"/>
    </row>
    <row r="10789" spans="12:12" x14ac:dyDescent="0.25">
      <c r="L10789" s="1"/>
    </row>
    <row r="10790" spans="12:12" x14ac:dyDescent="0.25">
      <c r="L10790" s="1"/>
    </row>
    <row r="10791" spans="12:12" x14ac:dyDescent="0.25">
      <c r="L10791" s="1"/>
    </row>
    <row r="10792" spans="12:12" x14ac:dyDescent="0.25">
      <c r="L10792" s="1"/>
    </row>
    <row r="10793" spans="12:12" x14ac:dyDescent="0.25">
      <c r="L10793" s="1"/>
    </row>
    <row r="10794" spans="12:12" x14ac:dyDescent="0.25">
      <c r="L10794" s="1"/>
    </row>
    <row r="10795" spans="12:12" x14ac:dyDescent="0.25">
      <c r="L10795" s="1"/>
    </row>
    <row r="10796" spans="12:12" x14ac:dyDescent="0.25">
      <c r="L10796" s="1"/>
    </row>
    <row r="10797" spans="12:12" x14ac:dyDescent="0.25">
      <c r="L10797" s="1"/>
    </row>
    <row r="10798" spans="12:12" x14ac:dyDescent="0.25">
      <c r="L10798" s="1"/>
    </row>
    <row r="10799" spans="12:12" x14ac:dyDescent="0.25">
      <c r="L10799" s="1"/>
    </row>
    <row r="10800" spans="12:12" x14ac:dyDescent="0.25">
      <c r="L10800" s="1"/>
    </row>
    <row r="10801" spans="12:12" x14ac:dyDescent="0.25">
      <c r="L10801" s="1"/>
    </row>
    <row r="10802" spans="12:12" x14ac:dyDescent="0.25">
      <c r="L10802" s="1"/>
    </row>
    <row r="10803" spans="12:12" x14ac:dyDescent="0.25">
      <c r="L10803" s="1"/>
    </row>
    <row r="10804" spans="12:12" x14ac:dyDescent="0.25">
      <c r="L10804" s="1"/>
    </row>
    <row r="10805" spans="12:12" x14ac:dyDescent="0.25">
      <c r="L10805" s="1"/>
    </row>
    <row r="10806" spans="12:12" x14ac:dyDescent="0.25">
      <c r="L10806" s="1"/>
    </row>
    <row r="10807" spans="12:12" x14ac:dyDescent="0.25">
      <c r="L10807" s="1"/>
    </row>
    <row r="10808" spans="12:12" x14ac:dyDescent="0.25">
      <c r="L10808" s="1"/>
    </row>
    <row r="10809" spans="12:12" x14ac:dyDescent="0.25">
      <c r="L10809" s="1"/>
    </row>
    <row r="10810" spans="12:12" x14ac:dyDescent="0.25">
      <c r="L10810" s="1"/>
    </row>
    <row r="10811" spans="12:12" x14ac:dyDescent="0.25">
      <c r="L10811" s="1"/>
    </row>
    <row r="10812" spans="12:12" x14ac:dyDescent="0.25">
      <c r="L10812" s="1"/>
    </row>
    <row r="10813" spans="12:12" x14ac:dyDescent="0.25">
      <c r="L10813" s="1"/>
    </row>
    <row r="10814" spans="12:12" x14ac:dyDescent="0.25">
      <c r="L10814" s="1"/>
    </row>
    <row r="10815" spans="12:12" x14ac:dyDescent="0.25">
      <c r="L10815" s="1"/>
    </row>
    <row r="10816" spans="12:12" x14ac:dyDescent="0.25">
      <c r="L10816" s="1"/>
    </row>
    <row r="10817" spans="12:12" x14ac:dyDescent="0.25">
      <c r="L10817" s="1"/>
    </row>
    <row r="10818" spans="12:12" x14ac:dyDescent="0.25">
      <c r="L10818" s="1"/>
    </row>
    <row r="10819" spans="12:12" x14ac:dyDescent="0.25">
      <c r="L10819" s="1"/>
    </row>
    <row r="10820" spans="12:12" x14ac:dyDescent="0.25">
      <c r="L10820" s="1"/>
    </row>
    <row r="10821" spans="12:12" x14ac:dyDescent="0.25">
      <c r="L10821" s="1"/>
    </row>
    <row r="10822" spans="12:12" x14ac:dyDescent="0.25">
      <c r="L10822" s="1"/>
    </row>
    <row r="10823" spans="12:12" x14ac:dyDescent="0.25">
      <c r="L10823" s="1"/>
    </row>
    <row r="10824" spans="12:12" x14ac:dyDescent="0.25">
      <c r="L10824" s="1"/>
    </row>
    <row r="10825" spans="12:12" x14ac:dyDescent="0.25">
      <c r="L10825" s="1"/>
    </row>
    <row r="10826" spans="12:12" x14ac:dyDescent="0.25">
      <c r="L10826" s="1"/>
    </row>
    <row r="10827" spans="12:12" x14ac:dyDescent="0.25">
      <c r="L10827" s="1"/>
    </row>
    <row r="10828" spans="12:12" x14ac:dyDescent="0.25">
      <c r="L10828" s="1"/>
    </row>
    <row r="10829" spans="12:12" x14ac:dyDescent="0.25">
      <c r="L10829" s="1"/>
    </row>
    <row r="10830" spans="12:12" x14ac:dyDescent="0.25">
      <c r="L10830" s="1"/>
    </row>
    <row r="10831" spans="12:12" x14ac:dyDescent="0.25">
      <c r="L10831" s="1"/>
    </row>
    <row r="10832" spans="12:12" x14ac:dyDescent="0.25">
      <c r="L10832" s="1"/>
    </row>
    <row r="10833" spans="12:12" x14ac:dyDescent="0.25">
      <c r="L10833" s="1"/>
    </row>
    <row r="10834" spans="12:12" x14ac:dyDescent="0.25">
      <c r="L10834" s="1"/>
    </row>
    <row r="10835" spans="12:12" x14ac:dyDescent="0.25">
      <c r="L10835" s="1"/>
    </row>
    <row r="10836" spans="12:12" x14ac:dyDescent="0.25">
      <c r="L10836" s="1"/>
    </row>
    <row r="10837" spans="12:12" x14ac:dyDescent="0.25">
      <c r="L10837" s="1"/>
    </row>
    <row r="10838" spans="12:12" x14ac:dyDescent="0.25">
      <c r="L10838" s="1"/>
    </row>
    <row r="10839" spans="12:12" x14ac:dyDescent="0.25">
      <c r="L10839" s="1"/>
    </row>
    <row r="10840" spans="12:12" x14ac:dyDescent="0.25">
      <c r="L10840" s="1"/>
    </row>
    <row r="10841" spans="12:12" x14ac:dyDescent="0.25">
      <c r="L10841" s="1"/>
    </row>
    <row r="10842" spans="12:12" x14ac:dyDescent="0.25">
      <c r="L10842" s="1"/>
    </row>
    <row r="10843" spans="12:12" x14ac:dyDescent="0.25">
      <c r="L10843" s="1"/>
    </row>
    <row r="10844" spans="12:12" x14ac:dyDescent="0.25">
      <c r="L10844" s="1"/>
    </row>
    <row r="10845" spans="12:12" x14ac:dyDescent="0.25">
      <c r="L10845" s="1"/>
    </row>
    <row r="10846" spans="12:12" x14ac:dyDescent="0.25">
      <c r="L10846" s="1"/>
    </row>
    <row r="10847" spans="12:12" x14ac:dyDescent="0.25">
      <c r="L10847" s="1"/>
    </row>
    <row r="10848" spans="12:12" x14ac:dyDescent="0.25">
      <c r="L10848" s="1"/>
    </row>
    <row r="10849" spans="12:12" x14ac:dyDescent="0.25">
      <c r="L10849" s="1"/>
    </row>
    <row r="10850" spans="12:12" x14ac:dyDescent="0.25">
      <c r="L10850" s="1"/>
    </row>
    <row r="10851" spans="12:12" x14ac:dyDescent="0.25">
      <c r="L10851" s="1"/>
    </row>
    <row r="10852" spans="12:12" x14ac:dyDescent="0.25">
      <c r="L10852" s="1"/>
    </row>
    <row r="10853" spans="12:12" x14ac:dyDescent="0.25">
      <c r="L10853" s="1"/>
    </row>
    <row r="10854" spans="12:12" x14ac:dyDescent="0.25">
      <c r="L10854" s="1"/>
    </row>
    <row r="10855" spans="12:12" x14ac:dyDescent="0.25">
      <c r="L10855" s="1"/>
    </row>
    <row r="10856" spans="12:12" x14ac:dyDescent="0.25">
      <c r="L10856" s="1"/>
    </row>
    <row r="10857" spans="12:12" x14ac:dyDescent="0.25">
      <c r="L10857" s="1"/>
    </row>
    <row r="10858" spans="12:12" x14ac:dyDescent="0.25">
      <c r="L10858" s="1"/>
    </row>
    <row r="10859" spans="12:12" x14ac:dyDescent="0.25">
      <c r="L10859" s="1"/>
    </row>
    <row r="10860" spans="12:12" x14ac:dyDescent="0.25">
      <c r="L10860" s="1"/>
    </row>
    <row r="10861" spans="12:12" x14ac:dyDescent="0.25">
      <c r="L10861" s="1"/>
    </row>
    <row r="10862" spans="12:12" x14ac:dyDescent="0.25">
      <c r="L10862" s="1"/>
    </row>
    <row r="10863" spans="12:12" x14ac:dyDescent="0.25">
      <c r="L10863" s="1"/>
    </row>
    <row r="10864" spans="12:12" x14ac:dyDescent="0.25">
      <c r="L10864" s="1"/>
    </row>
    <row r="10865" spans="12:12" x14ac:dyDescent="0.25">
      <c r="L10865" s="1"/>
    </row>
    <row r="10866" spans="12:12" x14ac:dyDescent="0.25">
      <c r="L10866" s="1"/>
    </row>
    <row r="10867" spans="12:12" x14ac:dyDescent="0.25">
      <c r="L10867" s="1"/>
    </row>
    <row r="10868" spans="12:12" x14ac:dyDescent="0.25">
      <c r="L10868" s="1"/>
    </row>
    <row r="10869" spans="12:12" x14ac:dyDescent="0.25">
      <c r="L10869" s="1"/>
    </row>
    <row r="10870" spans="12:12" x14ac:dyDescent="0.25">
      <c r="L10870" s="1"/>
    </row>
    <row r="10871" spans="12:12" x14ac:dyDescent="0.25">
      <c r="L10871" s="1"/>
    </row>
    <row r="10872" spans="12:12" x14ac:dyDescent="0.25">
      <c r="L10872" s="1"/>
    </row>
    <row r="10873" spans="12:12" x14ac:dyDescent="0.25">
      <c r="L10873" s="1"/>
    </row>
    <row r="10874" spans="12:12" x14ac:dyDescent="0.25">
      <c r="L10874" s="1"/>
    </row>
    <row r="10875" spans="12:12" x14ac:dyDescent="0.25">
      <c r="L10875" s="1"/>
    </row>
    <row r="10876" spans="12:12" x14ac:dyDescent="0.25">
      <c r="L10876" s="1"/>
    </row>
    <row r="10877" spans="12:12" x14ac:dyDescent="0.25">
      <c r="L10877" s="1"/>
    </row>
    <row r="10878" spans="12:12" x14ac:dyDescent="0.25">
      <c r="L10878" s="1"/>
    </row>
    <row r="10879" spans="12:12" x14ac:dyDescent="0.25">
      <c r="L10879" s="1"/>
    </row>
    <row r="10880" spans="12:12" x14ac:dyDescent="0.25">
      <c r="L10880" s="1"/>
    </row>
    <row r="10881" spans="12:12" x14ac:dyDescent="0.25">
      <c r="L10881" s="1"/>
    </row>
    <row r="10882" spans="12:12" x14ac:dyDescent="0.25">
      <c r="L10882" s="1"/>
    </row>
    <row r="10883" spans="12:12" x14ac:dyDescent="0.25">
      <c r="L10883" s="1"/>
    </row>
    <row r="10884" spans="12:12" x14ac:dyDescent="0.25">
      <c r="L10884" s="1"/>
    </row>
    <row r="10885" spans="12:12" x14ac:dyDescent="0.25">
      <c r="L10885" s="1"/>
    </row>
    <row r="10886" spans="12:12" x14ac:dyDescent="0.25">
      <c r="L10886" s="1"/>
    </row>
    <row r="10887" spans="12:12" x14ac:dyDescent="0.25">
      <c r="L10887" s="1"/>
    </row>
    <row r="10888" spans="12:12" x14ac:dyDescent="0.25">
      <c r="L10888" s="1"/>
    </row>
    <row r="10889" spans="12:12" x14ac:dyDescent="0.25">
      <c r="L10889" s="1"/>
    </row>
    <row r="10890" spans="12:12" x14ac:dyDescent="0.25">
      <c r="L10890" s="1"/>
    </row>
    <row r="10891" spans="12:12" x14ac:dyDescent="0.25">
      <c r="L10891" s="1"/>
    </row>
    <row r="10892" spans="12:12" x14ac:dyDescent="0.25">
      <c r="L10892" s="1"/>
    </row>
    <row r="10893" spans="12:12" x14ac:dyDescent="0.25">
      <c r="L10893" s="1"/>
    </row>
    <row r="10894" spans="12:12" x14ac:dyDescent="0.25">
      <c r="L10894" s="1"/>
    </row>
    <row r="10895" spans="12:12" x14ac:dyDescent="0.25">
      <c r="L10895" s="1"/>
    </row>
    <row r="10896" spans="12:12" x14ac:dyDescent="0.25">
      <c r="L10896" s="1"/>
    </row>
    <row r="10897" spans="12:12" x14ac:dyDescent="0.25">
      <c r="L10897" s="1"/>
    </row>
    <row r="10898" spans="12:12" x14ac:dyDescent="0.25">
      <c r="L10898" s="1"/>
    </row>
    <row r="10899" spans="12:12" x14ac:dyDescent="0.25">
      <c r="L10899" s="1"/>
    </row>
    <row r="10900" spans="12:12" x14ac:dyDescent="0.25">
      <c r="L10900" s="1"/>
    </row>
    <row r="10901" spans="12:12" x14ac:dyDescent="0.25">
      <c r="L10901" s="1"/>
    </row>
    <row r="10902" spans="12:12" x14ac:dyDescent="0.25">
      <c r="L10902" s="1"/>
    </row>
    <row r="10903" spans="12:12" x14ac:dyDescent="0.25">
      <c r="L10903" s="1"/>
    </row>
    <row r="10904" spans="12:12" x14ac:dyDescent="0.25">
      <c r="L10904" s="1"/>
    </row>
    <row r="10905" spans="12:12" x14ac:dyDescent="0.25">
      <c r="L10905" s="1"/>
    </row>
    <row r="10906" spans="12:12" x14ac:dyDescent="0.25">
      <c r="L10906" s="1"/>
    </row>
    <row r="10907" spans="12:12" x14ac:dyDescent="0.25">
      <c r="L10907" s="1"/>
    </row>
    <row r="10908" spans="12:12" x14ac:dyDescent="0.25">
      <c r="L10908" s="1"/>
    </row>
    <row r="10909" spans="12:12" x14ac:dyDescent="0.25">
      <c r="L10909" s="1"/>
    </row>
    <row r="10910" spans="12:12" x14ac:dyDescent="0.25">
      <c r="L10910" s="1"/>
    </row>
    <row r="10911" spans="12:12" x14ac:dyDescent="0.25">
      <c r="L10911" s="1"/>
    </row>
    <row r="10912" spans="12:12" x14ac:dyDescent="0.25">
      <c r="L10912" s="1"/>
    </row>
    <row r="10913" spans="12:12" x14ac:dyDescent="0.25">
      <c r="L10913" s="1"/>
    </row>
    <row r="10914" spans="12:12" x14ac:dyDescent="0.25">
      <c r="L10914" s="1"/>
    </row>
    <row r="10915" spans="12:12" x14ac:dyDescent="0.25">
      <c r="L10915" s="1"/>
    </row>
    <row r="10916" spans="12:12" x14ac:dyDescent="0.25">
      <c r="L10916" s="1"/>
    </row>
    <row r="10917" spans="12:12" x14ac:dyDescent="0.25">
      <c r="L10917" s="1"/>
    </row>
    <row r="10918" spans="12:12" x14ac:dyDescent="0.25">
      <c r="L10918" s="1"/>
    </row>
    <row r="10919" spans="12:12" x14ac:dyDescent="0.25">
      <c r="L10919" s="1"/>
    </row>
    <row r="10920" spans="12:12" x14ac:dyDescent="0.25">
      <c r="L10920" s="1"/>
    </row>
    <row r="10921" spans="12:12" x14ac:dyDescent="0.25">
      <c r="L10921" s="1"/>
    </row>
    <row r="10922" spans="12:12" x14ac:dyDescent="0.25">
      <c r="L10922" s="1"/>
    </row>
    <row r="10923" spans="12:12" x14ac:dyDescent="0.25">
      <c r="L10923" s="1"/>
    </row>
    <row r="10924" spans="12:12" x14ac:dyDescent="0.25">
      <c r="L10924" s="1"/>
    </row>
    <row r="10925" spans="12:12" x14ac:dyDescent="0.25">
      <c r="L10925" s="1"/>
    </row>
    <row r="10926" spans="12:12" x14ac:dyDescent="0.25">
      <c r="L10926" s="1"/>
    </row>
    <row r="10927" spans="12:12" x14ac:dyDescent="0.25">
      <c r="L10927" s="1"/>
    </row>
    <row r="10928" spans="12:12" x14ac:dyDescent="0.25">
      <c r="L10928" s="1"/>
    </row>
    <row r="10929" spans="12:12" x14ac:dyDescent="0.25">
      <c r="L10929" s="1"/>
    </row>
    <row r="10930" spans="12:12" x14ac:dyDescent="0.25">
      <c r="L10930" s="1"/>
    </row>
    <row r="10931" spans="12:12" x14ac:dyDescent="0.25">
      <c r="L10931" s="1"/>
    </row>
    <row r="10932" spans="12:12" x14ac:dyDescent="0.25">
      <c r="L10932" s="1"/>
    </row>
    <row r="10933" spans="12:12" x14ac:dyDescent="0.25">
      <c r="L10933" s="1"/>
    </row>
    <row r="10934" spans="12:12" x14ac:dyDescent="0.25">
      <c r="L10934" s="1"/>
    </row>
    <row r="10935" spans="12:12" x14ac:dyDescent="0.25">
      <c r="L10935" s="1"/>
    </row>
    <row r="10936" spans="12:12" x14ac:dyDescent="0.25">
      <c r="L10936" s="1"/>
    </row>
    <row r="10937" spans="12:12" x14ac:dyDescent="0.25">
      <c r="L10937" s="1"/>
    </row>
    <row r="10938" spans="12:12" x14ac:dyDescent="0.25">
      <c r="L10938" s="1"/>
    </row>
    <row r="10939" spans="12:12" x14ac:dyDescent="0.25">
      <c r="L10939" s="1"/>
    </row>
    <row r="10940" spans="12:12" x14ac:dyDescent="0.25">
      <c r="L10940" s="1"/>
    </row>
    <row r="10941" spans="12:12" x14ac:dyDescent="0.25">
      <c r="L10941" s="1"/>
    </row>
    <row r="10942" spans="12:12" x14ac:dyDescent="0.25">
      <c r="L10942" s="1"/>
    </row>
    <row r="10943" spans="12:12" x14ac:dyDescent="0.25">
      <c r="L10943" s="1"/>
    </row>
    <row r="10944" spans="12:12" x14ac:dyDescent="0.25">
      <c r="L10944" s="1"/>
    </row>
    <row r="10945" spans="12:12" x14ac:dyDescent="0.25">
      <c r="L10945" s="1"/>
    </row>
    <row r="10946" spans="12:12" x14ac:dyDescent="0.25">
      <c r="L10946" s="1"/>
    </row>
    <row r="10947" spans="12:12" x14ac:dyDescent="0.25">
      <c r="L10947" s="1"/>
    </row>
    <row r="10948" spans="12:12" x14ac:dyDescent="0.25">
      <c r="L10948" s="1"/>
    </row>
    <row r="10949" spans="12:12" x14ac:dyDescent="0.25">
      <c r="L10949" s="1"/>
    </row>
    <row r="10950" spans="12:12" x14ac:dyDescent="0.25">
      <c r="L10950" s="1"/>
    </row>
    <row r="10951" spans="12:12" x14ac:dyDescent="0.25">
      <c r="L10951" s="1"/>
    </row>
    <row r="10952" spans="12:12" x14ac:dyDescent="0.25">
      <c r="L10952" s="1"/>
    </row>
    <row r="10953" spans="12:12" x14ac:dyDescent="0.25">
      <c r="L10953" s="1"/>
    </row>
    <row r="10954" spans="12:12" x14ac:dyDescent="0.25">
      <c r="L10954" s="1"/>
    </row>
    <row r="10955" spans="12:12" x14ac:dyDescent="0.25">
      <c r="L10955" s="1"/>
    </row>
    <row r="10956" spans="12:12" x14ac:dyDescent="0.25">
      <c r="L10956" s="1"/>
    </row>
    <row r="10957" spans="12:12" x14ac:dyDescent="0.25">
      <c r="L10957" s="1"/>
    </row>
    <row r="10958" spans="12:12" x14ac:dyDescent="0.25">
      <c r="L10958" s="1"/>
    </row>
    <row r="10959" spans="12:12" x14ac:dyDescent="0.25">
      <c r="L10959" s="1"/>
    </row>
    <row r="10960" spans="12:12" x14ac:dyDescent="0.25">
      <c r="L10960" s="1"/>
    </row>
    <row r="10961" spans="12:12" x14ac:dyDescent="0.25">
      <c r="L10961" s="1"/>
    </row>
    <row r="10962" spans="12:12" x14ac:dyDescent="0.25">
      <c r="L10962" s="1"/>
    </row>
    <row r="10963" spans="12:12" x14ac:dyDescent="0.25">
      <c r="L10963" s="1"/>
    </row>
    <row r="10964" spans="12:12" x14ac:dyDescent="0.25">
      <c r="L10964" s="1"/>
    </row>
    <row r="10965" spans="12:12" x14ac:dyDescent="0.25">
      <c r="L10965" s="1"/>
    </row>
    <row r="10966" spans="12:12" x14ac:dyDescent="0.25">
      <c r="L10966" s="1"/>
    </row>
    <row r="10967" spans="12:12" x14ac:dyDescent="0.25">
      <c r="L10967" s="1"/>
    </row>
    <row r="10968" spans="12:12" x14ac:dyDescent="0.25">
      <c r="L10968" s="1"/>
    </row>
    <row r="10969" spans="12:12" x14ac:dyDescent="0.25">
      <c r="L10969" s="1"/>
    </row>
    <row r="10970" spans="12:12" x14ac:dyDescent="0.25">
      <c r="L10970" s="1"/>
    </row>
    <row r="10971" spans="12:12" x14ac:dyDescent="0.25">
      <c r="L10971" s="1"/>
    </row>
    <row r="10972" spans="12:12" x14ac:dyDescent="0.25">
      <c r="L10972" s="1"/>
    </row>
    <row r="10973" spans="12:12" x14ac:dyDescent="0.25">
      <c r="L10973" s="1"/>
    </row>
    <row r="10974" spans="12:12" x14ac:dyDescent="0.25">
      <c r="L10974" s="1"/>
    </row>
    <row r="10975" spans="12:12" x14ac:dyDescent="0.25">
      <c r="L10975" s="1"/>
    </row>
    <row r="10976" spans="12:12" x14ac:dyDescent="0.25">
      <c r="L10976" s="1"/>
    </row>
    <row r="10977" spans="12:12" x14ac:dyDescent="0.25">
      <c r="L10977" s="1"/>
    </row>
    <row r="10978" spans="12:12" x14ac:dyDescent="0.25">
      <c r="L10978" s="1"/>
    </row>
    <row r="10979" spans="12:12" x14ac:dyDescent="0.25">
      <c r="L10979" s="1"/>
    </row>
    <row r="10980" spans="12:12" x14ac:dyDescent="0.25">
      <c r="L10980" s="1"/>
    </row>
    <row r="10981" spans="12:12" x14ac:dyDescent="0.25">
      <c r="L10981" s="1"/>
    </row>
    <row r="10982" spans="12:12" x14ac:dyDescent="0.25">
      <c r="L10982" s="1"/>
    </row>
    <row r="10983" spans="12:12" x14ac:dyDescent="0.25">
      <c r="L10983" s="1"/>
    </row>
    <row r="10984" spans="12:12" x14ac:dyDescent="0.25">
      <c r="L10984" s="1"/>
    </row>
    <row r="10985" spans="12:12" x14ac:dyDescent="0.25">
      <c r="L10985" s="1"/>
    </row>
    <row r="10986" spans="12:12" x14ac:dyDescent="0.25">
      <c r="L10986" s="1"/>
    </row>
    <row r="10987" spans="12:12" x14ac:dyDescent="0.25">
      <c r="L10987" s="1"/>
    </row>
    <row r="10988" spans="12:12" x14ac:dyDescent="0.25">
      <c r="L10988" s="1"/>
    </row>
    <row r="10989" spans="12:12" x14ac:dyDescent="0.25">
      <c r="L10989" s="1"/>
    </row>
    <row r="10990" spans="12:12" x14ac:dyDescent="0.25">
      <c r="L10990" s="1"/>
    </row>
    <row r="10991" spans="12:12" x14ac:dyDescent="0.25">
      <c r="L10991" s="1"/>
    </row>
    <row r="10992" spans="12:12" x14ac:dyDescent="0.25">
      <c r="L10992" s="1"/>
    </row>
    <row r="10993" spans="12:12" x14ac:dyDescent="0.25">
      <c r="L10993" s="1"/>
    </row>
    <row r="10994" spans="12:12" x14ac:dyDescent="0.25">
      <c r="L10994" s="1"/>
    </row>
    <row r="10995" spans="12:12" x14ac:dyDescent="0.25">
      <c r="L10995" s="1"/>
    </row>
    <row r="10996" spans="12:12" x14ac:dyDescent="0.25">
      <c r="L10996" s="1"/>
    </row>
    <row r="10997" spans="12:12" x14ac:dyDescent="0.25">
      <c r="L10997" s="1"/>
    </row>
    <row r="10998" spans="12:12" x14ac:dyDescent="0.25">
      <c r="L10998" s="1"/>
    </row>
    <row r="10999" spans="12:12" x14ac:dyDescent="0.25">
      <c r="L10999" s="1"/>
    </row>
    <row r="11000" spans="12:12" x14ac:dyDescent="0.25">
      <c r="L11000" s="1"/>
    </row>
    <row r="11001" spans="12:12" x14ac:dyDescent="0.25">
      <c r="L11001" s="1"/>
    </row>
    <row r="11002" spans="12:12" x14ac:dyDescent="0.25">
      <c r="L11002" s="1"/>
    </row>
    <row r="11003" spans="12:12" x14ac:dyDescent="0.25">
      <c r="L11003" s="1"/>
    </row>
    <row r="11004" spans="12:12" x14ac:dyDescent="0.25">
      <c r="L11004" s="1"/>
    </row>
    <row r="11005" spans="12:12" x14ac:dyDescent="0.25">
      <c r="L11005" s="1"/>
    </row>
    <row r="11006" spans="12:12" x14ac:dyDescent="0.25">
      <c r="L11006" s="1"/>
    </row>
    <row r="11007" spans="12:12" x14ac:dyDescent="0.25">
      <c r="L11007" s="1"/>
    </row>
    <row r="11008" spans="12:12" x14ac:dyDescent="0.25">
      <c r="L11008" s="1"/>
    </row>
    <row r="11009" spans="12:12" x14ac:dyDescent="0.25">
      <c r="L11009" s="1"/>
    </row>
    <row r="11010" spans="12:12" x14ac:dyDescent="0.25">
      <c r="L11010" s="1"/>
    </row>
    <row r="11011" spans="12:12" x14ac:dyDescent="0.25">
      <c r="L11011" s="1"/>
    </row>
    <row r="11012" spans="12:12" x14ac:dyDescent="0.25">
      <c r="L11012" s="1"/>
    </row>
    <row r="11013" spans="12:12" x14ac:dyDescent="0.25">
      <c r="L11013" s="1"/>
    </row>
    <row r="11014" spans="12:12" x14ac:dyDescent="0.25">
      <c r="L11014" s="1"/>
    </row>
    <row r="11015" spans="12:12" x14ac:dyDescent="0.25">
      <c r="L11015" s="1"/>
    </row>
    <row r="11016" spans="12:12" x14ac:dyDescent="0.25">
      <c r="L11016" s="1"/>
    </row>
    <row r="11017" spans="12:12" x14ac:dyDescent="0.25">
      <c r="L11017" s="1"/>
    </row>
    <row r="11018" spans="12:12" x14ac:dyDescent="0.25">
      <c r="L11018" s="1"/>
    </row>
    <row r="11019" spans="12:12" x14ac:dyDescent="0.25">
      <c r="L11019" s="1"/>
    </row>
    <row r="11020" spans="12:12" x14ac:dyDescent="0.25">
      <c r="L11020" s="1"/>
    </row>
    <row r="11021" spans="12:12" x14ac:dyDescent="0.25">
      <c r="L11021" s="1"/>
    </row>
    <row r="11022" spans="12:12" x14ac:dyDescent="0.25">
      <c r="L11022" s="1"/>
    </row>
    <row r="11023" spans="12:12" x14ac:dyDescent="0.25">
      <c r="L11023" s="1"/>
    </row>
    <row r="11024" spans="12:12" x14ac:dyDescent="0.25">
      <c r="L11024" s="1"/>
    </row>
    <row r="11025" spans="12:12" x14ac:dyDescent="0.25">
      <c r="L11025" s="1"/>
    </row>
    <row r="11026" spans="12:12" x14ac:dyDescent="0.25">
      <c r="L11026" s="1"/>
    </row>
    <row r="11027" spans="12:12" x14ac:dyDescent="0.25">
      <c r="L11027" s="1"/>
    </row>
    <row r="11028" spans="12:12" x14ac:dyDescent="0.25">
      <c r="L11028" s="1"/>
    </row>
    <row r="11029" spans="12:12" x14ac:dyDescent="0.25">
      <c r="L11029" s="1"/>
    </row>
    <row r="11030" spans="12:12" x14ac:dyDescent="0.25">
      <c r="L11030" s="1"/>
    </row>
    <row r="11031" spans="12:12" x14ac:dyDescent="0.25">
      <c r="L11031" s="1"/>
    </row>
    <row r="11032" spans="12:12" x14ac:dyDescent="0.25">
      <c r="L11032" s="1"/>
    </row>
    <row r="11033" spans="12:12" x14ac:dyDescent="0.25">
      <c r="L11033" s="1"/>
    </row>
    <row r="11034" spans="12:12" x14ac:dyDescent="0.25">
      <c r="L11034" s="1"/>
    </row>
    <row r="11035" spans="12:12" x14ac:dyDescent="0.25">
      <c r="L11035" s="1"/>
    </row>
    <row r="11036" spans="12:12" x14ac:dyDescent="0.25">
      <c r="L11036" s="1"/>
    </row>
    <row r="11037" spans="12:12" x14ac:dyDescent="0.25">
      <c r="L11037" s="1"/>
    </row>
    <row r="11038" spans="12:12" x14ac:dyDescent="0.25">
      <c r="L11038" s="1"/>
    </row>
    <row r="11039" spans="12:12" x14ac:dyDescent="0.25">
      <c r="L11039" s="1"/>
    </row>
    <row r="11040" spans="12:12" x14ac:dyDescent="0.25">
      <c r="L11040" s="1"/>
    </row>
    <row r="11041" spans="12:12" x14ac:dyDescent="0.25">
      <c r="L11041" s="1"/>
    </row>
    <row r="11042" spans="12:12" x14ac:dyDescent="0.25">
      <c r="L11042" s="1"/>
    </row>
    <row r="11043" spans="12:12" x14ac:dyDescent="0.25">
      <c r="L11043" s="1"/>
    </row>
    <row r="11044" spans="12:12" x14ac:dyDescent="0.25">
      <c r="L11044" s="1"/>
    </row>
    <row r="11045" spans="12:12" x14ac:dyDescent="0.25">
      <c r="L11045" s="1"/>
    </row>
    <row r="11046" spans="12:12" x14ac:dyDescent="0.25">
      <c r="L11046" s="1"/>
    </row>
    <row r="11047" spans="12:12" x14ac:dyDescent="0.25">
      <c r="L11047" s="1"/>
    </row>
    <row r="11048" spans="12:12" x14ac:dyDescent="0.25">
      <c r="L11048" s="1"/>
    </row>
    <row r="11049" spans="12:12" x14ac:dyDescent="0.25">
      <c r="L11049" s="1"/>
    </row>
    <row r="11050" spans="12:12" x14ac:dyDescent="0.25">
      <c r="L11050" s="1"/>
    </row>
    <row r="11051" spans="12:12" x14ac:dyDescent="0.25">
      <c r="L11051" s="1"/>
    </row>
    <row r="11052" spans="12:12" x14ac:dyDescent="0.25">
      <c r="L11052" s="1"/>
    </row>
    <row r="11053" spans="12:12" x14ac:dyDescent="0.25">
      <c r="L11053" s="1"/>
    </row>
    <row r="11054" spans="12:12" x14ac:dyDescent="0.25">
      <c r="L11054" s="1"/>
    </row>
    <row r="11055" spans="12:12" x14ac:dyDescent="0.25">
      <c r="L11055" s="1"/>
    </row>
    <row r="11056" spans="12:12" x14ac:dyDescent="0.25">
      <c r="L11056" s="1"/>
    </row>
    <row r="11057" spans="12:12" x14ac:dyDescent="0.25">
      <c r="L11057" s="1"/>
    </row>
    <row r="11058" spans="12:12" x14ac:dyDescent="0.25">
      <c r="L11058" s="1"/>
    </row>
    <row r="11059" spans="12:12" x14ac:dyDescent="0.25">
      <c r="L11059" s="1"/>
    </row>
    <row r="11060" spans="12:12" x14ac:dyDescent="0.25">
      <c r="L11060" s="1"/>
    </row>
    <row r="11061" spans="12:12" x14ac:dyDescent="0.25">
      <c r="L11061" s="1"/>
    </row>
    <row r="11062" spans="12:12" x14ac:dyDescent="0.25">
      <c r="L11062" s="1"/>
    </row>
    <row r="11063" spans="12:12" x14ac:dyDescent="0.25">
      <c r="L11063" s="1"/>
    </row>
    <row r="11064" spans="12:12" x14ac:dyDescent="0.25">
      <c r="L11064" s="1"/>
    </row>
    <row r="11065" spans="12:12" x14ac:dyDescent="0.25">
      <c r="L11065" s="1"/>
    </row>
    <row r="11066" spans="12:12" x14ac:dyDescent="0.25">
      <c r="L11066" s="1"/>
    </row>
    <row r="11067" spans="12:12" x14ac:dyDescent="0.25">
      <c r="L11067" s="1"/>
    </row>
    <row r="11068" spans="12:12" x14ac:dyDescent="0.25">
      <c r="L11068" s="1"/>
    </row>
    <row r="11069" spans="12:12" x14ac:dyDescent="0.25">
      <c r="L11069" s="1"/>
    </row>
    <row r="11070" spans="12:12" x14ac:dyDescent="0.25">
      <c r="L11070" s="1"/>
    </row>
    <row r="11071" spans="12:12" x14ac:dyDescent="0.25">
      <c r="L11071" s="1"/>
    </row>
    <row r="11072" spans="12:12" x14ac:dyDescent="0.25">
      <c r="L11072" s="1"/>
    </row>
    <row r="11073" spans="12:12" x14ac:dyDescent="0.25">
      <c r="L11073" s="1"/>
    </row>
    <row r="11074" spans="12:12" x14ac:dyDescent="0.25">
      <c r="L11074" s="1"/>
    </row>
    <row r="11075" spans="12:12" x14ac:dyDescent="0.25">
      <c r="L11075" s="1"/>
    </row>
    <row r="11076" spans="12:12" x14ac:dyDescent="0.25">
      <c r="L11076" s="1"/>
    </row>
    <row r="11077" spans="12:12" x14ac:dyDescent="0.25">
      <c r="L11077" s="1"/>
    </row>
    <row r="11078" spans="12:12" x14ac:dyDescent="0.25">
      <c r="L11078" s="1"/>
    </row>
    <row r="11079" spans="12:12" x14ac:dyDescent="0.25">
      <c r="L11079" s="1"/>
    </row>
    <row r="11080" spans="12:12" x14ac:dyDescent="0.25">
      <c r="L11080" s="1"/>
    </row>
    <row r="11081" spans="12:12" x14ac:dyDescent="0.25">
      <c r="L11081" s="1"/>
    </row>
    <row r="11082" spans="12:12" x14ac:dyDescent="0.25">
      <c r="L11082" s="1"/>
    </row>
    <row r="11083" spans="12:12" x14ac:dyDescent="0.25">
      <c r="L11083" s="1"/>
    </row>
    <row r="11084" spans="12:12" x14ac:dyDescent="0.25">
      <c r="L11084" s="1"/>
    </row>
    <row r="11085" spans="12:12" x14ac:dyDescent="0.25">
      <c r="L11085" s="1"/>
    </row>
    <row r="11086" spans="12:12" x14ac:dyDescent="0.25">
      <c r="L11086" s="1"/>
    </row>
    <row r="11087" spans="12:12" x14ac:dyDescent="0.25">
      <c r="L11087" s="1"/>
    </row>
    <row r="11088" spans="12:12" x14ac:dyDescent="0.25">
      <c r="L11088" s="1"/>
    </row>
    <row r="11089" spans="12:12" x14ac:dyDescent="0.25">
      <c r="L11089" s="1"/>
    </row>
    <row r="11090" spans="12:12" x14ac:dyDescent="0.25">
      <c r="L11090" s="1"/>
    </row>
    <row r="11091" spans="12:12" x14ac:dyDescent="0.25">
      <c r="L11091" s="1"/>
    </row>
    <row r="11092" spans="12:12" x14ac:dyDescent="0.25">
      <c r="L11092" s="1"/>
    </row>
    <row r="11093" spans="12:12" x14ac:dyDescent="0.25">
      <c r="L11093" s="1"/>
    </row>
    <row r="11094" spans="12:12" x14ac:dyDescent="0.25">
      <c r="L11094" s="1"/>
    </row>
    <row r="11095" spans="12:12" x14ac:dyDescent="0.25">
      <c r="L11095" s="1"/>
    </row>
    <row r="11096" spans="12:12" x14ac:dyDescent="0.25">
      <c r="L11096" s="1"/>
    </row>
    <row r="11097" spans="12:12" x14ac:dyDescent="0.25">
      <c r="L11097" s="1"/>
    </row>
    <row r="11098" spans="12:12" x14ac:dyDescent="0.25">
      <c r="L11098" s="1"/>
    </row>
    <row r="11099" spans="12:12" x14ac:dyDescent="0.25">
      <c r="L11099" s="1"/>
    </row>
    <row r="11100" spans="12:12" x14ac:dyDescent="0.25">
      <c r="L11100" s="1"/>
    </row>
    <row r="11101" spans="12:12" x14ac:dyDescent="0.25">
      <c r="L11101" s="1"/>
    </row>
    <row r="11102" spans="12:12" x14ac:dyDescent="0.25">
      <c r="L11102" s="1"/>
    </row>
    <row r="11103" spans="12:12" x14ac:dyDescent="0.25">
      <c r="L11103" s="1"/>
    </row>
    <row r="11104" spans="12:12" x14ac:dyDescent="0.25">
      <c r="L11104" s="1"/>
    </row>
    <row r="11105" spans="12:12" x14ac:dyDescent="0.25">
      <c r="L11105" s="1"/>
    </row>
    <row r="11106" spans="12:12" x14ac:dyDescent="0.25">
      <c r="L11106" s="1"/>
    </row>
    <row r="11107" spans="12:12" x14ac:dyDescent="0.25">
      <c r="L11107" s="1"/>
    </row>
    <row r="11108" spans="12:12" x14ac:dyDescent="0.25">
      <c r="L11108" s="1"/>
    </row>
    <row r="11109" spans="12:12" x14ac:dyDescent="0.25">
      <c r="L11109" s="1"/>
    </row>
    <row r="11110" spans="12:12" x14ac:dyDescent="0.25">
      <c r="L11110" s="1"/>
    </row>
    <row r="11111" spans="12:12" x14ac:dyDescent="0.25">
      <c r="L11111" s="1"/>
    </row>
    <row r="11112" spans="12:12" x14ac:dyDescent="0.25">
      <c r="L11112" s="1"/>
    </row>
    <row r="11113" spans="12:12" x14ac:dyDescent="0.25">
      <c r="L11113" s="1"/>
    </row>
    <row r="11114" spans="12:12" x14ac:dyDescent="0.25">
      <c r="L11114" s="1"/>
    </row>
    <row r="11115" spans="12:12" x14ac:dyDescent="0.25">
      <c r="L11115" s="1"/>
    </row>
    <row r="11116" spans="12:12" x14ac:dyDescent="0.25">
      <c r="L11116" s="1"/>
    </row>
    <row r="11117" spans="12:12" x14ac:dyDescent="0.25">
      <c r="L11117" s="1"/>
    </row>
    <row r="11118" spans="12:12" x14ac:dyDescent="0.25">
      <c r="L11118" s="1"/>
    </row>
    <row r="11119" spans="12:12" x14ac:dyDescent="0.25">
      <c r="L11119" s="1"/>
    </row>
    <row r="11120" spans="12:12" x14ac:dyDescent="0.25">
      <c r="L11120" s="1"/>
    </row>
    <row r="11121" spans="12:12" x14ac:dyDescent="0.25">
      <c r="L11121" s="1"/>
    </row>
    <row r="11122" spans="12:12" x14ac:dyDescent="0.25">
      <c r="L11122" s="1"/>
    </row>
    <row r="11123" spans="12:12" x14ac:dyDescent="0.25">
      <c r="L11123" s="1"/>
    </row>
    <row r="11124" spans="12:12" x14ac:dyDescent="0.25">
      <c r="L11124" s="1"/>
    </row>
    <row r="11125" spans="12:12" x14ac:dyDescent="0.25">
      <c r="L11125" s="1"/>
    </row>
    <row r="11126" spans="12:12" x14ac:dyDescent="0.25">
      <c r="L11126" s="1"/>
    </row>
    <row r="11127" spans="12:12" x14ac:dyDescent="0.25">
      <c r="L11127" s="1"/>
    </row>
    <row r="11128" spans="12:12" x14ac:dyDescent="0.25">
      <c r="L11128" s="1"/>
    </row>
    <row r="11129" spans="12:12" x14ac:dyDescent="0.25">
      <c r="L11129" s="1"/>
    </row>
    <row r="11130" spans="12:12" x14ac:dyDescent="0.25">
      <c r="L11130" s="1"/>
    </row>
    <row r="11131" spans="12:12" x14ac:dyDescent="0.25">
      <c r="L11131" s="1"/>
    </row>
    <row r="11132" spans="12:12" x14ac:dyDescent="0.25">
      <c r="L11132" s="1"/>
    </row>
    <row r="11133" spans="12:12" x14ac:dyDescent="0.25">
      <c r="L11133" s="1"/>
    </row>
    <row r="11134" spans="12:12" x14ac:dyDescent="0.25">
      <c r="L11134" s="1"/>
    </row>
    <row r="11135" spans="12:12" x14ac:dyDescent="0.25">
      <c r="L11135" s="1"/>
    </row>
    <row r="11136" spans="12:12" x14ac:dyDescent="0.25">
      <c r="L11136" s="1"/>
    </row>
    <row r="11137" spans="12:12" x14ac:dyDescent="0.25">
      <c r="L11137" s="1"/>
    </row>
    <row r="11138" spans="12:12" x14ac:dyDescent="0.25">
      <c r="L11138" s="1"/>
    </row>
    <row r="11139" spans="12:12" x14ac:dyDescent="0.25">
      <c r="L11139" s="1"/>
    </row>
    <row r="11140" spans="12:12" x14ac:dyDescent="0.25">
      <c r="L11140" s="1"/>
    </row>
    <row r="11141" spans="12:12" x14ac:dyDescent="0.25">
      <c r="L11141" s="1"/>
    </row>
    <row r="11142" spans="12:12" x14ac:dyDescent="0.25">
      <c r="L11142" s="1"/>
    </row>
    <row r="11143" spans="12:12" x14ac:dyDescent="0.25">
      <c r="L11143" s="1"/>
    </row>
    <row r="11144" spans="12:12" x14ac:dyDescent="0.25">
      <c r="L11144" s="1"/>
    </row>
    <row r="11145" spans="12:12" x14ac:dyDescent="0.25">
      <c r="L11145" s="1"/>
    </row>
    <row r="11146" spans="12:12" x14ac:dyDescent="0.25">
      <c r="L11146" s="1"/>
    </row>
    <row r="11147" spans="12:12" x14ac:dyDescent="0.25">
      <c r="L11147" s="1"/>
    </row>
    <row r="11148" spans="12:12" x14ac:dyDescent="0.25">
      <c r="L11148" s="1"/>
    </row>
    <row r="11149" spans="12:12" x14ac:dyDescent="0.25">
      <c r="L11149" s="1"/>
    </row>
    <row r="11150" spans="12:12" x14ac:dyDescent="0.25">
      <c r="L11150" s="1"/>
    </row>
    <row r="11151" spans="12:12" x14ac:dyDescent="0.25">
      <c r="L11151" s="1"/>
    </row>
    <row r="11152" spans="12:12" x14ac:dyDescent="0.25">
      <c r="L11152" s="1"/>
    </row>
    <row r="11153" spans="12:12" x14ac:dyDescent="0.25">
      <c r="L11153" s="1"/>
    </row>
    <row r="11154" spans="12:12" x14ac:dyDescent="0.25">
      <c r="L11154" s="1"/>
    </row>
    <row r="11155" spans="12:12" x14ac:dyDescent="0.25">
      <c r="L11155" s="1"/>
    </row>
    <row r="11156" spans="12:12" x14ac:dyDescent="0.25">
      <c r="L11156" s="1"/>
    </row>
    <row r="11157" spans="12:12" x14ac:dyDescent="0.25">
      <c r="L11157" s="1"/>
    </row>
    <row r="11158" spans="12:12" x14ac:dyDescent="0.25">
      <c r="L11158" s="1"/>
    </row>
    <row r="11159" spans="12:12" x14ac:dyDescent="0.25">
      <c r="L11159" s="1"/>
    </row>
    <row r="11160" spans="12:12" x14ac:dyDescent="0.25">
      <c r="L11160" s="1"/>
    </row>
    <row r="11161" spans="12:12" x14ac:dyDescent="0.25">
      <c r="L11161" s="1"/>
    </row>
    <row r="11162" spans="12:12" x14ac:dyDescent="0.25">
      <c r="L11162" s="1"/>
    </row>
    <row r="11163" spans="12:12" x14ac:dyDescent="0.25">
      <c r="L11163" s="1"/>
    </row>
    <row r="11164" spans="12:12" x14ac:dyDescent="0.25">
      <c r="L11164" s="1"/>
    </row>
    <row r="11165" spans="12:12" x14ac:dyDescent="0.25">
      <c r="L11165" s="1"/>
    </row>
    <row r="11166" spans="12:12" x14ac:dyDescent="0.25">
      <c r="L11166" s="1"/>
    </row>
    <row r="11167" spans="12:12" x14ac:dyDescent="0.25">
      <c r="L11167" s="1"/>
    </row>
    <row r="11168" spans="12:12" x14ac:dyDescent="0.25">
      <c r="L11168" s="1"/>
    </row>
    <row r="11169" spans="12:12" x14ac:dyDescent="0.25">
      <c r="L11169" s="1"/>
    </row>
    <row r="11170" spans="12:12" x14ac:dyDescent="0.25">
      <c r="L11170" s="1"/>
    </row>
    <row r="11171" spans="12:12" x14ac:dyDescent="0.25">
      <c r="L11171" s="1"/>
    </row>
    <row r="11172" spans="12:12" x14ac:dyDescent="0.25">
      <c r="L11172" s="1"/>
    </row>
    <row r="11173" spans="12:12" x14ac:dyDescent="0.25">
      <c r="L11173" s="1"/>
    </row>
    <row r="11174" spans="12:12" x14ac:dyDescent="0.25">
      <c r="L11174" s="1"/>
    </row>
    <row r="11175" spans="12:12" x14ac:dyDescent="0.25">
      <c r="L11175" s="1"/>
    </row>
    <row r="11176" spans="12:12" x14ac:dyDescent="0.25">
      <c r="L11176" s="1"/>
    </row>
    <row r="11177" spans="12:12" x14ac:dyDescent="0.25">
      <c r="L11177" s="1"/>
    </row>
    <row r="11178" spans="12:12" x14ac:dyDescent="0.25">
      <c r="L11178" s="1"/>
    </row>
    <row r="11179" spans="12:12" x14ac:dyDescent="0.25">
      <c r="L11179" s="1"/>
    </row>
    <row r="11180" spans="12:12" x14ac:dyDescent="0.25">
      <c r="L11180" s="1"/>
    </row>
    <row r="11181" spans="12:12" x14ac:dyDescent="0.25">
      <c r="L11181" s="1"/>
    </row>
    <row r="11182" spans="12:12" x14ac:dyDescent="0.25">
      <c r="L11182" s="1"/>
    </row>
    <row r="11183" spans="12:12" x14ac:dyDescent="0.25">
      <c r="L11183" s="1"/>
    </row>
    <row r="11184" spans="12:12" x14ac:dyDescent="0.25">
      <c r="L11184" s="1"/>
    </row>
    <row r="11185" spans="12:12" x14ac:dyDescent="0.25">
      <c r="L11185" s="1"/>
    </row>
    <row r="11186" spans="12:12" x14ac:dyDescent="0.25">
      <c r="L11186" s="1"/>
    </row>
    <row r="11187" spans="12:12" x14ac:dyDescent="0.25">
      <c r="L11187" s="1"/>
    </row>
    <row r="11188" spans="12:12" x14ac:dyDescent="0.25">
      <c r="L11188" s="1"/>
    </row>
    <row r="11189" spans="12:12" x14ac:dyDescent="0.25">
      <c r="L11189" s="1"/>
    </row>
    <row r="11190" spans="12:12" x14ac:dyDescent="0.25">
      <c r="L11190" s="1"/>
    </row>
    <row r="11191" spans="12:12" x14ac:dyDescent="0.25">
      <c r="L11191" s="1"/>
    </row>
    <row r="11192" spans="12:12" x14ac:dyDescent="0.25">
      <c r="L11192" s="1"/>
    </row>
    <row r="11193" spans="12:12" x14ac:dyDescent="0.25">
      <c r="L11193" s="1"/>
    </row>
    <row r="11194" spans="12:12" x14ac:dyDescent="0.25">
      <c r="L11194" s="1"/>
    </row>
    <row r="11195" spans="12:12" x14ac:dyDescent="0.25">
      <c r="L11195" s="1"/>
    </row>
    <row r="11196" spans="12:12" x14ac:dyDescent="0.25">
      <c r="L11196" s="1"/>
    </row>
    <row r="11197" spans="12:12" x14ac:dyDescent="0.25">
      <c r="L11197" s="1"/>
    </row>
    <row r="11198" spans="12:12" x14ac:dyDescent="0.25">
      <c r="L11198" s="1"/>
    </row>
    <row r="11199" spans="12:12" x14ac:dyDescent="0.25">
      <c r="L11199" s="1"/>
    </row>
    <row r="11200" spans="12:12" x14ac:dyDescent="0.25">
      <c r="L11200" s="1"/>
    </row>
    <row r="11201" spans="12:12" x14ac:dyDescent="0.25">
      <c r="L11201" s="1"/>
    </row>
    <row r="11202" spans="12:12" x14ac:dyDescent="0.25">
      <c r="L11202" s="1"/>
    </row>
    <row r="11203" spans="12:12" x14ac:dyDescent="0.25">
      <c r="L11203" s="1"/>
    </row>
    <row r="11204" spans="12:12" x14ac:dyDescent="0.25">
      <c r="L11204" s="1"/>
    </row>
    <row r="11205" spans="12:12" x14ac:dyDescent="0.25">
      <c r="L11205" s="1"/>
    </row>
    <row r="11206" spans="12:12" x14ac:dyDescent="0.25">
      <c r="L11206" s="1"/>
    </row>
    <row r="11207" spans="12:12" x14ac:dyDescent="0.25">
      <c r="L11207" s="1"/>
    </row>
    <row r="11208" spans="12:12" x14ac:dyDescent="0.25">
      <c r="L11208" s="1"/>
    </row>
    <row r="11209" spans="12:12" x14ac:dyDescent="0.25">
      <c r="L11209" s="1"/>
    </row>
    <row r="11210" spans="12:12" x14ac:dyDescent="0.25">
      <c r="L11210" s="1"/>
    </row>
    <row r="11211" spans="12:12" x14ac:dyDescent="0.25">
      <c r="L11211" s="1"/>
    </row>
    <row r="11212" spans="12:12" x14ac:dyDescent="0.25">
      <c r="L11212" s="1"/>
    </row>
    <row r="11213" spans="12:12" x14ac:dyDescent="0.25">
      <c r="L11213" s="1"/>
    </row>
    <row r="11214" spans="12:12" x14ac:dyDescent="0.25">
      <c r="L11214" s="1"/>
    </row>
    <row r="11215" spans="12:12" x14ac:dyDescent="0.25">
      <c r="L11215" s="1"/>
    </row>
    <row r="11216" spans="12:12" x14ac:dyDescent="0.25">
      <c r="L11216" s="1"/>
    </row>
    <row r="11217" spans="12:12" x14ac:dyDescent="0.25">
      <c r="L11217" s="1"/>
    </row>
    <row r="11218" spans="12:12" x14ac:dyDescent="0.25">
      <c r="L11218" s="1"/>
    </row>
    <row r="11219" spans="12:12" x14ac:dyDescent="0.25">
      <c r="L11219" s="1"/>
    </row>
    <row r="11220" spans="12:12" x14ac:dyDescent="0.25">
      <c r="L11220" s="1"/>
    </row>
    <row r="11221" spans="12:12" x14ac:dyDescent="0.25">
      <c r="L11221" s="1"/>
    </row>
    <row r="11222" spans="12:12" x14ac:dyDescent="0.25">
      <c r="L11222" s="1"/>
    </row>
    <row r="11223" spans="12:12" x14ac:dyDescent="0.25">
      <c r="L11223" s="1"/>
    </row>
    <row r="11224" spans="12:12" x14ac:dyDescent="0.25">
      <c r="L11224" s="1"/>
    </row>
    <row r="11225" spans="12:12" x14ac:dyDescent="0.25">
      <c r="L11225" s="1"/>
    </row>
    <row r="11226" spans="12:12" x14ac:dyDescent="0.25">
      <c r="L11226" s="1"/>
    </row>
    <row r="11227" spans="12:12" x14ac:dyDescent="0.25">
      <c r="L11227" s="1"/>
    </row>
    <row r="11228" spans="12:12" x14ac:dyDescent="0.25">
      <c r="L11228" s="1"/>
    </row>
    <row r="11229" spans="12:12" x14ac:dyDescent="0.25">
      <c r="L11229" s="1"/>
    </row>
    <row r="11230" spans="12:12" x14ac:dyDescent="0.25">
      <c r="L11230" s="1"/>
    </row>
    <row r="11231" spans="12:12" x14ac:dyDescent="0.25">
      <c r="L11231" s="1"/>
    </row>
    <row r="11232" spans="12:12" x14ac:dyDescent="0.25">
      <c r="L11232" s="1"/>
    </row>
    <row r="11233" spans="12:12" x14ac:dyDescent="0.25">
      <c r="L11233" s="1"/>
    </row>
    <row r="11234" spans="12:12" x14ac:dyDescent="0.25">
      <c r="L11234" s="1"/>
    </row>
    <row r="11235" spans="12:12" x14ac:dyDescent="0.25">
      <c r="L11235" s="1"/>
    </row>
    <row r="11236" spans="12:12" x14ac:dyDescent="0.25">
      <c r="L11236" s="1"/>
    </row>
    <row r="11237" spans="12:12" x14ac:dyDescent="0.25">
      <c r="L11237" s="1"/>
    </row>
    <row r="11238" spans="12:12" x14ac:dyDescent="0.25">
      <c r="L11238" s="1"/>
    </row>
    <row r="11239" spans="12:12" x14ac:dyDescent="0.25">
      <c r="L11239" s="1"/>
    </row>
    <row r="11240" spans="12:12" x14ac:dyDescent="0.25">
      <c r="L11240" s="1"/>
    </row>
    <row r="11241" spans="12:12" x14ac:dyDescent="0.25">
      <c r="L11241" s="1"/>
    </row>
    <row r="11242" spans="12:12" x14ac:dyDescent="0.25">
      <c r="L11242" s="1"/>
    </row>
    <row r="11243" spans="12:12" x14ac:dyDescent="0.25">
      <c r="L11243" s="1"/>
    </row>
    <row r="11244" spans="12:12" x14ac:dyDescent="0.25">
      <c r="L11244" s="1"/>
    </row>
    <row r="11245" spans="12:12" x14ac:dyDescent="0.25">
      <c r="L11245" s="1"/>
    </row>
    <row r="11246" spans="12:12" x14ac:dyDescent="0.25">
      <c r="L11246" s="1"/>
    </row>
    <row r="11247" spans="12:12" x14ac:dyDescent="0.25">
      <c r="L11247" s="1"/>
    </row>
    <row r="11248" spans="12:12" x14ac:dyDescent="0.25">
      <c r="L11248" s="1"/>
    </row>
    <row r="11249" spans="12:12" x14ac:dyDescent="0.25">
      <c r="L11249" s="1"/>
    </row>
    <row r="11250" spans="12:12" x14ac:dyDescent="0.25">
      <c r="L11250" s="1"/>
    </row>
    <row r="11251" spans="12:12" x14ac:dyDescent="0.25">
      <c r="L11251" s="1"/>
    </row>
    <row r="11252" spans="12:12" x14ac:dyDescent="0.25">
      <c r="L11252" s="1"/>
    </row>
    <row r="11253" spans="12:12" x14ac:dyDescent="0.25">
      <c r="L11253" s="1"/>
    </row>
    <row r="11254" spans="12:12" x14ac:dyDescent="0.25">
      <c r="L11254" s="1"/>
    </row>
    <row r="11255" spans="12:12" x14ac:dyDescent="0.25">
      <c r="L11255" s="1"/>
    </row>
    <row r="11256" spans="12:12" x14ac:dyDescent="0.25">
      <c r="L11256" s="1"/>
    </row>
    <row r="11257" spans="12:12" x14ac:dyDescent="0.25">
      <c r="L11257" s="1"/>
    </row>
    <row r="11258" spans="12:12" x14ac:dyDescent="0.25">
      <c r="L11258" s="1"/>
    </row>
    <row r="11259" spans="12:12" x14ac:dyDescent="0.25">
      <c r="L11259" s="1"/>
    </row>
    <row r="11260" spans="12:12" x14ac:dyDescent="0.25">
      <c r="L11260" s="1"/>
    </row>
    <row r="11261" spans="12:12" x14ac:dyDescent="0.25">
      <c r="L11261" s="1"/>
    </row>
    <row r="11262" spans="12:12" x14ac:dyDescent="0.25">
      <c r="L11262" s="1"/>
    </row>
    <row r="11263" spans="12:12" x14ac:dyDescent="0.25">
      <c r="L11263" s="1"/>
    </row>
    <row r="11264" spans="12:12" x14ac:dyDescent="0.25">
      <c r="L11264" s="1"/>
    </row>
    <row r="11265" spans="12:12" x14ac:dyDescent="0.25">
      <c r="L11265" s="1"/>
    </row>
    <row r="11266" spans="12:12" x14ac:dyDescent="0.25">
      <c r="L11266" s="1"/>
    </row>
    <row r="11267" spans="12:12" x14ac:dyDescent="0.25">
      <c r="L11267" s="1"/>
    </row>
    <row r="11268" spans="12:12" x14ac:dyDescent="0.25">
      <c r="L11268" s="1"/>
    </row>
    <row r="11269" spans="12:12" x14ac:dyDescent="0.25">
      <c r="L11269" s="1"/>
    </row>
    <row r="11270" spans="12:12" x14ac:dyDescent="0.25">
      <c r="L11270" s="1"/>
    </row>
    <row r="11271" spans="12:12" x14ac:dyDescent="0.25">
      <c r="L11271" s="1"/>
    </row>
    <row r="11272" spans="12:12" x14ac:dyDescent="0.25">
      <c r="L11272" s="1"/>
    </row>
    <row r="11273" spans="12:12" x14ac:dyDescent="0.25">
      <c r="L11273" s="1"/>
    </row>
    <row r="11274" spans="12:12" x14ac:dyDescent="0.25">
      <c r="L11274" s="1"/>
    </row>
    <row r="11275" spans="12:12" x14ac:dyDescent="0.25">
      <c r="L11275" s="1"/>
    </row>
    <row r="11276" spans="12:12" x14ac:dyDescent="0.25">
      <c r="L11276" s="1"/>
    </row>
    <row r="11277" spans="12:12" x14ac:dyDescent="0.25">
      <c r="L11277" s="1"/>
    </row>
    <row r="11278" spans="12:12" x14ac:dyDescent="0.25">
      <c r="L11278" s="1"/>
    </row>
    <row r="11279" spans="12:12" x14ac:dyDescent="0.25">
      <c r="L11279" s="1"/>
    </row>
    <row r="11280" spans="12:12" x14ac:dyDescent="0.25">
      <c r="L11280" s="1"/>
    </row>
    <row r="11281" spans="12:12" x14ac:dyDescent="0.25">
      <c r="L11281" s="1"/>
    </row>
    <row r="11282" spans="12:12" x14ac:dyDescent="0.25">
      <c r="L11282" s="1"/>
    </row>
    <row r="11283" spans="12:12" x14ac:dyDescent="0.25">
      <c r="L11283" s="1"/>
    </row>
    <row r="11284" spans="12:12" x14ac:dyDescent="0.25">
      <c r="L11284" s="1"/>
    </row>
    <row r="11285" spans="12:12" x14ac:dyDescent="0.25">
      <c r="L11285" s="1"/>
    </row>
    <row r="11286" spans="12:12" x14ac:dyDescent="0.25">
      <c r="L11286" s="1"/>
    </row>
    <row r="11287" spans="12:12" x14ac:dyDescent="0.25">
      <c r="L11287" s="1"/>
    </row>
    <row r="11288" spans="12:12" x14ac:dyDescent="0.25">
      <c r="L11288" s="1"/>
    </row>
    <row r="11289" spans="12:12" x14ac:dyDescent="0.25">
      <c r="L11289" s="1"/>
    </row>
    <row r="11290" spans="12:12" x14ac:dyDescent="0.25">
      <c r="L11290" s="1"/>
    </row>
    <row r="11291" spans="12:12" x14ac:dyDescent="0.25">
      <c r="L11291" s="1"/>
    </row>
    <row r="11292" spans="12:12" x14ac:dyDescent="0.25">
      <c r="L11292" s="1"/>
    </row>
    <row r="11293" spans="12:12" x14ac:dyDescent="0.25">
      <c r="L11293" s="1"/>
    </row>
    <row r="11294" spans="12:12" x14ac:dyDescent="0.25">
      <c r="L11294" s="1"/>
    </row>
    <row r="11295" spans="12:12" x14ac:dyDescent="0.25">
      <c r="L11295" s="1"/>
    </row>
    <row r="11296" spans="12:12" x14ac:dyDescent="0.25">
      <c r="L11296" s="1"/>
    </row>
    <row r="11297" spans="12:12" x14ac:dyDescent="0.25">
      <c r="L11297" s="1"/>
    </row>
    <row r="11298" spans="12:12" x14ac:dyDescent="0.25">
      <c r="L11298" s="1"/>
    </row>
    <row r="11299" spans="12:12" x14ac:dyDescent="0.25">
      <c r="L11299" s="1"/>
    </row>
    <row r="11300" spans="12:12" x14ac:dyDescent="0.25">
      <c r="L11300" s="1"/>
    </row>
    <row r="11301" spans="12:12" x14ac:dyDescent="0.25">
      <c r="L11301" s="1"/>
    </row>
    <row r="11302" spans="12:12" x14ac:dyDescent="0.25">
      <c r="L11302" s="1"/>
    </row>
    <row r="11303" spans="12:12" x14ac:dyDescent="0.25">
      <c r="L11303" s="1"/>
    </row>
    <row r="11304" spans="12:12" x14ac:dyDescent="0.25">
      <c r="L11304" s="1"/>
    </row>
    <row r="11305" spans="12:12" x14ac:dyDescent="0.25">
      <c r="L11305" s="1"/>
    </row>
    <row r="11306" spans="12:12" x14ac:dyDescent="0.25">
      <c r="L11306" s="1"/>
    </row>
    <row r="11307" spans="12:12" x14ac:dyDescent="0.25">
      <c r="L11307" s="1"/>
    </row>
    <row r="11308" spans="12:12" x14ac:dyDescent="0.25">
      <c r="L11308" s="1"/>
    </row>
    <row r="11309" spans="12:12" x14ac:dyDescent="0.25">
      <c r="L11309" s="1"/>
    </row>
    <row r="11310" spans="12:12" x14ac:dyDescent="0.25">
      <c r="L11310" s="1"/>
    </row>
    <row r="11311" spans="12:12" x14ac:dyDescent="0.25">
      <c r="L11311" s="1"/>
    </row>
    <row r="11312" spans="12:12" x14ac:dyDescent="0.25">
      <c r="L11312" s="1"/>
    </row>
    <row r="11313" spans="12:12" x14ac:dyDescent="0.25">
      <c r="L11313" s="1"/>
    </row>
    <row r="11314" spans="12:12" x14ac:dyDescent="0.25">
      <c r="L11314" s="1"/>
    </row>
    <row r="11315" spans="12:12" x14ac:dyDescent="0.25">
      <c r="L11315" s="1"/>
    </row>
    <row r="11316" spans="12:12" x14ac:dyDescent="0.25">
      <c r="L11316" s="1"/>
    </row>
    <row r="11317" spans="12:12" x14ac:dyDescent="0.25">
      <c r="L11317" s="1"/>
    </row>
    <row r="11318" spans="12:12" x14ac:dyDescent="0.25">
      <c r="L11318" s="1"/>
    </row>
    <row r="11319" spans="12:12" x14ac:dyDescent="0.25">
      <c r="L11319" s="1"/>
    </row>
    <row r="11320" spans="12:12" x14ac:dyDescent="0.25">
      <c r="L11320" s="1"/>
    </row>
    <row r="11321" spans="12:12" x14ac:dyDescent="0.25">
      <c r="L11321" s="1"/>
    </row>
    <row r="11322" spans="12:12" x14ac:dyDescent="0.25">
      <c r="L11322" s="1"/>
    </row>
    <row r="11323" spans="12:12" x14ac:dyDescent="0.25">
      <c r="L11323" s="1"/>
    </row>
    <row r="11324" spans="12:12" x14ac:dyDescent="0.25">
      <c r="L11324" s="1"/>
    </row>
    <row r="11325" spans="12:12" x14ac:dyDescent="0.25">
      <c r="L11325" s="1"/>
    </row>
    <row r="11326" spans="12:12" x14ac:dyDescent="0.25">
      <c r="L11326" s="1"/>
    </row>
    <row r="11327" spans="12:12" x14ac:dyDescent="0.25">
      <c r="L11327" s="1"/>
    </row>
    <row r="11328" spans="12:12" x14ac:dyDescent="0.25">
      <c r="L11328" s="1"/>
    </row>
    <row r="11329" spans="12:12" x14ac:dyDescent="0.25">
      <c r="L11329" s="1"/>
    </row>
    <row r="11330" spans="12:12" x14ac:dyDescent="0.25">
      <c r="L11330" s="1"/>
    </row>
    <row r="11331" spans="12:12" x14ac:dyDescent="0.25">
      <c r="L11331" s="1"/>
    </row>
    <row r="11332" spans="12:12" x14ac:dyDescent="0.25">
      <c r="L11332" s="1"/>
    </row>
    <row r="11333" spans="12:12" x14ac:dyDescent="0.25">
      <c r="L11333" s="1"/>
    </row>
    <row r="11334" spans="12:12" x14ac:dyDescent="0.25">
      <c r="L11334" s="1"/>
    </row>
    <row r="11335" spans="12:12" x14ac:dyDescent="0.25">
      <c r="L11335" s="1"/>
    </row>
    <row r="11336" spans="12:12" x14ac:dyDescent="0.25">
      <c r="L11336" s="1"/>
    </row>
    <row r="11337" spans="12:12" x14ac:dyDescent="0.25">
      <c r="L11337" s="1"/>
    </row>
    <row r="11338" spans="12:12" x14ac:dyDescent="0.25">
      <c r="L11338" s="1"/>
    </row>
    <row r="11339" spans="12:12" x14ac:dyDescent="0.25">
      <c r="L11339" s="1"/>
    </row>
    <row r="11340" spans="12:12" x14ac:dyDescent="0.25">
      <c r="L11340" s="1"/>
    </row>
    <row r="11341" spans="12:12" x14ac:dyDescent="0.25">
      <c r="L11341" s="1"/>
    </row>
    <row r="11342" spans="12:12" x14ac:dyDescent="0.25">
      <c r="L11342" s="1"/>
    </row>
    <row r="11343" spans="12:12" x14ac:dyDescent="0.25">
      <c r="L11343" s="1"/>
    </row>
    <row r="11344" spans="12:12" x14ac:dyDescent="0.25">
      <c r="L11344" s="1"/>
    </row>
    <row r="11345" spans="12:12" x14ac:dyDescent="0.25">
      <c r="L11345" s="1"/>
    </row>
    <row r="11346" spans="12:12" x14ac:dyDescent="0.25">
      <c r="L11346" s="1"/>
    </row>
    <row r="11347" spans="12:12" x14ac:dyDescent="0.25">
      <c r="L11347" s="1"/>
    </row>
    <row r="11348" spans="12:12" x14ac:dyDescent="0.25">
      <c r="L11348" s="1"/>
    </row>
    <row r="11349" spans="12:12" x14ac:dyDescent="0.25">
      <c r="L11349" s="1"/>
    </row>
    <row r="11350" spans="12:12" x14ac:dyDescent="0.25">
      <c r="L11350" s="1"/>
    </row>
    <row r="11351" spans="12:12" x14ac:dyDescent="0.25">
      <c r="L11351" s="1"/>
    </row>
    <row r="11352" spans="12:12" x14ac:dyDescent="0.25">
      <c r="L11352" s="1"/>
    </row>
    <row r="11353" spans="12:12" x14ac:dyDescent="0.25">
      <c r="L11353" s="1"/>
    </row>
    <row r="11354" spans="12:12" x14ac:dyDescent="0.25">
      <c r="L11354" s="1"/>
    </row>
    <row r="11355" spans="12:12" x14ac:dyDescent="0.25">
      <c r="L11355" s="1"/>
    </row>
    <row r="11356" spans="12:12" x14ac:dyDescent="0.25">
      <c r="L11356" s="1"/>
    </row>
    <row r="11357" spans="12:12" x14ac:dyDescent="0.25">
      <c r="L11357" s="1"/>
    </row>
    <row r="11358" spans="12:12" x14ac:dyDescent="0.25">
      <c r="L11358" s="1"/>
    </row>
    <row r="11359" spans="12:12" x14ac:dyDescent="0.25">
      <c r="L11359" s="1"/>
    </row>
    <row r="11360" spans="12:12" x14ac:dyDescent="0.25">
      <c r="L11360" s="1"/>
    </row>
    <row r="11361" spans="12:12" x14ac:dyDescent="0.25">
      <c r="L11361" s="1"/>
    </row>
    <row r="11362" spans="12:12" x14ac:dyDescent="0.25">
      <c r="L11362" s="1"/>
    </row>
    <row r="11363" spans="12:12" x14ac:dyDescent="0.25">
      <c r="L11363" s="1"/>
    </row>
    <row r="11364" spans="12:12" x14ac:dyDescent="0.25">
      <c r="L11364" s="1"/>
    </row>
    <row r="11365" spans="12:12" x14ac:dyDescent="0.25">
      <c r="L11365" s="1"/>
    </row>
    <row r="11366" spans="12:12" x14ac:dyDescent="0.25">
      <c r="L11366" s="1"/>
    </row>
    <row r="11367" spans="12:12" x14ac:dyDescent="0.25">
      <c r="L11367" s="1"/>
    </row>
    <row r="11368" spans="12:12" x14ac:dyDescent="0.25">
      <c r="L11368" s="1"/>
    </row>
    <row r="11369" spans="12:12" x14ac:dyDescent="0.25">
      <c r="L11369" s="1"/>
    </row>
    <row r="11370" spans="12:12" x14ac:dyDescent="0.25">
      <c r="L11370" s="1"/>
    </row>
    <row r="11371" spans="12:12" x14ac:dyDescent="0.25">
      <c r="L11371" s="1"/>
    </row>
    <row r="11372" spans="12:12" x14ac:dyDescent="0.25">
      <c r="L11372" s="1"/>
    </row>
    <row r="11373" spans="12:12" x14ac:dyDescent="0.25">
      <c r="L11373" s="1"/>
    </row>
    <row r="11374" spans="12:12" x14ac:dyDescent="0.25">
      <c r="L11374" s="1"/>
    </row>
    <row r="11375" spans="12:12" x14ac:dyDescent="0.25">
      <c r="L11375" s="1"/>
    </row>
    <row r="11376" spans="12:12" x14ac:dyDescent="0.25">
      <c r="L11376" s="1"/>
    </row>
    <row r="11377" spans="12:12" x14ac:dyDescent="0.25">
      <c r="L11377" s="1"/>
    </row>
    <row r="11378" spans="12:12" x14ac:dyDescent="0.25">
      <c r="L11378" s="1"/>
    </row>
    <row r="11379" spans="12:12" x14ac:dyDescent="0.25">
      <c r="L11379" s="1"/>
    </row>
    <row r="11380" spans="12:12" x14ac:dyDescent="0.25">
      <c r="L11380" s="1"/>
    </row>
    <row r="11381" spans="12:12" x14ac:dyDescent="0.25">
      <c r="L11381" s="1"/>
    </row>
    <row r="11382" spans="12:12" x14ac:dyDescent="0.25">
      <c r="L11382" s="1"/>
    </row>
    <row r="11383" spans="12:12" x14ac:dyDescent="0.25">
      <c r="L11383" s="1"/>
    </row>
    <row r="11384" spans="12:12" x14ac:dyDescent="0.25">
      <c r="L11384" s="1"/>
    </row>
    <row r="11385" spans="12:12" x14ac:dyDescent="0.25">
      <c r="L11385" s="1"/>
    </row>
    <row r="11386" spans="12:12" x14ac:dyDescent="0.25">
      <c r="L11386" s="1"/>
    </row>
    <row r="11387" spans="12:12" x14ac:dyDescent="0.25">
      <c r="L11387" s="1"/>
    </row>
    <row r="11388" spans="12:12" x14ac:dyDescent="0.25">
      <c r="L11388" s="1"/>
    </row>
    <row r="11389" spans="12:12" x14ac:dyDescent="0.25">
      <c r="L11389" s="1"/>
    </row>
    <row r="11390" spans="12:12" x14ac:dyDescent="0.25">
      <c r="L11390" s="1"/>
    </row>
    <row r="11391" spans="12:12" x14ac:dyDescent="0.25">
      <c r="L11391" s="1"/>
    </row>
    <row r="11392" spans="12:12" x14ac:dyDescent="0.25">
      <c r="L11392" s="1"/>
    </row>
    <row r="11393" spans="12:12" x14ac:dyDescent="0.25">
      <c r="L11393" s="1"/>
    </row>
    <row r="11394" spans="12:12" x14ac:dyDescent="0.25">
      <c r="L11394" s="1"/>
    </row>
    <row r="11395" spans="12:12" x14ac:dyDescent="0.25">
      <c r="L11395" s="1"/>
    </row>
    <row r="11396" spans="12:12" x14ac:dyDescent="0.25">
      <c r="L11396" s="1"/>
    </row>
    <row r="11397" spans="12:12" x14ac:dyDescent="0.25">
      <c r="L11397" s="1"/>
    </row>
    <row r="11398" spans="12:12" x14ac:dyDescent="0.25">
      <c r="L11398" s="1"/>
    </row>
    <row r="11399" spans="12:12" x14ac:dyDescent="0.25">
      <c r="L11399" s="1"/>
    </row>
    <row r="11400" spans="12:12" x14ac:dyDescent="0.25">
      <c r="L11400" s="1"/>
    </row>
    <row r="11401" spans="12:12" x14ac:dyDescent="0.25">
      <c r="L11401" s="1"/>
    </row>
    <row r="11402" spans="12:12" x14ac:dyDescent="0.25">
      <c r="L11402" s="1"/>
    </row>
    <row r="11403" spans="12:12" x14ac:dyDescent="0.25">
      <c r="L11403" s="1"/>
    </row>
    <row r="11404" spans="12:12" x14ac:dyDescent="0.25">
      <c r="L11404" s="1"/>
    </row>
    <row r="11405" spans="12:12" x14ac:dyDescent="0.25">
      <c r="L11405" s="1"/>
    </row>
    <row r="11406" spans="12:12" x14ac:dyDescent="0.25">
      <c r="L11406" s="1"/>
    </row>
    <row r="11407" spans="12:12" x14ac:dyDescent="0.25">
      <c r="L11407" s="1"/>
    </row>
    <row r="11408" spans="12:12" x14ac:dyDescent="0.25">
      <c r="L11408" s="1"/>
    </row>
    <row r="11409" spans="12:12" x14ac:dyDescent="0.25">
      <c r="L11409" s="1"/>
    </row>
    <row r="11410" spans="12:12" x14ac:dyDescent="0.25">
      <c r="L11410" s="1"/>
    </row>
    <row r="11411" spans="12:12" x14ac:dyDescent="0.25">
      <c r="L11411" s="1"/>
    </row>
    <row r="11412" spans="12:12" x14ac:dyDescent="0.25">
      <c r="L11412" s="1"/>
    </row>
    <row r="11413" spans="12:12" x14ac:dyDescent="0.25">
      <c r="L11413" s="1"/>
    </row>
    <row r="11414" spans="12:12" x14ac:dyDescent="0.25">
      <c r="L11414" s="1"/>
    </row>
    <row r="11415" spans="12:12" x14ac:dyDescent="0.25">
      <c r="L11415" s="1"/>
    </row>
    <row r="11416" spans="12:12" x14ac:dyDescent="0.25">
      <c r="L11416" s="1"/>
    </row>
    <row r="11417" spans="12:12" x14ac:dyDescent="0.25">
      <c r="L11417" s="1"/>
    </row>
    <row r="11418" spans="12:12" x14ac:dyDescent="0.25">
      <c r="L11418" s="1"/>
    </row>
    <row r="11419" spans="12:12" x14ac:dyDescent="0.25">
      <c r="L11419" s="1"/>
    </row>
    <row r="11420" spans="12:12" x14ac:dyDescent="0.25">
      <c r="L11420" s="1"/>
    </row>
    <row r="11421" spans="12:12" x14ac:dyDescent="0.25">
      <c r="L11421" s="1"/>
    </row>
    <row r="11422" spans="12:12" x14ac:dyDescent="0.25">
      <c r="L11422" s="1"/>
    </row>
    <row r="11423" spans="12:12" x14ac:dyDescent="0.25">
      <c r="L11423" s="1"/>
    </row>
    <row r="11424" spans="12:12" x14ac:dyDescent="0.25">
      <c r="L11424" s="1"/>
    </row>
    <row r="11425" spans="12:12" x14ac:dyDescent="0.25">
      <c r="L11425" s="1"/>
    </row>
    <row r="11426" spans="12:12" x14ac:dyDescent="0.25">
      <c r="L11426" s="1"/>
    </row>
    <row r="11427" spans="12:12" x14ac:dyDescent="0.25">
      <c r="L11427" s="1"/>
    </row>
    <row r="11428" spans="12:12" x14ac:dyDescent="0.25">
      <c r="L11428" s="1"/>
    </row>
    <row r="11429" spans="12:12" x14ac:dyDescent="0.25">
      <c r="L11429" s="1"/>
    </row>
    <row r="11430" spans="12:12" x14ac:dyDescent="0.25">
      <c r="L11430" s="1"/>
    </row>
    <row r="11431" spans="12:12" x14ac:dyDescent="0.25">
      <c r="L11431" s="1"/>
    </row>
    <row r="11432" spans="12:12" x14ac:dyDescent="0.25">
      <c r="L11432" s="1"/>
    </row>
    <row r="11433" spans="12:12" x14ac:dyDescent="0.25">
      <c r="L11433" s="1"/>
    </row>
    <row r="11434" spans="12:12" x14ac:dyDescent="0.25">
      <c r="L11434" s="1"/>
    </row>
    <row r="11435" spans="12:12" x14ac:dyDescent="0.25">
      <c r="L11435" s="1"/>
    </row>
    <row r="11436" spans="12:12" x14ac:dyDescent="0.25">
      <c r="L11436" s="1"/>
    </row>
    <row r="11437" spans="12:12" x14ac:dyDescent="0.25">
      <c r="L11437" s="1"/>
    </row>
    <row r="11438" spans="12:12" x14ac:dyDescent="0.25">
      <c r="L11438" s="1"/>
    </row>
    <row r="11439" spans="12:12" x14ac:dyDescent="0.25">
      <c r="L11439" s="1"/>
    </row>
    <row r="11440" spans="12:12" x14ac:dyDescent="0.25">
      <c r="L11440" s="1"/>
    </row>
    <row r="11441" spans="12:12" x14ac:dyDescent="0.25">
      <c r="L11441" s="1"/>
    </row>
    <row r="11442" spans="12:12" x14ac:dyDescent="0.25">
      <c r="L11442" s="1"/>
    </row>
    <row r="11443" spans="12:12" x14ac:dyDescent="0.25">
      <c r="L11443" s="1"/>
    </row>
    <row r="11444" spans="12:12" x14ac:dyDescent="0.25">
      <c r="L11444" s="1"/>
    </row>
    <row r="11445" spans="12:12" x14ac:dyDescent="0.25">
      <c r="L11445" s="1"/>
    </row>
    <row r="11446" spans="12:12" x14ac:dyDescent="0.25">
      <c r="L11446" s="1"/>
    </row>
    <row r="11447" spans="12:12" x14ac:dyDescent="0.25">
      <c r="L11447" s="1"/>
    </row>
    <row r="11448" spans="12:12" x14ac:dyDescent="0.25">
      <c r="L11448" s="1"/>
    </row>
    <row r="11449" spans="12:12" x14ac:dyDescent="0.25">
      <c r="L11449" s="1"/>
    </row>
    <row r="11450" spans="12:12" x14ac:dyDescent="0.25">
      <c r="L11450" s="1"/>
    </row>
    <row r="11451" spans="12:12" x14ac:dyDescent="0.25">
      <c r="L11451" s="1"/>
    </row>
    <row r="11452" spans="12:12" x14ac:dyDescent="0.25">
      <c r="L11452" s="1"/>
    </row>
    <row r="11453" spans="12:12" x14ac:dyDescent="0.25">
      <c r="L11453" s="1"/>
    </row>
    <row r="11454" spans="12:12" x14ac:dyDescent="0.25">
      <c r="L11454" s="1"/>
    </row>
    <row r="11455" spans="12:12" x14ac:dyDescent="0.25">
      <c r="L11455" s="1"/>
    </row>
    <row r="11456" spans="12:12" x14ac:dyDescent="0.25">
      <c r="L11456" s="1"/>
    </row>
    <row r="11457" spans="12:12" x14ac:dyDescent="0.25">
      <c r="L11457" s="1"/>
    </row>
    <row r="11458" spans="12:12" x14ac:dyDescent="0.25">
      <c r="L11458" s="1"/>
    </row>
    <row r="11459" spans="12:12" x14ac:dyDescent="0.25">
      <c r="L11459" s="1"/>
    </row>
    <row r="11460" spans="12:12" x14ac:dyDescent="0.25">
      <c r="L11460" s="1"/>
    </row>
    <row r="11461" spans="12:12" x14ac:dyDescent="0.25">
      <c r="L11461" s="1"/>
    </row>
    <row r="11462" spans="12:12" x14ac:dyDescent="0.25">
      <c r="L11462" s="1"/>
    </row>
    <row r="11463" spans="12:12" x14ac:dyDescent="0.25">
      <c r="L11463" s="1"/>
    </row>
    <row r="11464" spans="12:12" x14ac:dyDescent="0.25">
      <c r="L11464" s="1"/>
    </row>
    <row r="11465" spans="12:12" x14ac:dyDescent="0.25">
      <c r="L11465" s="1"/>
    </row>
    <row r="11466" spans="12:12" x14ac:dyDescent="0.25">
      <c r="L11466" s="1"/>
    </row>
    <row r="11467" spans="12:12" x14ac:dyDescent="0.25">
      <c r="L11467" s="1"/>
    </row>
    <row r="11468" spans="12:12" x14ac:dyDescent="0.25">
      <c r="L11468" s="1"/>
    </row>
    <row r="11469" spans="12:12" x14ac:dyDescent="0.25">
      <c r="L11469" s="1"/>
    </row>
    <row r="11470" spans="12:12" x14ac:dyDescent="0.25">
      <c r="L11470" s="1"/>
    </row>
    <row r="11471" spans="12:12" x14ac:dyDescent="0.25">
      <c r="L11471" s="1"/>
    </row>
    <row r="11472" spans="12:12" x14ac:dyDescent="0.25">
      <c r="L11472" s="1"/>
    </row>
    <row r="11473" spans="12:12" x14ac:dyDescent="0.25">
      <c r="L11473" s="1"/>
    </row>
    <row r="11474" spans="12:12" x14ac:dyDescent="0.25">
      <c r="L11474" s="1"/>
    </row>
    <row r="11475" spans="12:12" x14ac:dyDescent="0.25">
      <c r="L11475" s="1"/>
    </row>
    <row r="11476" spans="12:12" x14ac:dyDescent="0.25">
      <c r="L11476" s="1"/>
    </row>
    <row r="11477" spans="12:12" x14ac:dyDescent="0.25">
      <c r="L11477" s="1"/>
    </row>
    <row r="11478" spans="12:12" x14ac:dyDescent="0.25">
      <c r="L11478" s="1"/>
    </row>
    <row r="11479" spans="12:12" x14ac:dyDescent="0.25">
      <c r="L11479" s="1"/>
    </row>
    <row r="11480" spans="12:12" x14ac:dyDescent="0.25">
      <c r="L11480" s="1"/>
    </row>
    <row r="11481" spans="12:12" x14ac:dyDescent="0.25">
      <c r="L11481" s="1"/>
    </row>
    <row r="11482" spans="12:12" x14ac:dyDescent="0.25">
      <c r="L11482" s="1"/>
    </row>
    <row r="11483" spans="12:12" x14ac:dyDescent="0.25">
      <c r="L11483" s="1"/>
    </row>
    <row r="11484" spans="12:12" x14ac:dyDescent="0.25">
      <c r="L11484" s="1"/>
    </row>
    <row r="11485" spans="12:12" x14ac:dyDescent="0.25">
      <c r="L11485" s="1"/>
    </row>
    <row r="11486" spans="12:12" x14ac:dyDescent="0.25">
      <c r="L11486" s="1"/>
    </row>
    <row r="11487" spans="12:12" x14ac:dyDescent="0.25">
      <c r="L11487" s="1"/>
    </row>
    <row r="11488" spans="12:12" x14ac:dyDescent="0.25">
      <c r="L11488" s="1"/>
    </row>
    <row r="11489" spans="12:12" x14ac:dyDescent="0.25">
      <c r="L11489" s="1"/>
    </row>
    <row r="11490" spans="12:12" x14ac:dyDescent="0.25">
      <c r="L11490" s="1"/>
    </row>
    <row r="11491" spans="12:12" x14ac:dyDescent="0.25">
      <c r="L11491" s="1"/>
    </row>
    <row r="11492" spans="12:12" x14ac:dyDescent="0.25">
      <c r="L11492" s="1"/>
    </row>
    <row r="11493" spans="12:12" x14ac:dyDescent="0.25">
      <c r="L11493" s="1"/>
    </row>
    <row r="11494" spans="12:12" x14ac:dyDescent="0.25">
      <c r="L11494" s="1"/>
    </row>
    <row r="11495" spans="12:12" x14ac:dyDescent="0.25">
      <c r="L11495" s="1"/>
    </row>
    <row r="11496" spans="12:12" x14ac:dyDescent="0.25">
      <c r="L11496" s="1"/>
    </row>
    <row r="11497" spans="12:12" x14ac:dyDescent="0.25">
      <c r="L11497" s="1"/>
    </row>
    <row r="11498" spans="12:12" x14ac:dyDescent="0.25">
      <c r="L11498" s="1"/>
    </row>
    <row r="11499" spans="12:12" x14ac:dyDescent="0.25">
      <c r="L11499" s="1"/>
    </row>
    <row r="11500" spans="12:12" x14ac:dyDescent="0.25">
      <c r="L11500" s="1"/>
    </row>
    <row r="11501" spans="12:12" x14ac:dyDescent="0.25">
      <c r="L11501" s="1"/>
    </row>
    <row r="11502" spans="12:12" x14ac:dyDescent="0.25">
      <c r="L11502" s="1"/>
    </row>
    <row r="11503" spans="12:12" x14ac:dyDescent="0.25">
      <c r="L11503" s="1"/>
    </row>
    <row r="11504" spans="12:12" x14ac:dyDescent="0.25">
      <c r="L11504" s="1"/>
    </row>
    <row r="11505" spans="12:12" x14ac:dyDescent="0.25">
      <c r="L11505" s="1"/>
    </row>
    <row r="11506" spans="12:12" x14ac:dyDescent="0.25">
      <c r="L11506" s="1"/>
    </row>
    <row r="11507" spans="12:12" x14ac:dyDescent="0.25">
      <c r="L11507" s="1"/>
    </row>
    <row r="11508" spans="12:12" x14ac:dyDescent="0.25">
      <c r="L11508" s="1"/>
    </row>
    <row r="11509" spans="12:12" x14ac:dyDescent="0.25">
      <c r="L11509" s="1"/>
    </row>
    <row r="11510" spans="12:12" x14ac:dyDescent="0.25">
      <c r="L11510" s="1"/>
    </row>
    <row r="11511" spans="12:12" x14ac:dyDescent="0.25">
      <c r="L11511" s="1"/>
    </row>
    <row r="11512" spans="12:12" x14ac:dyDescent="0.25">
      <c r="L11512" s="1"/>
    </row>
    <row r="11513" spans="12:12" x14ac:dyDescent="0.25">
      <c r="L11513" s="1"/>
    </row>
    <row r="11514" spans="12:12" x14ac:dyDescent="0.25">
      <c r="L11514" s="1"/>
    </row>
    <row r="11515" spans="12:12" x14ac:dyDescent="0.25">
      <c r="L11515" s="1"/>
    </row>
    <row r="11516" spans="12:12" x14ac:dyDescent="0.25">
      <c r="L11516" s="1"/>
    </row>
    <row r="11517" spans="12:12" x14ac:dyDescent="0.25">
      <c r="L11517" s="1"/>
    </row>
    <row r="11518" spans="12:12" x14ac:dyDescent="0.25">
      <c r="L11518" s="1"/>
    </row>
    <row r="11519" spans="12:12" x14ac:dyDescent="0.25">
      <c r="L11519" s="1"/>
    </row>
    <row r="11520" spans="12:12" x14ac:dyDescent="0.25">
      <c r="L11520" s="1"/>
    </row>
    <row r="11521" spans="12:12" x14ac:dyDescent="0.25">
      <c r="L11521" s="1"/>
    </row>
    <row r="11522" spans="12:12" x14ac:dyDescent="0.25">
      <c r="L11522" s="1"/>
    </row>
    <row r="11523" spans="12:12" x14ac:dyDescent="0.25">
      <c r="L11523" s="1"/>
    </row>
    <row r="11524" spans="12:12" x14ac:dyDescent="0.25">
      <c r="L11524" s="1"/>
    </row>
    <row r="11525" spans="12:12" x14ac:dyDescent="0.25">
      <c r="L11525" s="1"/>
    </row>
    <row r="11526" spans="12:12" x14ac:dyDescent="0.25">
      <c r="L11526" s="1"/>
    </row>
    <row r="11527" spans="12:12" x14ac:dyDescent="0.25">
      <c r="L11527" s="1"/>
    </row>
    <row r="11528" spans="12:12" x14ac:dyDescent="0.25">
      <c r="L11528" s="1"/>
    </row>
    <row r="11529" spans="12:12" x14ac:dyDescent="0.25">
      <c r="L11529" s="1"/>
    </row>
    <row r="11530" spans="12:12" x14ac:dyDescent="0.25">
      <c r="L11530" s="1"/>
    </row>
    <row r="11531" spans="12:12" x14ac:dyDescent="0.25">
      <c r="L11531" s="1"/>
    </row>
    <row r="11532" spans="12:12" x14ac:dyDescent="0.25">
      <c r="L11532" s="1"/>
    </row>
    <row r="11533" spans="12:12" x14ac:dyDescent="0.25">
      <c r="L11533" s="1"/>
    </row>
    <row r="11534" spans="12:12" x14ac:dyDescent="0.25">
      <c r="L11534" s="1"/>
    </row>
    <row r="11535" spans="12:12" x14ac:dyDescent="0.25">
      <c r="L11535" s="1"/>
    </row>
    <row r="11536" spans="12:12" x14ac:dyDescent="0.25">
      <c r="L11536" s="1"/>
    </row>
    <row r="11537" spans="12:12" x14ac:dyDescent="0.25">
      <c r="L11537" s="1"/>
    </row>
    <row r="11538" spans="12:12" x14ac:dyDescent="0.25">
      <c r="L11538" s="1"/>
    </row>
    <row r="11539" spans="12:12" x14ac:dyDescent="0.25">
      <c r="L11539" s="1"/>
    </row>
    <row r="11540" spans="12:12" x14ac:dyDescent="0.25">
      <c r="L11540" s="1"/>
    </row>
    <row r="11541" spans="12:12" x14ac:dyDescent="0.25">
      <c r="L11541" s="1"/>
    </row>
    <row r="11542" spans="12:12" x14ac:dyDescent="0.25">
      <c r="L11542" s="1"/>
    </row>
    <row r="11543" spans="12:12" x14ac:dyDescent="0.25">
      <c r="L11543" s="1"/>
    </row>
    <row r="11544" spans="12:12" x14ac:dyDescent="0.25">
      <c r="L11544" s="1"/>
    </row>
    <row r="11545" spans="12:12" x14ac:dyDescent="0.25">
      <c r="L11545" s="1"/>
    </row>
    <row r="11546" spans="12:12" x14ac:dyDescent="0.25">
      <c r="L11546" s="1"/>
    </row>
    <row r="11547" spans="12:12" x14ac:dyDescent="0.25">
      <c r="L11547" s="1"/>
    </row>
    <row r="11548" spans="12:12" x14ac:dyDescent="0.25">
      <c r="L11548" s="1"/>
    </row>
    <row r="11549" spans="12:12" x14ac:dyDescent="0.25">
      <c r="L11549" s="1"/>
    </row>
    <row r="11550" spans="12:12" x14ac:dyDescent="0.25">
      <c r="L11550" s="1"/>
    </row>
    <row r="11551" spans="12:12" x14ac:dyDescent="0.25">
      <c r="L11551" s="1"/>
    </row>
    <row r="11552" spans="12:12" x14ac:dyDescent="0.25">
      <c r="L11552" s="1"/>
    </row>
    <row r="11553" spans="12:12" x14ac:dyDescent="0.25">
      <c r="L11553" s="1"/>
    </row>
    <row r="11554" spans="12:12" x14ac:dyDescent="0.25">
      <c r="L11554" s="1"/>
    </row>
    <row r="11555" spans="12:12" x14ac:dyDescent="0.25">
      <c r="L11555" s="1"/>
    </row>
    <row r="11556" spans="12:12" x14ac:dyDescent="0.25">
      <c r="L11556" s="1"/>
    </row>
    <row r="11557" spans="12:12" x14ac:dyDescent="0.25">
      <c r="L11557" s="1"/>
    </row>
    <row r="11558" spans="12:12" x14ac:dyDescent="0.25">
      <c r="L11558" s="1"/>
    </row>
    <row r="11559" spans="12:12" x14ac:dyDescent="0.25">
      <c r="L11559" s="1"/>
    </row>
    <row r="11560" spans="12:12" x14ac:dyDescent="0.25">
      <c r="L11560" s="1"/>
    </row>
    <row r="11561" spans="12:12" x14ac:dyDescent="0.25">
      <c r="L11561" s="1"/>
    </row>
    <row r="11562" spans="12:12" x14ac:dyDescent="0.25">
      <c r="L11562" s="1"/>
    </row>
    <row r="11563" spans="12:12" x14ac:dyDescent="0.25">
      <c r="L11563" s="1"/>
    </row>
    <row r="11564" spans="12:12" x14ac:dyDescent="0.25">
      <c r="L11564" s="1"/>
    </row>
    <row r="11565" spans="12:12" x14ac:dyDescent="0.25">
      <c r="L11565" s="1"/>
    </row>
    <row r="11566" spans="12:12" x14ac:dyDescent="0.25">
      <c r="L11566" s="1"/>
    </row>
    <row r="11567" spans="12:12" x14ac:dyDescent="0.25">
      <c r="L11567" s="1"/>
    </row>
    <row r="11568" spans="12:12" x14ac:dyDescent="0.25">
      <c r="L11568" s="1"/>
    </row>
    <row r="11569" spans="12:12" x14ac:dyDescent="0.25">
      <c r="L11569" s="1"/>
    </row>
    <row r="11570" spans="12:12" x14ac:dyDescent="0.25">
      <c r="L11570" s="1"/>
    </row>
    <row r="11571" spans="12:12" x14ac:dyDescent="0.25">
      <c r="L11571" s="1"/>
    </row>
    <row r="11572" spans="12:12" x14ac:dyDescent="0.25">
      <c r="L11572" s="1"/>
    </row>
    <row r="11573" spans="12:12" x14ac:dyDescent="0.25">
      <c r="L11573" s="1"/>
    </row>
    <row r="11574" spans="12:12" x14ac:dyDescent="0.25">
      <c r="L11574" s="1"/>
    </row>
    <row r="11575" spans="12:12" x14ac:dyDescent="0.25">
      <c r="L11575" s="1"/>
    </row>
    <row r="11576" spans="12:12" x14ac:dyDescent="0.25">
      <c r="L11576" s="1"/>
    </row>
    <row r="11577" spans="12:12" x14ac:dyDescent="0.25">
      <c r="L11577" s="1"/>
    </row>
    <row r="11578" spans="12:12" x14ac:dyDescent="0.25">
      <c r="L11578" s="1"/>
    </row>
    <row r="11579" spans="12:12" x14ac:dyDescent="0.25">
      <c r="L11579" s="1"/>
    </row>
    <row r="11580" spans="12:12" x14ac:dyDescent="0.25">
      <c r="L11580" s="1"/>
    </row>
    <row r="11581" spans="12:12" x14ac:dyDescent="0.25">
      <c r="L11581" s="1"/>
    </row>
    <row r="11582" spans="12:12" x14ac:dyDescent="0.25">
      <c r="L11582" s="1"/>
    </row>
    <row r="11583" spans="12:12" x14ac:dyDescent="0.25">
      <c r="L11583" s="1"/>
    </row>
    <row r="11584" spans="12:12" x14ac:dyDescent="0.25">
      <c r="L11584" s="1"/>
    </row>
    <row r="11585" spans="12:12" x14ac:dyDescent="0.25">
      <c r="L11585" s="1"/>
    </row>
    <row r="11586" spans="12:12" x14ac:dyDescent="0.25">
      <c r="L11586" s="1"/>
    </row>
    <row r="11587" spans="12:12" x14ac:dyDescent="0.25">
      <c r="L11587" s="1"/>
    </row>
    <row r="11588" spans="12:12" x14ac:dyDescent="0.25">
      <c r="L11588" s="1"/>
    </row>
    <row r="11589" spans="12:12" x14ac:dyDescent="0.25">
      <c r="L11589" s="1"/>
    </row>
    <row r="11590" spans="12:12" x14ac:dyDescent="0.25">
      <c r="L11590" s="1"/>
    </row>
    <row r="11591" spans="12:12" x14ac:dyDescent="0.25">
      <c r="L11591" s="1"/>
    </row>
    <row r="11592" spans="12:12" x14ac:dyDescent="0.25">
      <c r="L11592" s="1"/>
    </row>
    <row r="11593" spans="12:12" x14ac:dyDescent="0.25">
      <c r="L11593" s="1"/>
    </row>
    <row r="11594" spans="12:12" x14ac:dyDescent="0.25">
      <c r="L11594" s="1"/>
    </row>
    <row r="11595" spans="12:12" x14ac:dyDescent="0.25">
      <c r="L11595" s="1"/>
    </row>
    <row r="11596" spans="12:12" x14ac:dyDescent="0.25">
      <c r="L11596" s="1"/>
    </row>
    <row r="11597" spans="12:12" x14ac:dyDescent="0.25">
      <c r="L11597" s="1"/>
    </row>
    <row r="11598" spans="12:12" x14ac:dyDescent="0.25">
      <c r="L11598" s="1"/>
    </row>
    <row r="11599" spans="12:12" x14ac:dyDescent="0.25">
      <c r="L11599" s="1"/>
    </row>
    <row r="11600" spans="12:12" x14ac:dyDescent="0.25">
      <c r="L11600" s="1"/>
    </row>
    <row r="11601" spans="12:12" x14ac:dyDescent="0.25">
      <c r="L11601" s="1"/>
    </row>
    <row r="11602" spans="12:12" x14ac:dyDescent="0.25">
      <c r="L11602" s="1"/>
    </row>
    <row r="11603" spans="12:12" x14ac:dyDescent="0.25">
      <c r="L11603" s="1"/>
    </row>
    <row r="11604" spans="12:12" x14ac:dyDescent="0.25">
      <c r="L11604" s="1"/>
    </row>
    <row r="11605" spans="12:12" x14ac:dyDescent="0.25">
      <c r="L11605" s="1"/>
    </row>
    <row r="11606" spans="12:12" x14ac:dyDescent="0.25">
      <c r="L11606" s="1"/>
    </row>
    <row r="11607" spans="12:12" x14ac:dyDescent="0.25">
      <c r="L11607" s="1"/>
    </row>
    <row r="11608" spans="12:12" x14ac:dyDescent="0.25">
      <c r="L11608" s="1"/>
    </row>
    <row r="11609" spans="12:12" x14ac:dyDescent="0.25">
      <c r="L11609" s="1"/>
    </row>
    <row r="11610" spans="12:12" x14ac:dyDescent="0.25">
      <c r="L11610" s="1"/>
    </row>
    <row r="11611" spans="12:12" x14ac:dyDescent="0.25">
      <c r="L11611" s="1"/>
    </row>
    <row r="11612" spans="12:12" x14ac:dyDescent="0.25">
      <c r="L11612" s="1"/>
    </row>
    <row r="11613" spans="12:12" x14ac:dyDescent="0.25">
      <c r="L11613" s="1"/>
    </row>
    <row r="11614" spans="12:12" x14ac:dyDescent="0.25">
      <c r="L11614" s="1"/>
    </row>
    <row r="11615" spans="12:12" x14ac:dyDescent="0.25">
      <c r="L11615" s="1"/>
    </row>
    <row r="11616" spans="12:12" x14ac:dyDescent="0.25">
      <c r="L11616" s="1"/>
    </row>
    <row r="11617" spans="12:12" x14ac:dyDescent="0.25">
      <c r="L11617" s="1"/>
    </row>
    <row r="11618" spans="12:12" x14ac:dyDescent="0.25">
      <c r="L11618" s="1"/>
    </row>
    <row r="11619" spans="12:12" x14ac:dyDescent="0.25">
      <c r="L11619" s="1"/>
    </row>
    <row r="11620" spans="12:12" x14ac:dyDescent="0.25">
      <c r="L11620" s="1"/>
    </row>
    <row r="11621" spans="12:12" x14ac:dyDescent="0.25">
      <c r="L11621" s="1"/>
    </row>
    <row r="11622" spans="12:12" x14ac:dyDescent="0.25">
      <c r="L11622" s="1"/>
    </row>
    <row r="11623" spans="12:12" x14ac:dyDescent="0.25">
      <c r="L11623" s="1"/>
    </row>
    <row r="11624" spans="12:12" x14ac:dyDescent="0.25">
      <c r="L11624" s="1"/>
    </row>
    <row r="11625" spans="12:12" x14ac:dyDescent="0.25">
      <c r="L11625" s="1"/>
    </row>
    <row r="11626" spans="12:12" x14ac:dyDescent="0.25">
      <c r="L11626" s="1"/>
    </row>
    <row r="11627" spans="12:12" x14ac:dyDescent="0.25">
      <c r="L11627" s="1"/>
    </row>
    <row r="11628" spans="12:12" x14ac:dyDescent="0.25">
      <c r="L11628" s="1"/>
    </row>
    <row r="11629" spans="12:12" x14ac:dyDescent="0.25">
      <c r="L11629" s="1"/>
    </row>
    <row r="11630" spans="12:12" x14ac:dyDescent="0.25">
      <c r="L11630" s="1"/>
    </row>
    <row r="11631" spans="12:12" x14ac:dyDescent="0.25">
      <c r="L11631" s="1"/>
    </row>
    <row r="11632" spans="12:12" x14ac:dyDescent="0.25">
      <c r="L11632" s="1"/>
    </row>
    <row r="11633" spans="12:12" x14ac:dyDescent="0.25">
      <c r="L11633" s="1"/>
    </row>
    <row r="11634" spans="12:12" x14ac:dyDescent="0.25">
      <c r="L11634" s="1"/>
    </row>
    <row r="11635" spans="12:12" x14ac:dyDescent="0.25">
      <c r="L11635" s="1"/>
    </row>
    <row r="11636" spans="12:12" x14ac:dyDescent="0.25">
      <c r="L11636" s="1"/>
    </row>
    <row r="11637" spans="12:12" x14ac:dyDescent="0.25">
      <c r="L11637" s="1"/>
    </row>
    <row r="11638" spans="12:12" x14ac:dyDescent="0.25">
      <c r="L11638" s="1"/>
    </row>
    <row r="11639" spans="12:12" x14ac:dyDescent="0.25">
      <c r="L11639" s="1"/>
    </row>
    <row r="11640" spans="12:12" x14ac:dyDescent="0.25">
      <c r="L11640" s="1"/>
    </row>
    <row r="11641" spans="12:12" x14ac:dyDescent="0.25">
      <c r="L11641" s="1"/>
    </row>
    <row r="11642" spans="12:12" x14ac:dyDescent="0.25">
      <c r="L11642" s="1"/>
    </row>
    <row r="11643" spans="12:12" x14ac:dyDescent="0.25">
      <c r="L11643" s="1"/>
    </row>
    <row r="11644" spans="12:12" x14ac:dyDescent="0.25">
      <c r="L11644" s="1"/>
    </row>
    <row r="11645" spans="12:12" x14ac:dyDescent="0.25">
      <c r="L11645" s="1"/>
    </row>
    <row r="11646" spans="12:12" x14ac:dyDescent="0.25">
      <c r="L11646" s="1"/>
    </row>
    <row r="11647" spans="12:12" x14ac:dyDescent="0.25">
      <c r="L11647" s="1"/>
    </row>
    <row r="11648" spans="12:12" x14ac:dyDescent="0.25">
      <c r="L11648" s="1"/>
    </row>
    <row r="11649" spans="12:12" x14ac:dyDescent="0.25">
      <c r="L11649" s="1"/>
    </row>
    <row r="11650" spans="12:12" x14ac:dyDescent="0.25">
      <c r="L11650" s="1"/>
    </row>
    <row r="11651" spans="12:12" x14ac:dyDescent="0.25">
      <c r="L11651" s="1"/>
    </row>
    <row r="11652" spans="12:12" x14ac:dyDescent="0.25">
      <c r="L11652" s="1"/>
    </row>
    <row r="11653" spans="12:12" x14ac:dyDescent="0.25">
      <c r="L11653" s="1"/>
    </row>
    <row r="11654" spans="12:12" x14ac:dyDescent="0.25">
      <c r="L11654" s="1"/>
    </row>
    <row r="11655" spans="12:12" x14ac:dyDescent="0.25">
      <c r="L11655" s="1"/>
    </row>
    <row r="11656" spans="12:12" x14ac:dyDescent="0.25">
      <c r="L11656" s="1"/>
    </row>
    <row r="11657" spans="12:12" x14ac:dyDescent="0.25">
      <c r="L11657" s="1"/>
    </row>
    <row r="11658" spans="12:12" x14ac:dyDescent="0.25">
      <c r="L11658" s="1"/>
    </row>
    <row r="11659" spans="12:12" x14ac:dyDescent="0.25">
      <c r="L11659" s="1"/>
    </row>
    <row r="11660" spans="12:12" x14ac:dyDescent="0.25">
      <c r="L11660" s="1"/>
    </row>
    <row r="11661" spans="12:12" x14ac:dyDescent="0.25">
      <c r="L11661" s="1"/>
    </row>
    <row r="11662" spans="12:12" x14ac:dyDescent="0.25">
      <c r="L11662" s="1"/>
    </row>
    <row r="11663" spans="12:12" x14ac:dyDescent="0.25">
      <c r="L11663" s="1"/>
    </row>
    <row r="11664" spans="12:12" x14ac:dyDescent="0.25">
      <c r="L11664" s="1"/>
    </row>
    <row r="11665" spans="12:12" x14ac:dyDescent="0.25">
      <c r="L11665" s="1"/>
    </row>
    <row r="11666" spans="12:12" x14ac:dyDescent="0.25">
      <c r="L11666" s="1"/>
    </row>
    <row r="11667" spans="12:12" x14ac:dyDescent="0.25">
      <c r="L11667" s="1"/>
    </row>
    <row r="11668" spans="12:12" x14ac:dyDescent="0.25">
      <c r="L11668" s="1"/>
    </row>
    <row r="11669" spans="12:12" x14ac:dyDescent="0.25">
      <c r="L11669" s="1"/>
    </row>
    <row r="11670" spans="12:12" x14ac:dyDescent="0.25">
      <c r="L11670" s="1"/>
    </row>
    <row r="11671" spans="12:12" x14ac:dyDescent="0.25">
      <c r="L11671" s="1"/>
    </row>
    <row r="11672" spans="12:12" x14ac:dyDescent="0.25">
      <c r="L11672" s="1"/>
    </row>
    <row r="11673" spans="12:12" x14ac:dyDescent="0.25">
      <c r="L11673" s="1"/>
    </row>
    <row r="11674" spans="12:12" x14ac:dyDescent="0.25">
      <c r="L11674" s="1"/>
    </row>
    <row r="11675" spans="12:12" x14ac:dyDescent="0.25">
      <c r="L11675" s="1"/>
    </row>
    <row r="11676" spans="12:12" x14ac:dyDescent="0.25">
      <c r="L11676" s="1"/>
    </row>
    <row r="11677" spans="12:12" x14ac:dyDescent="0.25">
      <c r="L11677" s="1"/>
    </row>
    <row r="11678" spans="12:12" x14ac:dyDescent="0.25">
      <c r="L11678" s="1"/>
    </row>
    <row r="11679" spans="12:12" x14ac:dyDescent="0.25">
      <c r="L11679" s="1"/>
    </row>
    <row r="11680" spans="12:12" x14ac:dyDescent="0.25">
      <c r="L11680" s="1"/>
    </row>
    <row r="11681" spans="12:12" x14ac:dyDescent="0.25">
      <c r="L11681" s="1"/>
    </row>
    <row r="11682" spans="12:12" x14ac:dyDescent="0.25">
      <c r="L11682" s="1"/>
    </row>
    <row r="11683" spans="12:12" x14ac:dyDescent="0.25">
      <c r="L11683" s="1"/>
    </row>
    <row r="11684" spans="12:12" x14ac:dyDescent="0.25">
      <c r="L11684" s="1"/>
    </row>
    <row r="11685" spans="12:12" x14ac:dyDescent="0.25">
      <c r="L11685" s="1"/>
    </row>
    <row r="11686" spans="12:12" x14ac:dyDescent="0.25">
      <c r="L11686" s="1"/>
    </row>
    <row r="11687" spans="12:12" x14ac:dyDescent="0.25">
      <c r="L11687" s="1"/>
    </row>
    <row r="11688" spans="12:12" x14ac:dyDescent="0.25">
      <c r="L11688" s="1"/>
    </row>
    <row r="11689" spans="12:12" x14ac:dyDescent="0.25">
      <c r="L11689" s="1"/>
    </row>
    <row r="11690" spans="12:12" x14ac:dyDescent="0.25">
      <c r="L11690" s="1"/>
    </row>
    <row r="11691" spans="12:12" x14ac:dyDescent="0.25">
      <c r="L11691" s="1"/>
    </row>
    <row r="11692" spans="12:12" x14ac:dyDescent="0.25">
      <c r="L11692" s="1"/>
    </row>
    <row r="11693" spans="12:12" x14ac:dyDescent="0.25">
      <c r="L11693" s="1"/>
    </row>
    <row r="11694" spans="12:12" x14ac:dyDescent="0.25">
      <c r="L11694" s="1"/>
    </row>
    <row r="11695" spans="12:12" x14ac:dyDescent="0.25">
      <c r="L11695" s="1"/>
    </row>
    <row r="11696" spans="12:12" x14ac:dyDescent="0.25">
      <c r="L11696" s="1"/>
    </row>
    <row r="11697" spans="12:12" x14ac:dyDescent="0.25">
      <c r="L11697" s="1"/>
    </row>
    <row r="11698" spans="12:12" x14ac:dyDescent="0.25">
      <c r="L11698" s="1"/>
    </row>
    <row r="11699" spans="12:12" x14ac:dyDescent="0.25">
      <c r="L11699" s="1"/>
    </row>
    <row r="11700" spans="12:12" x14ac:dyDescent="0.25">
      <c r="L11700" s="1"/>
    </row>
    <row r="11701" spans="12:12" x14ac:dyDescent="0.25">
      <c r="L11701" s="1"/>
    </row>
    <row r="11702" spans="12:12" x14ac:dyDescent="0.25">
      <c r="L11702" s="1"/>
    </row>
    <row r="11703" spans="12:12" x14ac:dyDescent="0.25">
      <c r="L11703" s="1"/>
    </row>
    <row r="11704" spans="12:12" x14ac:dyDescent="0.25">
      <c r="L11704" s="1"/>
    </row>
    <row r="11705" spans="12:12" x14ac:dyDescent="0.25">
      <c r="L11705" s="1"/>
    </row>
    <row r="11706" spans="12:12" x14ac:dyDescent="0.25">
      <c r="L11706" s="1"/>
    </row>
    <row r="11707" spans="12:12" x14ac:dyDescent="0.25">
      <c r="L11707" s="1"/>
    </row>
    <row r="11708" spans="12:12" x14ac:dyDescent="0.25">
      <c r="L11708" s="1"/>
    </row>
    <row r="11709" spans="12:12" x14ac:dyDescent="0.25">
      <c r="L11709" s="1"/>
    </row>
    <row r="11710" spans="12:12" x14ac:dyDescent="0.25">
      <c r="L11710" s="1"/>
    </row>
    <row r="11711" spans="12:12" x14ac:dyDescent="0.25">
      <c r="L11711" s="1"/>
    </row>
    <row r="11712" spans="12:12" x14ac:dyDescent="0.25">
      <c r="L11712" s="1"/>
    </row>
    <row r="11713" spans="12:12" x14ac:dyDescent="0.25">
      <c r="L11713" s="1"/>
    </row>
    <row r="11714" spans="12:12" x14ac:dyDescent="0.25">
      <c r="L11714" s="1"/>
    </row>
    <row r="11715" spans="12:12" x14ac:dyDescent="0.25">
      <c r="L11715" s="1"/>
    </row>
    <row r="11716" spans="12:12" x14ac:dyDescent="0.25">
      <c r="L11716" s="1"/>
    </row>
    <row r="11717" spans="12:12" x14ac:dyDescent="0.25">
      <c r="L11717" s="1"/>
    </row>
    <row r="11718" spans="12:12" x14ac:dyDescent="0.25">
      <c r="L11718" s="1"/>
    </row>
    <row r="11719" spans="12:12" x14ac:dyDescent="0.25">
      <c r="L11719" s="1"/>
    </row>
    <row r="11720" spans="12:12" x14ac:dyDescent="0.25">
      <c r="L11720" s="1"/>
    </row>
    <row r="11721" spans="12:12" x14ac:dyDescent="0.25">
      <c r="L11721" s="1"/>
    </row>
    <row r="11722" spans="12:12" x14ac:dyDescent="0.25">
      <c r="L11722" s="1"/>
    </row>
    <row r="11723" spans="12:12" x14ac:dyDescent="0.25">
      <c r="L11723" s="1"/>
    </row>
    <row r="11724" spans="12:12" x14ac:dyDescent="0.25">
      <c r="L11724" s="1"/>
    </row>
    <row r="11725" spans="12:12" x14ac:dyDescent="0.25">
      <c r="L11725" s="1"/>
    </row>
    <row r="11726" spans="12:12" x14ac:dyDescent="0.25">
      <c r="L11726" s="1"/>
    </row>
    <row r="11727" spans="12:12" x14ac:dyDescent="0.25">
      <c r="L11727" s="1"/>
    </row>
    <row r="11728" spans="12:12" x14ac:dyDescent="0.25">
      <c r="L11728" s="1"/>
    </row>
    <row r="11729" spans="12:12" x14ac:dyDescent="0.25">
      <c r="L11729" s="1"/>
    </row>
    <row r="11730" spans="12:12" x14ac:dyDescent="0.25">
      <c r="L11730" s="1"/>
    </row>
    <row r="11731" spans="12:12" x14ac:dyDescent="0.25">
      <c r="L11731" s="1"/>
    </row>
    <row r="11732" spans="12:12" x14ac:dyDescent="0.25">
      <c r="L11732" s="1"/>
    </row>
    <row r="11733" spans="12:12" x14ac:dyDescent="0.25">
      <c r="L11733" s="1"/>
    </row>
    <row r="11734" spans="12:12" x14ac:dyDescent="0.25">
      <c r="L11734" s="1"/>
    </row>
    <row r="11735" spans="12:12" x14ac:dyDescent="0.25">
      <c r="L11735" s="1"/>
    </row>
    <row r="11736" spans="12:12" x14ac:dyDescent="0.25">
      <c r="L11736" s="1"/>
    </row>
    <row r="11737" spans="12:12" x14ac:dyDescent="0.25">
      <c r="L11737" s="1"/>
    </row>
    <row r="11738" spans="12:12" x14ac:dyDescent="0.25">
      <c r="L11738" s="1"/>
    </row>
    <row r="11739" spans="12:12" x14ac:dyDescent="0.25">
      <c r="L11739" s="1"/>
    </row>
    <row r="11740" spans="12:12" x14ac:dyDescent="0.25">
      <c r="L11740" s="1"/>
    </row>
    <row r="11741" spans="12:12" x14ac:dyDescent="0.25">
      <c r="L11741" s="1"/>
    </row>
    <row r="11742" spans="12:12" x14ac:dyDescent="0.25">
      <c r="L11742" s="1"/>
    </row>
    <row r="11743" spans="12:12" x14ac:dyDescent="0.25">
      <c r="L11743" s="1"/>
    </row>
    <row r="11744" spans="12:12" x14ac:dyDescent="0.25">
      <c r="L11744" s="1"/>
    </row>
    <row r="11745" spans="12:12" x14ac:dyDescent="0.25">
      <c r="L11745" s="1"/>
    </row>
    <row r="11746" spans="12:12" x14ac:dyDescent="0.25">
      <c r="L11746" s="1"/>
    </row>
    <row r="11747" spans="12:12" x14ac:dyDescent="0.25">
      <c r="L11747" s="1"/>
    </row>
    <row r="11748" spans="12:12" x14ac:dyDescent="0.25">
      <c r="L11748" s="1"/>
    </row>
    <row r="11749" spans="12:12" x14ac:dyDescent="0.25">
      <c r="L11749" s="1"/>
    </row>
    <row r="11750" spans="12:12" x14ac:dyDescent="0.25">
      <c r="L11750" s="1"/>
    </row>
    <row r="11751" spans="12:12" x14ac:dyDescent="0.25">
      <c r="L11751" s="1"/>
    </row>
    <row r="11752" spans="12:12" x14ac:dyDescent="0.25">
      <c r="L11752" s="1"/>
    </row>
    <row r="11753" spans="12:12" x14ac:dyDescent="0.25">
      <c r="L11753" s="1"/>
    </row>
    <row r="11754" spans="12:12" x14ac:dyDescent="0.25">
      <c r="L11754" s="1"/>
    </row>
    <row r="11755" spans="12:12" x14ac:dyDescent="0.25">
      <c r="L11755" s="1"/>
    </row>
    <row r="11756" spans="12:12" x14ac:dyDescent="0.25">
      <c r="L11756" s="1"/>
    </row>
    <row r="11757" spans="12:12" x14ac:dyDescent="0.25">
      <c r="L11757" s="1"/>
    </row>
    <row r="11758" spans="12:12" x14ac:dyDescent="0.25">
      <c r="L11758" s="1"/>
    </row>
    <row r="11759" spans="12:12" x14ac:dyDescent="0.25">
      <c r="L11759" s="1"/>
    </row>
    <row r="11760" spans="12:12" x14ac:dyDescent="0.25">
      <c r="L11760" s="1"/>
    </row>
    <row r="11761" spans="12:12" x14ac:dyDescent="0.25">
      <c r="L11761" s="1"/>
    </row>
    <row r="11762" spans="12:12" x14ac:dyDescent="0.25">
      <c r="L11762" s="1"/>
    </row>
    <row r="11763" spans="12:12" x14ac:dyDescent="0.25">
      <c r="L11763" s="1"/>
    </row>
    <row r="11764" spans="12:12" x14ac:dyDescent="0.25">
      <c r="L11764" s="1"/>
    </row>
    <row r="11765" spans="12:12" x14ac:dyDescent="0.25">
      <c r="L11765" s="1"/>
    </row>
    <row r="11766" spans="12:12" x14ac:dyDescent="0.25">
      <c r="L11766" s="1"/>
    </row>
    <row r="11767" spans="12:12" x14ac:dyDescent="0.25">
      <c r="L11767" s="1"/>
    </row>
    <row r="11768" spans="12:12" x14ac:dyDescent="0.25">
      <c r="L11768" s="1"/>
    </row>
    <row r="11769" spans="12:12" x14ac:dyDescent="0.25">
      <c r="L11769" s="1"/>
    </row>
    <row r="11770" spans="12:12" x14ac:dyDescent="0.25">
      <c r="L11770" s="1"/>
    </row>
    <row r="11771" spans="12:12" x14ac:dyDescent="0.25">
      <c r="L11771" s="1"/>
    </row>
    <row r="11772" spans="12:12" x14ac:dyDescent="0.25">
      <c r="L11772" s="1"/>
    </row>
    <row r="11773" spans="12:12" x14ac:dyDescent="0.25">
      <c r="L11773" s="1"/>
    </row>
    <row r="11774" spans="12:12" x14ac:dyDescent="0.25">
      <c r="L11774" s="1"/>
    </row>
    <row r="11775" spans="12:12" x14ac:dyDescent="0.25">
      <c r="L11775" s="1"/>
    </row>
    <row r="11776" spans="12:12" x14ac:dyDescent="0.25">
      <c r="L11776" s="1"/>
    </row>
    <row r="11777" spans="12:12" x14ac:dyDescent="0.25">
      <c r="L11777" s="1"/>
    </row>
    <row r="11778" spans="12:12" x14ac:dyDescent="0.25">
      <c r="L11778" s="1"/>
    </row>
    <row r="11779" spans="12:12" x14ac:dyDescent="0.25">
      <c r="L11779" s="1"/>
    </row>
    <row r="11780" spans="12:12" x14ac:dyDescent="0.25">
      <c r="L11780" s="1"/>
    </row>
    <row r="11781" spans="12:12" x14ac:dyDescent="0.25">
      <c r="L11781" s="1"/>
    </row>
    <row r="11782" spans="12:12" x14ac:dyDescent="0.25">
      <c r="L11782" s="1"/>
    </row>
    <row r="11783" spans="12:12" x14ac:dyDescent="0.25">
      <c r="L11783" s="1"/>
    </row>
    <row r="11784" spans="12:12" x14ac:dyDescent="0.25">
      <c r="L11784" s="1"/>
    </row>
    <row r="11785" spans="12:12" x14ac:dyDescent="0.25">
      <c r="L11785" s="1"/>
    </row>
    <row r="11786" spans="12:12" x14ac:dyDescent="0.25">
      <c r="L11786" s="1"/>
    </row>
    <row r="11787" spans="12:12" x14ac:dyDescent="0.25">
      <c r="L11787" s="1"/>
    </row>
    <row r="11788" spans="12:12" x14ac:dyDescent="0.25">
      <c r="L11788" s="1"/>
    </row>
    <row r="11789" spans="12:12" x14ac:dyDescent="0.25">
      <c r="L11789" s="1"/>
    </row>
    <row r="11790" spans="12:12" x14ac:dyDescent="0.25">
      <c r="L11790" s="1"/>
    </row>
    <row r="11791" spans="12:12" x14ac:dyDescent="0.25">
      <c r="L11791" s="1"/>
    </row>
    <row r="11792" spans="12:12" x14ac:dyDescent="0.25">
      <c r="L11792" s="1"/>
    </row>
    <row r="11793" spans="12:12" x14ac:dyDescent="0.25">
      <c r="L11793" s="1"/>
    </row>
    <row r="11794" spans="12:12" x14ac:dyDescent="0.25">
      <c r="L11794" s="1"/>
    </row>
    <row r="11795" spans="12:12" x14ac:dyDescent="0.25">
      <c r="L11795" s="1"/>
    </row>
    <row r="11796" spans="12:12" x14ac:dyDescent="0.25">
      <c r="L11796" s="1"/>
    </row>
    <row r="11797" spans="12:12" x14ac:dyDescent="0.25">
      <c r="L11797" s="1"/>
    </row>
    <row r="11798" spans="12:12" x14ac:dyDescent="0.25">
      <c r="L11798" s="1"/>
    </row>
    <row r="11799" spans="12:12" x14ac:dyDescent="0.25">
      <c r="L11799" s="1"/>
    </row>
    <row r="11800" spans="12:12" x14ac:dyDescent="0.25">
      <c r="L11800" s="1"/>
    </row>
    <row r="11801" spans="12:12" x14ac:dyDescent="0.25">
      <c r="L11801" s="1"/>
    </row>
    <row r="11802" spans="12:12" x14ac:dyDescent="0.25">
      <c r="L11802" s="1"/>
    </row>
    <row r="11803" spans="12:12" x14ac:dyDescent="0.25">
      <c r="L11803" s="1"/>
    </row>
    <row r="11804" spans="12:12" x14ac:dyDescent="0.25">
      <c r="L11804" s="1"/>
    </row>
    <row r="11805" spans="12:12" x14ac:dyDescent="0.25">
      <c r="L11805" s="1"/>
    </row>
    <row r="11806" spans="12:12" x14ac:dyDescent="0.25">
      <c r="L11806" s="1"/>
    </row>
    <row r="11807" spans="12:12" x14ac:dyDescent="0.25">
      <c r="L11807" s="1"/>
    </row>
    <row r="11808" spans="12:12" x14ac:dyDescent="0.25">
      <c r="L11808" s="1"/>
    </row>
    <row r="11809" spans="12:12" x14ac:dyDescent="0.25">
      <c r="L11809" s="1"/>
    </row>
    <row r="11810" spans="12:12" x14ac:dyDescent="0.25">
      <c r="L11810" s="1"/>
    </row>
    <row r="11811" spans="12:12" x14ac:dyDescent="0.25">
      <c r="L11811" s="1"/>
    </row>
    <row r="11812" spans="12:12" x14ac:dyDescent="0.25">
      <c r="L11812" s="1"/>
    </row>
    <row r="11813" spans="12:12" x14ac:dyDescent="0.25">
      <c r="L11813" s="1"/>
    </row>
    <row r="11814" spans="12:12" x14ac:dyDescent="0.25">
      <c r="L11814" s="1"/>
    </row>
    <row r="11815" spans="12:12" x14ac:dyDescent="0.25">
      <c r="L11815" s="1"/>
    </row>
    <row r="11816" spans="12:12" x14ac:dyDescent="0.25">
      <c r="L11816" s="1"/>
    </row>
    <row r="11817" spans="12:12" x14ac:dyDescent="0.25">
      <c r="L11817" s="1"/>
    </row>
    <row r="11818" spans="12:12" x14ac:dyDescent="0.25">
      <c r="L11818" s="1"/>
    </row>
    <row r="11819" spans="12:12" x14ac:dyDescent="0.25">
      <c r="L11819" s="1"/>
    </row>
    <row r="11820" spans="12:12" x14ac:dyDescent="0.25">
      <c r="L11820" s="1"/>
    </row>
    <row r="11821" spans="12:12" x14ac:dyDescent="0.25">
      <c r="L11821" s="1"/>
    </row>
    <row r="11822" spans="12:12" x14ac:dyDescent="0.25">
      <c r="L11822" s="1"/>
    </row>
    <row r="11823" spans="12:12" x14ac:dyDescent="0.25">
      <c r="L11823" s="1"/>
    </row>
    <row r="11824" spans="12:12" x14ac:dyDescent="0.25">
      <c r="L11824" s="1"/>
    </row>
    <row r="11825" spans="12:12" x14ac:dyDescent="0.25">
      <c r="L11825" s="1"/>
    </row>
    <row r="11826" spans="12:12" x14ac:dyDescent="0.25">
      <c r="L11826" s="1"/>
    </row>
    <row r="11827" spans="12:12" x14ac:dyDescent="0.25">
      <c r="L11827" s="1"/>
    </row>
    <row r="11828" spans="12:12" x14ac:dyDescent="0.25">
      <c r="L11828" s="1"/>
    </row>
    <row r="11829" spans="12:12" x14ac:dyDescent="0.25">
      <c r="L11829" s="1"/>
    </row>
    <row r="11830" spans="12:12" x14ac:dyDescent="0.25">
      <c r="L11830" s="1"/>
    </row>
    <row r="11831" spans="12:12" x14ac:dyDescent="0.25">
      <c r="L11831" s="1"/>
    </row>
    <row r="11832" spans="12:12" x14ac:dyDescent="0.25">
      <c r="L11832" s="1"/>
    </row>
    <row r="11833" spans="12:12" x14ac:dyDescent="0.25">
      <c r="L11833" s="1"/>
    </row>
    <row r="11834" spans="12:12" x14ac:dyDescent="0.25">
      <c r="L11834" s="1"/>
    </row>
    <row r="11835" spans="12:12" x14ac:dyDescent="0.25">
      <c r="L11835" s="1"/>
    </row>
    <row r="11836" spans="12:12" x14ac:dyDescent="0.25">
      <c r="L11836" s="1"/>
    </row>
    <row r="11837" spans="12:12" x14ac:dyDescent="0.25">
      <c r="L11837" s="1"/>
    </row>
    <row r="11838" spans="12:12" x14ac:dyDescent="0.25">
      <c r="L11838" s="1"/>
    </row>
    <row r="11839" spans="12:12" x14ac:dyDescent="0.25">
      <c r="L11839" s="1"/>
    </row>
    <row r="11840" spans="12:12" x14ac:dyDescent="0.25">
      <c r="L11840" s="1"/>
    </row>
    <row r="11841" spans="12:12" x14ac:dyDescent="0.25">
      <c r="L11841" s="1"/>
    </row>
    <row r="11842" spans="12:12" x14ac:dyDescent="0.25">
      <c r="L11842" s="1"/>
    </row>
    <row r="11843" spans="12:12" x14ac:dyDescent="0.25">
      <c r="L11843" s="1"/>
    </row>
    <row r="11844" spans="12:12" x14ac:dyDescent="0.25">
      <c r="L11844" s="1"/>
    </row>
    <row r="11845" spans="12:12" x14ac:dyDescent="0.25">
      <c r="L11845" s="1"/>
    </row>
    <row r="11846" spans="12:12" x14ac:dyDescent="0.25">
      <c r="L11846" s="1"/>
    </row>
    <row r="11847" spans="12:12" x14ac:dyDescent="0.25">
      <c r="L11847" s="1"/>
    </row>
    <row r="11848" spans="12:12" x14ac:dyDescent="0.25">
      <c r="L11848" s="1"/>
    </row>
    <row r="11849" spans="12:12" x14ac:dyDescent="0.25">
      <c r="L11849" s="1"/>
    </row>
    <row r="11850" spans="12:12" x14ac:dyDescent="0.25">
      <c r="L11850" s="1"/>
    </row>
    <row r="11851" spans="12:12" x14ac:dyDescent="0.25">
      <c r="L11851" s="1"/>
    </row>
    <row r="11852" spans="12:12" x14ac:dyDescent="0.25">
      <c r="L11852" s="1"/>
    </row>
    <row r="11853" spans="12:12" x14ac:dyDescent="0.25">
      <c r="L11853" s="1"/>
    </row>
    <row r="11854" spans="12:12" x14ac:dyDescent="0.25">
      <c r="L11854" s="1"/>
    </row>
    <row r="11855" spans="12:12" x14ac:dyDescent="0.25">
      <c r="L11855" s="1"/>
    </row>
    <row r="11856" spans="12:12" x14ac:dyDescent="0.25">
      <c r="L11856" s="1"/>
    </row>
    <row r="11857" spans="12:12" x14ac:dyDescent="0.25">
      <c r="L11857" s="1"/>
    </row>
    <row r="11858" spans="12:12" x14ac:dyDescent="0.25">
      <c r="L11858" s="1"/>
    </row>
    <row r="11859" spans="12:12" x14ac:dyDescent="0.25">
      <c r="L11859" s="1"/>
    </row>
    <row r="11860" spans="12:12" x14ac:dyDescent="0.25">
      <c r="L11860" s="1"/>
    </row>
    <row r="11861" spans="12:12" x14ac:dyDescent="0.25">
      <c r="L11861" s="1"/>
    </row>
    <row r="11862" spans="12:12" x14ac:dyDescent="0.25">
      <c r="L11862" s="1"/>
    </row>
    <row r="11863" spans="12:12" x14ac:dyDescent="0.25">
      <c r="L11863" s="1"/>
    </row>
    <row r="11864" spans="12:12" x14ac:dyDescent="0.25">
      <c r="L11864" s="1"/>
    </row>
    <row r="11865" spans="12:12" x14ac:dyDescent="0.25">
      <c r="L11865" s="1"/>
    </row>
    <row r="11866" spans="12:12" x14ac:dyDescent="0.25">
      <c r="L11866" s="1"/>
    </row>
    <row r="11867" spans="12:12" x14ac:dyDescent="0.25">
      <c r="L11867" s="1"/>
    </row>
    <row r="11868" spans="12:12" x14ac:dyDescent="0.25">
      <c r="L11868" s="1"/>
    </row>
    <row r="11869" spans="12:12" x14ac:dyDescent="0.25">
      <c r="L11869" s="1"/>
    </row>
    <row r="11870" spans="12:12" x14ac:dyDescent="0.25">
      <c r="L11870" s="1"/>
    </row>
    <row r="11871" spans="12:12" x14ac:dyDescent="0.25">
      <c r="L11871" s="1"/>
    </row>
    <row r="11872" spans="12:12" x14ac:dyDescent="0.25">
      <c r="L11872" s="1"/>
    </row>
    <row r="11873" spans="12:12" x14ac:dyDescent="0.25">
      <c r="L11873" s="1"/>
    </row>
    <row r="11874" spans="12:12" x14ac:dyDescent="0.25">
      <c r="L11874" s="1"/>
    </row>
    <row r="11875" spans="12:12" x14ac:dyDescent="0.25">
      <c r="L11875" s="1"/>
    </row>
    <row r="11876" spans="12:12" x14ac:dyDescent="0.25">
      <c r="L11876" s="1"/>
    </row>
    <row r="11877" spans="12:12" x14ac:dyDescent="0.25">
      <c r="L11877" s="1"/>
    </row>
    <row r="11878" spans="12:12" x14ac:dyDescent="0.25">
      <c r="L11878" s="1"/>
    </row>
    <row r="11879" spans="12:12" x14ac:dyDescent="0.25">
      <c r="L11879" s="1"/>
    </row>
    <row r="11880" spans="12:12" x14ac:dyDescent="0.25">
      <c r="L11880" s="1"/>
    </row>
    <row r="11881" spans="12:12" x14ac:dyDescent="0.25">
      <c r="L11881" s="1"/>
    </row>
    <row r="11882" spans="12:12" x14ac:dyDescent="0.25">
      <c r="L11882" s="1"/>
    </row>
    <row r="11883" spans="12:12" x14ac:dyDescent="0.25">
      <c r="L11883" s="1"/>
    </row>
    <row r="11884" spans="12:12" x14ac:dyDescent="0.25">
      <c r="L11884" s="1"/>
    </row>
    <row r="11885" spans="12:12" x14ac:dyDescent="0.25">
      <c r="L11885" s="1"/>
    </row>
    <row r="11886" spans="12:12" x14ac:dyDescent="0.25">
      <c r="L11886" s="1"/>
    </row>
    <row r="11887" spans="12:12" x14ac:dyDescent="0.25">
      <c r="L11887" s="1"/>
    </row>
    <row r="11888" spans="12:12" x14ac:dyDescent="0.25">
      <c r="L11888" s="1"/>
    </row>
    <row r="11889" spans="12:12" x14ac:dyDescent="0.25">
      <c r="L11889" s="1"/>
    </row>
    <row r="11890" spans="12:12" x14ac:dyDescent="0.25">
      <c r="L11890" s="1"/>
    </row>
    <row r="11891" spans="12:12" x14ac:dyDescent="0.25">
      <c r="L11891" s="1"/>
    </row>
    <row r="11892" spans="12:12" x14ac:dyDescent="0.25">
      <c r="L11892" s="1"/>
    </row>
    <row r="11893" spans="12:12" x14ac:dyDescent="0.25">
      <c r="L11893" s="1"/>
    </row>
    <row r="11894" spans="12:12" x14ac:dyDescent="0.25">
      <c r="L11894" s="1"/>
    </row>
    <row r="11895" spans="12:12" x14ac:dyDescent="0.25">
      <c r="L11895" s="1"/>
    </row>
    <row r="11896" spans="12:12" x14ac:dyDescent="0.25">
      <c r="L11896" s="1"/>
    </row>
    <row r="11897" spans="12:12" x14ac:dyDescent="0.25">
      <c r="L11897" s="1"/>
    </row>
    <row r="11898" spans="12:12" x14ac:dyDescent="0.25">
      <c r="L11898" s="1"/>
    </row>
    <row r="11899" spans="12:12" x14ac:dyDescent="0.25">
      <c r="L11899" s="1"/>
    </row>
    <row r="11900" spans="12:12" x14ac:dyDescent="0.25">
      <c r="L11900" s="1"/>
    </row>
    <row r="11901" spans="12:12" x14ac:dyDescent="0.25">
      <c r="L11901" s="1"/>
    </row>
    <row r="11902" spans="12:12" x14ac:dyDescent="0.25">
      <c r="L11902" s="1"/>
    </row>
    <row r="11903" spans="12:12" x14ac:dyDescent="0.25">
      <c r="L11903" s="1"/>
    </row>
    <row r="11904" spans="12:12" x14ac:dyDescent="0.25">
      <c r="L11904" s="1"/>
    </row>
    <row r="11905" spans="12:12" x14ac:dyDescent="0.25">
      <c r="L11905" s="1"/>
    </row>
    <row r="11906" spans="12:12" x14ac:dyDescent="0.25">
      <c r="L11906" s="1"/>
    </row>
    <row r="11907" spans="12:12" x14ac:dyDescent="0.25">
      <c r="L11907" s="1"/>
    </row>
    <row r="11908" spans="12:12" x14ac:dyDescent="0.25">
      <c r="L11908" s="1"/>
    </row>
    <row r="11909" spans="12:12" x14ac:dyDescent="0.25">
      <c r="L11909" s="1"/>
    </row>
    <row r="11910" spans="12:12" x14ac:dyDescent="0.25">
      <c r="L11910" s="1"/>
    </row>
    <row r="11911" spans="12:12" x14ac:dyDescent="0.25">
      <c r="L11911" s="1"/>
    </row>
    <row r="11912" spans="12:12" x14ac:dyDescent="0.25">
      <c r="L11912" s="1"/>
    </row>
    <row r="11913" spans="12:12" x14ac:dyDescent="0.25">
      <c r="L11913" s="1"/>
    </row>
    <row r="11914" spans="12:12" x14ac:dyDescent="0.25">
      <c r="L11914" s="1"/>
    </row>
    <row r="11915" spans="12:12" x14ac:dyDescent="0.25">
      <c r="L11915" s="1"/>
    </row>
    <row r="11916" spans="12:12" x14ac:dyDescent="0.25">
      <c r="L11916" s="1"/>
    </row>
    <row r="11917" spans="12:12" x14ac:dyDescent="0.25">
      <c r="L11917" s="1"/>
    </row>
    <row r="11918" spans="12:12" x14ac:dyDescent="0.25">
      <c r="L11918" s="1"/>
    </row>
    <row r="11919" spans="12:12" x14ac:dyDescent="0.25">
      <c r="L11919" s="1"/>
    </row>
    <row r="11920" spans="12:12" x14ac:dyDescent="0.25">
      <c r="L11920" s="1"/>
    </row>
    <row r="11921" spans="12:12" x14ac:dyDescent="0.25">
      <c r="L11921" s="1"/>
    </row>
    <row r="11922" spans="12:12" x14ac:dyDescent="0.25">
      <c r="L11922" s="1"/>
    </row>
    <row r="11923" spans="12:12" x14ac:dyDescent="0.25">
      <c r="L11923" s="1"/>
    </row>
    <row r="11924" spans="12:12" x14ac:dyDescent="0.25">
      <c r="L11924" s="1"/>
    </row>
    <row r="11925" spans="12:12" x14ac:dyDescent="0.25">
      <c r="L11925" s="1"/>
    </row>
    <row r="11926" spans="12:12" x14ac:dyDescent="0.25">
      <c r="L11926" s="1"/>
    </row>
    <row r="11927" spans="12:12" x14ac:dyDescent="0.25">
      <c r="L11927" s="1"/>
    </row>
    <row r="11928" spans="12:12" x14ac:dyDescent="0.25">
      <c r="L11928" s="1"/>
    </row>
    <row r="11929" spans="12:12" x14ac:dyDescent="0.25">
      <c r="L11929" s="1"/>
    </row>
    <row r="11930" spans="12:12" x14ac:dyDescent="0.25">
      <c r="L11930" s="1"/>
    </row>
    <row r="11931" spans="12:12" x14ac:dyDescent="0.25">
      <c r="L11931" s="1"/>
    </row>
    <row r="11932" spans="12:12" x14ac:dyDescent="0.25">
      <c r="L11932" s="1"/>
    </row>
    <row r="11933" spans="12:12" x14ac:dyDescent="0.25">
      <c r="L11933" s="1"/>
    </row>
    <row r="11934" spans="12:12" x14ac:dyDescent="0.25">
      <c r="L11934" s="1"/>
    </row>
    <row r="11935" spans="12:12" x14ac:dyDescent="0.25">
      <c r="L11935" s="1"/>
    </row>
    <row r="11936" spans="12:12" x14ac:dyDescent="0.25">
      <c r="L11936" s="1"/>
    </row>
    <row r="11937" spans="12:12" x14ac:dyDescent="0.25">
      <c r="L11937" s="1"/>
    </row>
    <row r="11938" spans="12:12" x14ac:dyDescent="0.25">
      <c r="L11938" s="1"/>
    </row>
    <row r="11939" spans="12:12" x14ac:dyDescent="0.25">
      <c r="L11939" s="1"/>
    </row>
    <row r="11940" spans="12:12" x14ac:dyDescent="0.25">
      <c r="L11940" s="1"/>
    </row>
    <row r="11941" spans="12:12" x14ac:dyDescent="0.25">
      <c r="L11941" s="1"/>
    </row>
    <row r="11942" spans="12:12" x14ac:dyDescent="0.25">
      <c r="L11942" s="1"/>
    </row>
    <row r="11943" spans="12:12" x14ac:dyDescent="0.25">
      <c r="L11943" s="1"/>
    </row>
    <row r="11944" spans="12:12" x14ac:dyDescent="0.25">
      <c r="L11944" s="1"/>
    </row>
    <row r="11945" spans="12:12" x14ac:dyDescent="0.25">
      <c r="L11945" s="1"/>
    </row>
    <row r="11946" spans="12:12" x14ac:dyDescent="0.25">
      <c r="L11946" s="1"/>
    </row>
    <row r="11947" spans="12:12" x14ac:dyDescent="0.25">
      <c r="L11947" s="1"/>
    </row>
    <row r="11948" spans="12:12" x14ac:dyDescent="0.25">
      <c r="L11948" s="1"/>
    </row>
    <row r="11949" spans="12:12" x14ac:dyDescent="0.25">
      <c r="L11949" s="1"/>
    </row>
    <row r="11950" spans="12:12" x14ac:dyDescent="0.25">
      <c r="L11950" s="1"/>
    </row>
    <row r="11951" spans="12:12" x14ac:dyDescent="0.25">
      <c r="L11951" s="1"/>
    </row>
    <row r="11952" spans="12:12" x14ac:dyDescent="0.25">
      <c r="L11952" s="1"/>
    </row>
    <row r="11953" spans="12:12" x14ac:dyDescent="0.25">
      <c r="L11953" s="1"/>
    </row>
    <row r="11954" spans="12:12" x14ac:dyDescent="0.25">
      <c r="L11954" s="1"/>
    </row>
    <row r="11955" spans="12:12" x14ac:dyDescent="0.25">
      <c r="L11955" s="1"/>
    </row>
    <row r="11956" spans="12:12" x14ac:dyDescent="0.25">
      <c r="L11956" s="1"/>
    </row>
    <row r="11957" spans="12:12" x14ac:dyDescent="0.25">
      <c r="L11957" s="1"/>
    </row>
    <row r="11958" spans="12:12" x14ac:dyDescent="0.25">
      <c r="L11958" s="1"/>
    </row>
    <row r="11959" spans="12:12" x14ac:dyDescent="0.25">
      <c r="L11959" s="1"/>
    </row>
    <row r="11960" spans="12:12" x14ac:dyDescent="0.25">
      <c r="L11960" s="1"/>
    </row>
    <row r="11961" spans="12:12" x14ac:dyDescent="0.25">
      <c r="L11961" s="1"/>
    </row>
    <row r="11962" spans="12:12" x14ac:dyDescent="0.25">
      <c r="L11962" s="1"/>
    </row>
    <row r="11963" spans="12:12" x14ac:dyDescent="0.25">
      <c r="L11963" s="1"/>
    </row>
    <row r="11964" spans="12:12" x14ac:dyDescent="0.25">
      <c r="L11964" s="1"/>
    </row>
    <row r="11965" spans="12:12" x14ac:dyDescent="0.25">
      <c r="L11965" s="1"/>
    </row>
    <row r="11966" spans="12:12" x14ac:dyDescent="0.25">
      <c r="L11966" s="1"/>
    </row>
    <row r="11967" spans="12:12" x14ac:dyDescent="0.25">
      <c r="L11967" s="1"/>
    </row>
    <row r="11968" spans="12:12" x14ac:dyDescent="0.25">
      <c r="L11968" s="1"/>
    </row>
    <row r="11969" spans="12:12" x14ac:dyDescent="0.25">
      <c r="L11969" s="1"/>
    </row>
    <row r="11970" spans="12:12" x14ac:dyDescent="0.25">
      <c r="L11970" s="1"/>
    </row>
    <row r="11971" spans="12:12" x14ac:dyDescent="0.25">
      <c r="L11971" s="1"/>
    </row>
    <row r="11972" spans="12:12" x14ac:dyDescent="0.25">
      <c r="L11972" s="1"/>
    </row>
    <row r="11973" spans="12:12" x14ac:dyDescent="0.25">
      <c r="L11973" s="1"/>
    </row>
    <row r="11974" spans="12:12" x14ac:dyDescent="0.25">
      <c r="L11974" s="1"/>
    </row>
    <row r="11975" spans="12:12" x14ac:dyDescent="0.25">
      <c r="L11975" s="1"/>
    </row>
    <row r="11976" spans="12:12" x14ac:dyDescent="0.25">
      <c r="L11976" s="1"/>
    </row>
    <row r="11977" spans="12:12" x14ac:dyDescent="0.25">
      <c r="L11977" s="1"/>
    </row>
    <row r="11978" spans="12:12" x14ac:dyDescent="0.25">
      <c r="L11978" s="1"/>
    </row>
    <row r="11979" spans="12:12" x14ac:dyDescent="0.25">
      <c r="L11979" s="1"/>
    </row>
    <row r="11980" spans="12:12" x14ac:dyDescent="0.25">
      <c r="L11980" s="1"/>
    </row>
    <row r="11981" spans="12:12" x14ac:dyDescent="0.25">
      <c r="L11981" s="1"/>
    </row>
    <row r="11982" spans="12:12" x14ac:dyDescent="0.25">
      <c r="L11982" s="1"/>
    </row>
    <row r="11983" spans="12:12" x14ac:dyDescent="0.25">
      <c r="L11983" s="1"/>
    </row>
    <row r="11984" spans="12:12" x14ac:dyDescent="0.25">
      <c r="L11984" s="1"/>
    </row>
    <row r="11985" spans="12:12" x14ac:dyDescent="0.25">
      <c r="L11985" s="1"/>
    </row>
    <row r="11986" spans="12:12" x14ac:dyDescent="0.25">
      <c r="L11986" s="1"/>
    </row>
    <row r="11987" spans="12:12" x14ac:dyDescent="0.25">
      <c r="L11987" s="1"/>
    </row>
    <row r="11988" spans="12:12" x14ac:dyDescent="0.25">
      <c r="L11988" s="1"/>
    </row>
    <row r="11989" spans="12:12" x14ac:dyDescent="0.25">
      <c r="L11989" s="1"/>
    </row>
    <row r="11990" spans="12:12" x14ac:dyDescent="0.25">
      <c r="L11990" s="1"/>
    </row>
    <row r="11991" spans="12:12" x14ac:dyDescent="0.25">
      <c r="L11991" s="1"/>
    </row>
    <row r="11992" spans="12:12" x14ac:dyDescent="0.25">
      <c r="L11992" s="1"/>
    </row>
    <row r="11993" spans="12:12" x14ac:dyDescent="0.25">
      <c r="L11993" s="1"/>
    </row>
    <row r="11994" spans="12:12" x14ac:dyDescent="0.25">
      <c r="L11994" s="1"/>
    </row>
    <row r="11995" spans="12:12" x14ac:dyDescent="0.25">
      <c r="L11995" s="1"/>
    </row>
    <row r="11996" spans="12:12" x14ac:dyDescent="0.25">
      <c r="L11996" s="1"/>
    </row>
    <row r="11997" spans="12:12" x14ac:dyDescent="0.25">
      <c r="L11997" s="1"/>
    </row>
    <row r="11998" spans="12:12" x14ac:dyDescent="0.25">
      <c r="L11998" s="1"/>
    </row>
    <row r="11999" spans="12:12" x14ac:dyDescent="0.25">
      <c r="L11999" s="1"/>
    </row>
    <row r="12000" spans="12:12" x14ac:dyDescent="0.25">
      <c r="L12000" s="1"/>
    </row>
    <row r="12001" spans="12:12" x14ac:dyDescent="0.25">
      <c r="L12001" s="1"/>
    </row>
    <row r="12002" spans="12:12" x14ac:dyDescent="0.25">
      <c r="L12002" s="1"/>
    </row>
    <row r="12003" spans="12:12" x14ac:dyDescent="0.25">
      <c r="L12003" s="1"/>
    </row>
    <row r="12004" spans="12:12" x14ac:dyDescent="0.25">
      <c r="L12004" s="1"/>
    </row>
    <row r="12005" spans="12:12" x14ac:dyDescent="0.25">
      <c r="L12005" s="1"/>
    </row>
    <row r="12006" spans="12:12" x14ac:dyDescent="0.25">
      <c r="L12006" s="1"/>
    </row>
    <row r="12007" spans="12:12" x14ac:dyDescent="0.25">
      <c r="L12007" s="1"/>
    </row>
    <row r="12008" spans="12:12" x14ac:dyDescent="0.25">
      <c r="L12008" s="1"/>
    </row>
    <row r="12009" spans="12:12" x14ac:dyDescent="0.25">
      <c r="L12009" s="1"/>
    </row>
    <row r="12010" spans="12:12" x14ac:dyDescent="0.25">
      <c r="L12010" s="1"/>
    </row>
    <row r="12011" spans="12:12" x14ac:dyDescent="0.25">
      <c r="L12011" s="1"/>
    </row>
    <row r="12012" spans="12:12" x14ac:dyDescent="0.25">
      <c r="L12012" s="1"/>
    </row>
    <row r="12013" spans="12:12" x14ac:dyDescent="0.25">
      <c r="L12013" s="1"/>
    </row>
    <row r="12014" spans="12:12" x14ac:dyDescent="0.25">
      <c r="L12014" s="1"/>
    </row>
    <row r="12015" spans="12:12" x14ac:dyDescent="0.25">
      <c r="L12015" s="1"/>
    </row>
    <row r="12016" spans="12:12" x14ac:dyDescent="0.25">
      <c r="L12016" s="1"/>
    </row>
    <row r="12017" spans="12:12" x14ac:dyDescent="0.25">
      <c r="L12017" s="1"/>
    </row>
    <row r="12018" spans="12:12" x14ac:dyDescent="0.25">
      <c r="L12018" s="1"/>
    </row>
    <row r="12019" spans="12:12" x14ac:dyDescent="0.25">
      <c r="L12019" s="1"/>
    </row>
    <row r="12020" spans="12:12" x14ac:dyDescent="0.25">
      <c r="L12020" s="1"/>
    </row>
    <row r="12021" spans="12:12" x14ac:dyDescent="0.25">
      <c r="L12021" s="1"/>
    </row>
    <row r="12022" spans="12:12" x14ac:dyDescent="0.25">
      <c r="L12022" s="1"/>
    </row>
    <row r="12023" spans="12:12" x14ac:dyDescent="0.25">
      <c r="L12023" s="1"/>
    </row>
    <row r="12024" spans="12:12" x14ac:dyDescent="0.25">
      <c r="L12024" s="1"/>
    </row>
    <row r="12025" spans="12:12" x14ac:dyDescent="0.25">
      <c r="L12025" s="1"/>
    </row>
    <row r="12026" spans="12:12" x14ac:dyDescent="0.25">
      <c r="L12026" s="1"/>
    </row>
    <row r="12027" spans="12:12" x14ac:dyDescent="0.25">
      <c r="L12027" s="1"/>
    </row>
    <row r="12028" spans="12:12" x14ac:dyDescent="0.25">
      <c r="L12028" s="1"/>
    </row>
    <row r="12029" spans="12:12" x14ac:dyDescent="0.25">
      <c r="L12029" s="1"/>
    </row>
    <row r="12030" spans="12:12" x14ac:dyDescent="0.25">
      <c r="L120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0"/>
  <sheetViews>
    <sheetView workbookViewId="0">
      <selection activeCell="M8" sqref="M8"/>
    </sheetView>
  </sheetViews>
  <sheetFormatPr defaultRowHeight="15" x14ac:dyDescent="0.25"/>
  <sheetData>
    <row r="2" spans="1:9" x14ac:dyDescent="0.25">
      <c r="A2" t="s">
        <v>25</v>
      </c>
      <c r="F2">
        <v>27.12</v>
      </c>
      <c r="G2" t="s">
        <v>26</v>
      </c>
    </row>
    <row r="3" spans="1:9" x14ac:dyDescent="0.25">
      <c r="A3" t="s">
        <v>27</v>
      </c>
      <c r="D3">
        <f>0.8</f>
        <v>0.8</v>
      </c>
      <c r="E3" t="s">
        <v>28</v>
      </c>
      <c r="F3">
        <f xml:space="preserve"> D3*2.54^2</f>
        <v>5.1612800000000005</v>
      </c>
      <c r="G3" t="s">
        <v>29</v>
      </c>
    </row>
    <row r="4" spans="1:9" x14ac:dyDescent="0.25">
      <c r="A4" t="s">
        <v>30</v>
      </c>
      <c r="F4">
        <f>F2*F3</f>
        <v>139.97391360000003</v>
      </c>
      <c r="G4" t="s">
        <v>31</v>
      </c>
    </row>
    <row r="5" spans="1:9" x14ac:dyDescent="0.25">
      <c r="A5" t="s">
        <v>49</v>
      </c>
      <c r="F5">
        <f>F4*28.94</f>
        <v>4050.8450595840009</v>
      </c>
      <c r="G5" t="s">
        <v>31</v>
      </c>
      <c r="H5" t="s">
        <v>39</v>
      </c>
    </row>
    <row r="6" spans="1:9" x14ac:dyDescent="0.25">
      <c r="A6" t="s">
        <v>49</v>
      </c>
      <c r="F6">
        <f>F5/1000</f>
        <v>4.0508450595840007</v>
      </c>
    </row>
    <row r="8" spans="1:9" x14ac:dyDescent="0.25">
      <c r="A8" t="s">
        <v>32</v>
      </c>
      <c r="F8">
        <v>0.15</v>
      </c>
      <c r="G8" t="s">
        <v>8</v>
      </c>
    </row>
    <row r="9" spans="1:9" x14ac:dyDescent="0.25">
      <c r="A9" t="s">
        <v>33</v>
      </c>
      <c r="F9">
        <f>F8/0.0044</f>
        <v>34.090909090909086</v>
      </c>
      <c r="G9" t="s">
        <v>20</v>
      </c>
    </row>
    <row r="10" spans="1:9" x14ac:dyDescent="0.25">
      <c r="A10" t="s">
        <v>35</v>
      </c>
      <c r="F10">
        <f>340*(10^-6)</f>
        <v>3.3999999999999997E-4</v>
      </c>
      <c r="G10" t="s">
        <v>21</v>
      </c>
    </row>
    <row r="11" spans="1:9" x14ac:dyDescent="0.25">
      <c r="A11" t="s">
        <v>36</v>
      </c>
      <c r="F11">
        <f>F9*F10</f>
        <v>1.1590909090909089E-2</v>
      </c>
      <c r="G11" t="s">
        <v>22</v>
      </c>
    </row>
    <row r="12" spans="1:9" x14ac:dyDescent="0.25">
      <c r="A12" t="s">
        <v>37</v>
      </c>
      <c r="F12">
        <f>F11*(F6/F10)</f>
        <v>138.09699066763636</v>
      </c>
      <c r="G12" t="s">
        <v>22</v>
      </c>
      <c r="H12">
        <f>F12/1000</f>
        <v>0.13809699066763637</v>
      </c>
      <c r="I12" t="s">
        <v>17</v>
      </c>
    </row>
    <row r="14" spans="1:9" x14ac:dyDescent="0.25">
      <c r="A14" t="s">
        <v>38</v>
      </c>
      <c r="F14">
        <f>(F6/F10)</f>
        <v>11914.250175247062</v>
      </c>
    </row>
    <row r="20" spans="1:1" x14ac:dyDescent="0.25">
      <c r="A20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2"/>
  <sheetViews>
    <sheetView tabSelected="1" zoomScaleNormal="100" workbookViewId="0">
      <selection activeCell="M10" sqref="M10"/>
    </sheetView>
  </sheetViews>
  <sheetFormatPr defaultRowHeight="15" x14ac:dyDescent="0.25"/>
  <cols>
    <col min="2" max="2" width="12.5703125" customWidth="1"/>
    <col min="14" max="14" width="13.42578125" customWidth="1"/>
    <col min="15" max="15" width="15.5703125" customWidth="1"/>
    <col min="16" max="16" width="15.7109375" customWidth="1"/>
  </cols>
  <sheetData>
    <row r="1" spans="1:19" x14ac:dyDescent="0.25">
      <c r="H1" t="s">
        <v>53</v>
      </c>
      <c r="N1" t="s">
        <v>73</v>
      </c>
      <c r="O1" t="s">
        <v>62</v>
      </c>
      <c r="P1" t="s">
        <v>63</v>
      </c>
    </row>
    <row r="2" spans="1:19" x14ac:dyDescent="0.25">
      <c r="A2" t="s">
        <v>51</v>
      </c>
      <c r="B2" t="s">
        <v>61</v>
      </c>
      <c r="C2" t="s">
        <v>8</v>
      </c>
      <c r="D2" t="s">
        <v>50</v>
      </c>
      <c r="E2" t="s">
        <v>52</v>
      </c>
      <c r="H2" t="s">
        <v>54</v>
      </c>
      <c r="I2" t="s">
        <v>55</v>
      </c>
      <c r="J2" t="s">
        <v>57</v>
      </c>
      <c r="K2" t="s">
        <v>59</v>
      </c>
      <c r="L2" t="s">
        <v>56</v>
      </c>
      <c r="M2" t="s">
        <v>60</v>
      </c>
      <c r="N2" t="s">
        <v>58</v>
      </c>
      <c r="O2" t="s">
        <v>58</v>
      </c>
      <c r="P2" t="s">
        <v>58</v>
      </c>
    </row>
    <row r="3" spans="1:19" x14ac:dyDescent="0.25">
      <c r="A3">
        <f>(12/12)*0.3048</f>
        <v>0.30480000000000002</v>
      </c>
      <c r="B3" s="4">
        <f>20/60</f>
        <v>0.33333333333333331</v>
      </c>
      <c r="C3" s="1">
        <v>1.06E-4</v>
      </c>
      <c r="D3" s="10">
        <v>4.0000000000000001E-3</v>
      </c>
      <c r="E3" s="4">
        <f>(D3/A3)*100</f>
        <v>1.3123359580052494</v>
      </c>
      <c r="F3" s="4"/>
      <c r="H3" s="1">
        <v>2.0000000000000002E-5</v>
      </c>
      <c r="I3" s="4">
        <f>3.7/12</f>
        <v>0.30833333333333335</v>
      </c>
      <c r="J3">
        <v>0.44</v>
      </c>
      <c r="K3" s="1">
        <f>H3*I3/J3</f>
        <v>1.4015151515151517E-5</v>
      </c>
      <c r="L3" s="1">
        <f>C3</f>
        <v>1.06E-4</v>
      </c>
      <c r="M3" s="1">
        <f>(A3/B3)/3600</f>
        <v>2.5400000000000005E-4</v>
      </c>
      <c r="N3" s="11">
        <f>((K3-M3)/M3)*100</f>
        <v>-94.482223812932475</v>
      </c>
      <c r="O3" s="11">
        <f t="shared" ref="O3:O6" si="0">(K3-L3)/L3*100</f>
        <v>-86.778158947970269</v>
      </c>
      <c r="P3" s="4">
        <f>(L3-M3)/L3*100</f>
        <v>-139.622641509434</v>
      </c>
      <c r="Q3" t="s">
        <v>64</v>
      </c>
    </row>
    <row r="4" spans="1:19" x14ac:dyDescent="0.25">
      <c r="A4">
        <f>(18/12)*0.3048</f>
        <v>0.45720000000000005</v>
      </c>
      <c r="B4" s="4">
        <f>1+17/60</f>
        <v>1.2833333333333332</v>
      </c>
      <c r="C4" s="1">
        <v>6.2799999999999995E-5</v>
      </c>
      <c r="D4" s="10">
        <v>4.1000000000000003E-3</v>
      </c>
      <c r="E4" s="4">
        <f>(D4/A4)*100</f>
        <v>0.89676290463692032</v>
      </c>
      <c r="F4" s="4"/>
      <c r="H4" s="1">
        <v>2.0000000000000002E-5</v>
      </c>
      <c r="I4" s="4">
        <f>9.5/18</f>
        <v>0.52777777777777779</v>
      </c>
      <c r="J4">
        <v>0.44</v>
      </c>
      <c r="K4" s="1">
        <f>H4*I4/J4</f>
        <v>2.3989898989898993E-5</v>
      </c>
      <c r="L4" s="1">
        <f t="shared" ref="L4:L6" si="1">C4</f>
        <v>6.2799999999999995E-5</v>
      </c>
      <c r="M4" s="1">
        <f t="shared" ref="M4:M5" si="2">(A4/B4)/3600</f>
        <v>9.8961038961038975E-5</v>
      </c>
      <c r="N4" s="11">
        <f t="shared" ref="N4:N6" si="3">((K4-M4)/M4)*100</f>
        <v>-75.758238553514147</v>
      </c>
      <c r="O4" s="11">
        <f t="shared" si="0"/>
        <v>-61.799523901434725</v>
      </c>
      <c r="P4" s="4">
        <f t="shared" ref="P4:P5" si="4">(L4-M4)/L4*100</f>
        <v>-57.581272230953793</v>
      </c>
    </row>
    <row r="5" spans="1:19" x14ac:dyDescent="0.25">
      <c r="A5">
        <f>(24/12)*0.3048</f>
        <v>0.60960000000000003</v>
      </c>
      <c r="B5" s="4">
        <f>2.5</f>
        <v>2.5</v>
      </c>
      <c r="C5" s="1">
        <v>4.8699999999999998E-5</v>
      </c>
      <c r="D5" s="10">
        <v>4.4999999999999997E-3</v>
      </c>
      <c r="E5" s="4">
        <f>(D5/A5)*100</f>
        <v>0.73818897637795267</v>
      </c>
      <c r="F5" s="4"/>
      <c r="H5" s="1">
        <v>2.0000000000000002E-5</v>
      </c>
      <c r="I5" s="4">
        <f>11.5/24</f>
        <v>0.47916666666666669</v>
      </c>
      <c r="J5">
        <v>0.44</v>
      </c>
      <c r="K5" s="1">
        <f>H5*I5/J5</f>
        <v>2.1780303030303034E-5</v>
      </c>
      <c r="L5" s="1">
        <f t="shared" si="1"/>
        <v>4.8699999999999998E-5</v>
      </c>
      <c r="M5" s="1">
        <f t="shared" si="2"/>
        <v>6.7733333333333331E-5</v>
      </c>
      <c r="N5" s="11">
        <f t="shared" si="3"/>
        <v>-67.844040801717952</v>
      </c>
      <c r="O5" s="11">
        <f t="shared" si="0"/>
        <v>-55.276585153381866</v>
      </c>
      <c r="P5" s="4">
        <f t="shared" si="4"/>
        <v>-39.082819986310746</v>
      </c>
    </row>
    <row r="6" spans="1:19" x14ac:dyDescent="0.25">
      <c r="A6">
        <f>(48/12)*0.3048</f>
        <v>1.2192000000000001</v>
      </c>
      <c r="B6" s="4">
        <f>18000/3600+9+(10/60)</f>
        <v>14.166666666666666</v>
      </c>
      <c r="C6" s="1">
        <v>2.05E-5</v>
      </c>
      <c r="D6" s="10">
        <v>2.3E-3</v>
      </c>
      <c r="E6" s="4">
        <f>(D6/A6)*100</f>
        <v>0.18864829396325458</v>
      </c>
      <c r="F6" s="4"/>
      <c r="H6" s="1">
        <v>2.0000000000000002E-5</v>
      </c>
      <c r="I6" s="4">
        <f>12.5/48</f>
        <v>0.26041666666666669</v>
      </c>
      <c r="J6">
        <v>0.44</v>
      </c>
      <c r="K6" s="1">
        <f>H6*I6/J6</f>
        <v>1.1837121212121214E-5</v>
      </c>
      <c r="L6" s="1">
        <f t="shared" si="1"/>
        <v>2.05E-5</v>
      </c>
      <c r="M6" s="1">
        <f>(A6/B6)/3600</f>
        <v>2.3905882352941179E-5</v>
      </c>
      <c r="N6" s="11">
        <f t="shared" si="3"/>
        <v>-50.484483118587441</v>
      </c>
      <c r="O6" s="11">
        <f t="shared" si="0"/>
        <v>-42.257945306725787</v>
      </c>
      <c r="P6" s="4">
        <f>(L6-M6)/L6*100</f>
        <v>-16.614060258249648</v>
      </c>
      <c r="Q6" t="s">
        <v>70</v>
      </c>
    </row>
    <row r="7" spans="1:19" x14ac:dyDescent="0.25">
      <c r="A7">
        <f>(36/12)*0.3048</f>
        <v>0.9144000000000001</v>
      </c>
      <c r="E7" s="4">
        <f>AVERAGE(E3:E6)</f>
        <v>0.78398403324584431</v>
      </c>
      <c r="I7" s="4">
        <f>13.5/48</f>
        <v>0.28125</v>
      </c>
      <c r="O7" t="s">
        <v>65</v>
      </c>
    </row>
    <row r="8" spans="1:19" x14ac:dyDescent="0.25">
      <c r="F8" t="s">
        <v>72</v>
      </c>
      <c r="G8">
        <f>13.5/36</f>
        <v>0.375</v>
      </c>
      <c r="J8" t="s">
        <v>68</v>
      </c>
    </row>
    <row r="9" spans="1:19" x14ac:dyDescent="0.25">
      <c r="B9" s="4"/>
      <c r="J9" t="s">
        <v>66</v>
      </c>
      <c r="M9" s="1"/>
      <c r="N9" s="4">
        <f>AVERAGE(N3:N6)</f>
        <v>-72.142246571688005</v>
      </c>
      <c r="O9" s="4">
        <f>AVERAGE(O3:O6)</f>
        <v>-61.52805332737816</v>
      </c>
      <c r="P9" s="4">
        <f>AVERAGE(P3:P6)</f>
        <v>-63.225198496237049</v>
      </c>
    </row>
    <row r="10" spans="1:19" x14ac:dyDescent="0.25">
      <c r="J10" t="s">
        <v>69</v>
      </c>
    </row>
    <row r="11" spans="1:19" x14ac:dyDescent="0.25">
      <c r="J11" t="s">
        <v>67</v>
      </c>
    </row>
    <row r="12" spans="1:19" x14ac:dyDescent="0.25">
      <c r="S12" t="s">
        <v>71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J63" sqref="J6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mass_breakthroughs</vt:lpstr>
      <vt:lpstr>flux_issue</vt:lpstr>
      <vt:lpstr>conclusions</vt:lpstr>
      <vt:lpstr>image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Reeves</dc:creator>
  <cp:lastModifiedBy>Ryan Cascarano</cp:lastModifiedBy>
  <dcterms:created xsi:type="dcterms:W3CDTF">2017-10-09T15:43:05Z</dcterms:created>
  <dcterms:modified xsi:type="dcterms:W3CDTF">2018-06-20T23:16:30Z</dcterms:modified>
</cp:coreProperties>
</file>