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5BF8A398-93F6-3941-B12F-E4A7795506D1}" xr6:coauthVersionLast="47" xr6:coauthVersionMax="47" xr10:uidLastSave="{00000000-0000-0000-0000-000000000000}"/>
  <bookViews>
    <workbookView xWindow="0" yWindow="500" windowWidth="35840" windowHeight="219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1" l="1"/>
  <c r="K37" i="1"/>
  <c r="K36" i="1"/>
  <c r="K35" i="1"/>
  <c r="K34" i="1"/>
  <c r="K33" i="1"/>
  <c r="K32" i="1"/>
  <c r="K31" i="1"/>
  <c r="K30" i="1"/>
  <c r="K29" i="1"/>
  <c r="K28" i="1"/>
  <c r="K26" i="1"/>
  <c r="K27" i="1"/>
  <c r="K25" i="1"/>
  <c r="K23" i="1"/>
  <c r="K24" i="1"/>
  <c r="K21" i="1"/>
  <c r="K20" i="1"/>
  <c r="K19" i="1"/>
  <c r="K18" i="1"/>
  <c r="K16" i="1"/>
  <c r="K15" i="1"/>
  <c r="K13" i="1"/>
  <c r="K12" i="1"/>
  <c r="K11" i="1"/>
  <c r="K10" i="1"/>
  <c r="K7" i="1"/>
  <c r="K8" i="1"/>
  <c r="K6" i="1"/>
</calcChain>
</file>

<file path=xl/sharedStrings.xml><?xml version="1.0" encoding="utf-8"?>
<sst xmlns="http://schemas.openxmlformats.org/spreadsheetml/2006/main" count="192" uniqueCount="90">
  <si>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</si>
  <si>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</si>
  <si>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</si>
  <si>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</si>
  <si>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</si>
  <si>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</si>
  <si>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</si>
  <si>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</si>
  <si>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</si>
  <si>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</si>
  <si>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</si>
  <si>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</si>
  <si>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</si>
  <si>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</si>
  <si>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</si>
  <si>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</si>
  <si>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</si>
  <si>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</si>
  <si>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</si>
  <si>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</si>
  <si>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</si>
  <si>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</si>
  <si>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</si>
  <si>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</si>
  <si>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</si>
  <si>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</si>
  <si>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</si>
  <si>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</si>
  <si>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</si>
  <si>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</si>
  <si>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</si>
  <si>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</si>
  <si>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</si>
  <si>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</si>
  <si>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</si>
  <si>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</si>
  <si>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</si>
  <si>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</si>
  <si>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</si>
  <si>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</si>
  <si>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</si>
  <si>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</si>
  <si>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</si>
  <si>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</si>
  <si>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</si>
  <si>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</si>
  <si>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</si>
  <si>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</si>
  <si>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</si>
  <si>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</si>
  <si>
    <t>docker run -u $(id -u) -v $(pwd):/working_dir --rm agostini01/soda \
                                                soda-opt \
                                                -soda-outline-bambu-code \
                                                -soda-extract-arguments-to-xml=using-bare-ptr \
                                                -soda-generate-bambu-accelcode=no-aa \
                                                -convert-linalg-to-affine-loops \
                                                -affine-loop-tile \
                                                -lower-all-to-llvm=use-bare-ptr-memref-call-conv \
                                                -mlir-print-ir-after-all \
                                                output/01searched-edited.mlir \
                                                -o output/04optimized.mlir \
                                                2&gt;&amp;1 | cat &gt; output/05intermediate-optimized.mlir</t>
  </si>
  <si>
    <t>test to see if affine_loop tile has some impact on performances.</t>
  </si>
  <si>
    <t xml:space="preserve"> docker run -u $(id -u) -v $(pwd):/working_dir --rm agostini01/soda \
                                                  soda-opt \
                                                  -soda-outline-bambu-code \
                                                  -soda-extract-arguments-to-xml=using-bare-ptr \
                                                  -soda-generate-bambu-accelcode=no-aa \
                                                  -convert-linalg-to-affine-loops \
                                                  -affine-data-copy-generate \
                                                  -lower-all-to-llvm=use-bare-ptr-memref-call-conv \
                                                  -mlir-print-ir-after-all \
                                                  output/01searched-edited.mlir \
                                                  -o output/04optimized.mlir \
                                                  2&gt;&amp;1 | cat &gt; output/05intermediate-optimized.mlir</t>
  </si>
  <si>
    <t>test to see if affine_data_copy_generate has some impact on performances.</t>
  </si>
  <si>
    <t>error</t>
  </si>
  <si>
    <t>Here there are only 2 loops. Strange because I did not perform the full unroll of the innermost loop.</t>
  </si>
  <si>
    <t>docker run -u $(id -u) -v $(pwd):/working_dir --rm agostini01/soda \
                                                soda-opt \
                                                -soda-outline-bambu-code \
                                                -soda-extract-arguments-to-xml=using-bare-ptr \
                                                -soda-generate-bambu-accelcode \
                                                -convert-linalg-to-affine-loops \
                                                -affine-loop-unroll="unroll-factor=2"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</si>
  <si>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t>
  </si>
  <si>
    <t>docker run -u $(id -u) -v $(pwd):/working_dir --rm agostini01/soda \
                                                soda-opt \
                                                -soda-outline-bambu-code \
                                                -soda-extract-arguments-to-xml=using-bare-ptr \
                                                -soda-generate-bambu-accelcode \
                                                -convert-linalg-to-affine-loops \
                                                -affine-loop-unroll="unroll-factor=1"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</si>
  <si>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 The unroll 1 has no effects on the loop, so it can be considered as a sort of baseline. Loop are slightly slower than baseline probably due to other some small optimizations in lower levels.</t>
  </si>
  <si>
    <t>docker run -u $(id -u) -v $(pwd):/working_dir --rm agostini01/soda \
                                                soda-opt \
                                                -soda-outline-bambu-code \
                                                -soda-extract-arguments-to-xml=using-bare-ptr \
                                                -soda-generate-bambu-accelcode \
                                                -convert-linalg-to-affine-loops \
                                                -affine-loop-unroll="unroll-factor=3" \
                                                -lower-all-to-llvm=use-bare-ptr-memref-call-conv \
                                                -mlir-print-ir-after-all \
                                                output/01searched-edited.mlir \
                                                -o output/04optimized.mlir \
                                                2&gt;&amp;1 | cat &gt; output/05intermediate-optimized.mlir</t>
  </si>
  <si>
    <t>In this case the unrolling behaves as expected, making three unrolls of the loop. In this way the innermost loop has no more 15 iterations but 5 (15 step 3).</t>
  </si>
  <si>
    <t>settings</t>
  </si>
  <si>
    <t xml:space="preserve">Settings for Bambu:
--channels-number=32 
--memory-allocation-policy=NO_BRAM 
-fno-unroll-loops </t>
  </si>
  <si>
    <t>docker run -u $(id -u) -v $(pwd):/working_dir --rm agostini01/soda \
                                                soda-opt \
                                                -soda-outline-bambu-code \
                                                -soda-extract-arguments-to-xml=using-bare-ptr \
                                                -soda-generate-bambu-accelcode \
                                                -convert-linalg-to-affine-loops \
                                                -affine-loop-unroll="unroll-factor=7"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</si>
  <si>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-affine-loop-unroll="unroll-factor=5" \
                                                -lower-all-to-llvm=use-bare-ptr-memref-call-conv \
                                                -mlir-print-ir-after-all \
                                                output/01searched-edited.mlir \
                                                -o output/04optimized.mlir \
                                                2&gt;&amp;1 | cat &gt; output/05intermediate-optimized.mlir</t>
  </si>
  <si>
    <t>Coherent with my expectation, I can see that the innermost loop has 2+8=10 load in parallel. There are two states with 2 paralell loads and 8 parallel loads.
5 mul in parallel (ok, unroll factor 5)</t>
  </si>
  <si>
    <t>docker run -u $(id -u) -v $(pwd):/working_dir --rm agostini01/soda \
                                                soda-opt \
                                                -soda-outline-bambu-code \
                                                -soda-extract-arguments-to-xml=using-bare-ptr \
                                                -soda-generate-bambu-accelcode \
                                                -convert-linalg-to-affine-loops \
                                                -affine-loop-unroll="unroll-factor=15" \
                                                -lower-all-to-llvm=use-bare-ptr-memref-call-conv \
                                                -mlir-print-ir-after-all \
                                                output/01searched-edited.mlir \
                                                -o output/04optimized.mlir \
                                                2&gt;&amp;1 | cat &gt; output/05intermediate-optimized.mlir</t>
  </si>
  <si>
    <t>I expect to see a full unroll, and looking at the intermediate .mlir this is what I see. In term of performance I expect near 15k cycles and 30 parallel loads (near the maximum which is 32).</t>
  </si>
  <si>
    <t>I see 16 parallel loads (Contrary with my expectations) and 15 parallel mul (ok with expectations, all the muls of the innermost cycle have been done in parallel).</t>
  </si>
  <si>
    <t xml:space="preserve">Settings for Bambu:
--channels-number=2 
--memory-allocation-policy=ALL_BRAM 
-fno-unroll-loops </t>
  </si>
  <si>
    <t>Same experiment as before, but with only 2 channels. I expect to see more cycles and only 2 parallel loads.</t>
  </si>
  <si>
    <t>I see 2 parallel loads in the innermost loop, but the number of cycles is lower. Apparently the tradeoff more loads/loading time has not been an advantage in this case.</t>
  </si>
  <si>
    <t>docker run -u $(id -u) -v $(pwd):/working_dir --rm agostini01/soda \
                                                soda-opt \
                                                -soda-outline-bambu-code \
                                                -soda-extract-arguments-to-xml=using-bare-ptr \
                                                -soda-generate-bambu-accelcode \
                                                -convert-linalg-to-affine-loops \
                                                -affine-loop-unroll="unroll-full"
                                                -affine-loop-unroll="unroll-factor=2" \
                                                -lower-all-to-llvm=use-bare-ptr-memref-call-conv \
                                                -mlir-print-ir-after-all \
                                                output/01searched-edited.mlir \
                                                -o output/04optimized.mlir \
                                                2&gt;&amp;1 | cat &gt; output/05intermediate-optimized.mlir</t>
  </si>
  <si>
    <t>This experiments full unroll the innermost loop and unroll with a factor of 2 the second innermost loop. Taking to a numbero of 30 unrolled iterations -&gt; 90 loads and 60 potentially done in parallel (capped to 32).</t>
  </si>
  <si>
    <t>I actually see one dummy state with 32 parallel loads! Great performance reduction.</t>
  </si>
  <si>
    <t>Performances are still lower in this case, but tradeoff seems to be more significant. Going to try with unroll of 4 and expect to see the 32 channels be faster.</t>
  </si>
  <si>
    <t>docker run -u $(id -u) -v $(pwd):/working_dir --rm agostini01/soda \
                                                soda-opt \
                                                -soda-outline-bambu-code \
                                                -soda-extract-arguments-to-xml=using-bare-ptr \
                                                -soda-generate-bambu-accelcode \
                                                -convert-linalg-to-affine-loops \
                                                -affine-loop-unroll="unroll-full"
                                                -affine-loop-unroll="unroll-factor=4" \
                                                -lower-all-to-llvm=use-bare-ptr-memref-call-conv \
                                                -mlir-print-ir-after-all \
                                                output/01searched-edited.mlir \
                                                -o output/04optimized.mlir \
                                                2&gt;&amp;1 | cat &gt; output/05intermediate-optimized.mlir</t>
  </si>
  <si>
    <t>Great graph, 32 load in parallel but also 32 muls in parallel!</t>
  </si>
  <si>
    <t>Trade-off is the same. Let's try with partial unroll of 8.</t>
  </si>
  <si>
    <t>docker run -u $(id -u) -v $(pwd):/working_dir --rm agostini01/soda \
                                                soda-opt \
                                                -soda-outline-bambu-code \
                                                -soda-extract-arguments-to-xml=using-bare-ptr \
                                                -soda-generate-bambu-accelcode \
                                                -convert-linalg-to-affine-loops \
                                                -affine-loop-unroll="unroll-full"
                                                -affine-loop-unroll="unroll-factor=8" \
                                                -lower-all-to-llvm=use-bare-ptr-memref-call-conv \
                                                -mlir-print-ir-after-all \
                                                output/01searched-edited.mlir \
                                                -o output/04optimized.mlir \
                                                2&gt;&amp;1 | cat &gt; output/05intermediate-optimized.mlir</t>
  </si>
  <si>
    <t>This experiments full unroll the innermost loop and unroll with a factor of 8 the second innermost loop. Taking to a numbero of 15*8=120 unrolled iterations -&gt; 360 loads and 240 potentially done in parallel (capped to 32).</t>
  </si>
  <si>
    <t>This experiments full unroll the innermost loop and unroll with a factor of 4 the second innermost loop. Taking to a numbero of 60 unrolled iterations -&gt; 180 loads and 120 potentially done in parallel (capped to 32).</t>
  </si>
  <si>
    <t>32 load in parallel and 88 mul in parallel.</t>
  </si>
  <si>
    <t>Here we can see that with a number of 120 unrolled iterations, the option with more loads in parallel take advantage. The span is going to be more and more big with the increasing of the parallel iterations. Going to verify it with 2 full unrolls.</t>
  </si>
  <si>
    <t>Experiments of two full unrolls to verify the increasing of the span between the two settings. Total number of full iterations is 15*16 = 240 (double of before).</t>
  </si>
  <si>
    <t>224 parallel mul</t>
  </si>
  <si>
    <t>slower than before, the difference is in the fact that before more load were done and muls were parallelizable, here instead there are more or less 50 paralle muls, because it is not possible doing mode due to the time needed to load data. This difference should be more evident in bigger matrices.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</si>
  <si>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</si>
  <si>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/tmp/appimage_extracted_5e2bed6bce9f374a789f6866ea86a2ff/usr/bin//tool_select.sh: line 13:    11 Killed                  $BINARY_PATH "$@"
%Error: Verilator threw signal 9.  Consider trying --debug --gdbbt
%Error: Command Failed /usr/bin/verilator_bin --cc --exe --Mdir /tmp/appimage_extracted_5e2bed6bce9f374a789f6866ea86a2ff/usr/HLS_output//verilator_beh/verilator_obj -Wno-fatal -Wno-lint -sv -O3 --output-split-cfuncs 3000 --output-split-ctrace 3000 --x-assign fast --x-initial fast --noassert -LDFLAGS -static /tmp/appimage_extracted_5e2bed6bce9f374a789f6866ea86a2ff/usr/forward_kernel.v /tmp/appimage_extracted_5e2bed6bce9f374a789f6866ea86a2ff/usr/HLS_output//simulation/testbench_forward_kernel_main.cpp /tmp/appimage_extracted_5e2bed6bce9f374a789f6866ea86a2ff/usr/HLS_output//simulation/testbench_forward_kernel_tb.v --top-module forward_kernel_tb
cp: cannot stat '/tmp/appimage_extracted_5e2bed6bce9f374a789f6866ea86a2ff/usr/bambu_results_0.xml': No such file or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</si>
</sst>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10" fontId="0" fillId="0" borderId="0" xfId="0" applyNumberFormat="1" applyAlignment="1">
      <alignmen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N41"/>
  <sheetViews>
    <sheetView tabSelected="1" topLeftCell="A33" workbookViewId="0">
      <selection activeCell="F39" sqref="F39"/>
    </sheetView>
  </sheetViews>
  <sheetFormatPr baseColWidth="10" defaultRowHeight="16" x14ac:dyDescent="0.2"/>
  <cols>
    <col min="1" max="1" width="5.5" style="20" customWidth="1"/>
    <col min="2" max="2" width="20.83203125" customWidth="1"/>
    <col min="3" max="3" width="24.1640625" customWidth="1"/>
    <col min="4" max="4" width="49.1640625" customWidth="1"/>
    <col min="5" max="5" width="74.83203125" customWidth="1"/>
    <col min="6" max="7" width="20.83203125" customWidth="1"/>
    <col min="8" max="8" width="1.6640625" customWidth="1"/>
    <col min="9" max="11" width="20.83203125" customWidth="1"/>
    <col min="12" max="12" width="34.33203125" style="7" customWidth="1"/>
    <col min="13" max="14" width="23.83203125" style="4" customWidth="1"/>
  </cols>
  <sheetData>
    <row r="1" spans="1:14" x14ac:dyDescent="0.2">
      <c r="L1" s="22" t="s">
        <v>17</v>
      </c>
      <c r="M1" s="22"/>
      <c r="N1" s="22"/>
    </row>
    <row r="2" spans="1:14" ht="17" x14ac:dyDescent="0.2">
      <c r="B2" s="1" t="s">
        <v>0</v>
      </c>
      <c r="C2" s="1" t="s">
        <v>62</v>
      </c>
      <c r="D2" s="1" t="s">
        <v>23</v>
      </c>
      <c r="E2" s="1" t="s">
        <v>22</v>
      </c>
      <c r="F2" s="1" t="s">
        <v>1</v>
      </c>
      <c r="G2" s="1" t="s">
        <v>3</v>
      </c>
      <c r="H2" s="1"/>
      <c r="I2" s="1" t="s">
        <v>4</v>
      </c>
      <c r="J2" s="1" t="s">
        <v>13</v>
      </c>
      <c r="K2" s="1" t="s">
        <v>2</v>
      </c>
      <c r="L2" s="17" t="s">
        <v>16</v>
      </c>
      <c r="M2" s="5" t="s">
        <v>10</v>
      </c>
      <c r="N2" s="5" t="s">
        <v>11</v>
      </c>
    </row>
    <row r="3" spans="1:14" ht="17" x14ac:dyDescent="0.2">
      <c r="A3" s="20">
        <v>1</v>
      </c>
      <c r="B3" t="s">
        <v>5</v>
      </c>
      <c r="E3" s="4" t="s">
        <v>4</v>
      </c>
      <c r="F3" t="s">
        <v>8</v>
      </c>
      <c r="G3" s="2">
        <v>434406528</v>
      </c>
      <c r="H3" s="2"/>
      <c r="I3" s="2" t="s">
        <v>21</v>
      </c>
      <c r="J3" s="2" t="s">
        <v>21</v>
      </c>
      <c r="K3" s="3" t="s">
        <v>21</v>
      </c>
      <c r="L3" s="18" t="s">
        <v>21</v>
      </c>
      <c r="M3" s="4" t="s">
        <v>21</v>
      </c>
      <c r="N3" s="4" t="s">
        <v>21</v>
      </c>
    </row>
    <row r="4" spans="1:14" ht="17" x14ac:dyDescent="0.2">
      <c r="A4" s="20">
        <v>2</v>
      </c>
      <c r="B4" t="s">
        <v>5</v>
      </c>
      <c r="E4" s="4" t="s">
        <v>6</v>
      </c>
      <c r="F4" t="s">
        <v>8</v>
      </c>
      <c r="G4" s="2">
        <v>434406528</v>
      </c>
      <c r="H4" s="2"/>
      <c r="I4" s="2" t="s">
        <v>21</v>
      </c>
      <c r="J4" s="2" t="s">
        <v>21</v>
      </c>
      <c r="K4" s="3" t="s">
        <v>21</v>
      </c>
      <c r="L4" s="18" t="s">
        <v>21</v>
      </c>
      <c r="M4" s="4" t="s">
        <v>21</v>
      </c>
      <c r="N4" s="4" t="s">
        <v>21</v>
      </c>
    </row>
    <row r="5" spans="1:14" ht="17" x14ac:dyDescent="0.2">
      <c r="A5" s="20">
        <v>3</v>
      </c>
      <c r="B5" t="s">
        <v>5</v>
      </c>
      <c r="E5" s="4" t="s">
        <v>7</v>
      </c>
      <c r="F5" t="s">
        <v>9</v>
      </c>
      <c r="G5" s="2">
        <v>434406528</v>
      </c>
      <c r="H5" s="2"/>
      <c r="I5" s="2" t="s">
        <v>21</v>
      </c>
      <c r="J5" s="2" t="s">
        <v>21</v>
      </c>
      <c r="K5" s="3" t="s">
        <v>21</v>
      </c>
      <c r="L5" s="18" t="s">
        <v>21</v>
      </c>
      <c r="M5" s="4" t="s">
        <v>21</v>
      </c>
      <c r="N5" s="4" t="s">
        <v>21</v>
      </c>
    </row>
    <row r="6" spans="1:14" ht="85" x14ac:dyDescent="0.2">
      <c r="A6" s="20">
        <v>4</v>
      </c>
      <c r="B6" t="s">
        <v>12</v>
      </c>
      <c r="E6" s="4" t="s">
        <v>4</v>
      </c>
      <c r="F6" t="s">
        <v>14</v>
      </c>
      <c r="G6" s="2">
        <v>24000</v>
      </c>
      <c r="H6" s="2"/>
      <c r="I6" s="2">
        <v>33392</v>
      </c>
      <c r="J6" s="2">
        <v>33392</v>
      </c>
      <c r="K6" s="3">
        <f>1-J6/I6</f>
        <v>0</v>
      </c>
      <c r="L6" s="7" t="s">
        <v>39</v>
      </c>
      <c r="M6" s="4" t="s">
        <v>18</v>
      </c>
    </row>
    <row r="7" spans="1:14" ht="17" x14ac:dyDescent="0.2">
      <c r="A7" s="20">
        <v>5</v>
      </c>
      <c r="B7" t="s">
        <v>12</v>
      </c>
      <c r="E7" s="4" t="s">
        <v>6</v>
      </c>
      <c r="F7" t="s">
        <v>14</v>
      </c>
      <c r="G7" s="2">
        <v>24000</v>
      </c>
      <c r="H7" s="2"/>
      <c r="I7" s="2">
        <v>33392</v>
      </c>
      <c r="J7" s="15">
        <v>15992</v>
      </c>
      <c r="K7" s="3">
        <f>1-J7/I7</f>
        <v>0.52108289410637276</v>
      </c>
      <c r="L7" s="7" t="s">
        <v>19</v>
      </c>
    </row>
    <row r="8" spans="1:14" ht="17" x14ac:dyDescent="0.2">
      <c r="A8" s="20">
        <v>6</v>
      </c>
      <c r="B8" t="s">
        <v>12</v>
      </c>
      <c r="E8" s="4" t="s">
        <v>7</v>
      </c>
      <c r="F8" t="s">
        <v>14</v>
      </c>
      <c r="G8" s="2">
        <v>24000</v>
      </c>
      <c r="H8" s="2"/>
      <c r="I8" s="2">
        <v>33392</v>
      </c>
      <c r="J8" s="13">
        <v>1232</v>
      </c>
      <c r="K8" s="3">
        <f>1-J8/I8</f>
        <v>0.96310493531384767</v>
      </c>
      <c r="L8" s="7" t="s">
        <v>20</v>
      </c>
    </row>
    <row r="9" spans="1:14" ht="17" x14ac:dyDescent="0.2">
      <c r="A9" s="20">
        <v>7</v>
      </c>
      <c r="B9" t="s">
        <v>12</v>
      </c>
      <c r="E9" s="4" t="s">
        <v>15</v>
      </c>
      <c r="F9" t="s">
        <v>9</v>
      </c>
      <c r="G9" s="2">
        <v>24000</v>
      </c>
      <c r="H9" s="2"/>
      <c r="I9" s="2">
        <v>33392</v>
      </c>
      <c r="J9" s="2" t="s">
        <v>21</v>
      </c>
      <c r="K9" s="3" t="s">
        <v>21</v>
      </c>
      <c r="L9" s="7" t="s">
        <v>21</v>
      </c>
      <c r="M9" s="4" t="s">
        <v>21</v>
      </c>
      <c r="N9" s="4" t="s">
        <v>21</v>
      </c>
    </row>
    <row r="10" spans="1:14" ht="114" customHeight="1" x14ac:dyDescent="0.2">
      <c r="A10" s="20">
        <v>8</v>
      </c>
      <c r="B10" s="6" t="s">
        <v>12</v>
      </c>
      <c r="C10" s="6"/>
      <c r="D10" s="7" t="s">
        <v>24</v>
      </c>
      <c r="E10" s="7" t="s">
        <v>25</v>
      </c>
      <c r="F10" s="6" t="s">
        <v>14</v>
      </c>
      <c r="G10" s="8">
        <v>24000</v>
      </c>
      <c r="H10" s="8"/>
      <c r="I10" s="8">
        <v>33392</v>
      </c>
      <c r="J10" s="8">
        <v>16007</v>
      </c>
      <c r="K10" s="9">
        <f>1-J10/I10</f>
        <v>0.52063368471490179</v>
      </c>
      <c r="M10" s="7"/>
      <c r="N10" s="7"/>
    </row>
    <row r="11" spans="1:14" s="6" customFormat="1" ht="130" customHeight="1" x14ac:dyDescent="0.2">
      <c r="A11" s="20">
        <v>9</v>
      </c>
      <c r="B11" s="6" t="s">
        <v>12</v>
      </c>
      <c r="D11" s="7" t="s">
        <v>27</v>
      </c>
      <c r="E11" s="7" t="s">
        <v>26</v>
      </c>
      <c r="F11" s="6" t="s">
        <v>14</v>
      </c>
      <c r="G11" s="8">
        <v>24000</v>
      </c>
      <c r="H11" s="8"/>
      <c r="I11" s="8">
        <v>33392</v>
      </c>
      <c r="J11" s="8">
        <v>16007</v>
      </c>
      <c r="K11" s="9">
        <f>1-J11/I11</f>
        <v>0.52063368471490179</v>
      </c>
      <c r="L11" s="7" t="s">
        <v>40</v>
      </c>
      <c r="M11" s="7"/>
      <c r="N11" s="7"/>
    </row>
    <row r="12" spans="1:14" s="11" customFormat="1" ht="82" customHeight="1" x14ac:dyDescent="0.2">
      <c r="A12" s="20">
        <v>10</v>
      </c>
      <c r="B12" s="11" t="s">
        <v>12</v>
      </c>
      <c r="D12" s="10" t="s">
        <v>29</v>
      </c>
      <c r="E12" s="10" t="s">
        <v>28</v>
      </c>
      <c r="F12" s="11" t="s">
        <v>14</v>
      </c>
      <c r="G12" s="8">
        <v>24000</v>
      </c>
      <c r="H12" s="12"/>
      <c r="I12" s="8">
        <v>33392</v>
      </c>
      <c r="J12" s="16">
        <v>15992</v>
      </c>
      <c r="K12" s="9">
        <f>1-J12/I12</f>
        <v>0.52108289410637276</v>
      </c>
      <c r="L12" s="10"/>
      <c r="M12" s="10"/>
      <c r="N12" s="10"/>
    </row>
    <row r="13" spans="1:14" s="6" customFormat="1" ht="94" customHeight="1" x14ac:dyDescent="0.2">
      <c r="A13" s="20">
        <v>11</v>
      </c>
      <c r="B13" s="6" t="s">
        <v>12</v>
      </c>
      <c r="D13" s="7" t="s">
        <v>30</v>
      </c>
      <c r="E13" s="7" t="s">
        <v>31</v>
      </c>
      <c r="F13" s="6" t="s">
        <v>14</v>
      </c>
      <c r="G13" s="8">
        <v>24000</v>
      </c>
      <c r="H13" s="8"/>
      <c r="I13" s="8">
        <v>33392</v>
      </c>
      <c r="J13" s="14">
        <v>1232</v>
      </c>
      <c r="K13" s="9">
        <f>1-J13/I13</f>
        <v>0.96310493531384767</v>
      </c>
      <c r="L13" s="7"/>
      <c r="M13" s="7"/>
      <c r="N13" s="7"/>
    </row>
    <row r="14" spans="1:14" s="6" customFormat="1" ht="102" customHeight="1" x14ac:dyDescent="0.2">
      <c r="A14" s="20">
        <v>12</v>
      </c>
      <c r="B14" s="6" t="s">
        <v>12</v>
      </c>
      <c r="D14" s="6" t="s">
        <v>33</v>
      </c>
      <c r="E14" s="7" t="s">
        <v>32</v>
      </c>
      <c r="F14" s="7" t="s">
        <v>34</v>
      </c>
      <c r="G14" s="8">
        <v>24000</v>
      </c>
      <c r="H14" s="8"/>
      <c r="I14" s="8">
        <v>33392</v>
      </c>
      <c r="J14" s="8" t="s">
        <v>21</v>
      </c>
      <c r="K14" s="9" t="s">
        <v>21</v>
      </c>
      <c r="L14" s="7"/>
      <c r="M14" s="7"/>
      <c r="N14" s="7"/>
    </row>
    <row r="15" spans="1:14" ht="139" customHeight="1" x14ac:dyDescent="0.2">
      <c r="A15" s="20">
        <v>13</v>
      </c>
      <c r="B15" s="6" t="s">
        <v>12</v>
      </c>
      <c r="C15" s="6"/>
      <c r="D15" s="7" t="s">
        <v>36</v>
      </c>
      <c r="E15" s="10" t="s">
        <v>35</v>
      </c>
      <c r="F15" s="6" t="s">
        <v>14</v>
      </c>
      <c r="G15" s="8">
        <v>24000</v>
      </c>
      <c r="H15" s="2"/>
      <c r="I15" s="8">
        <v>33392</v>
      </c>
      <c r="J15" s="8">
        <v>16007</v>
      </c>
      <c r="K15" s="9">
        <f>1-J15/I15</f>
        <v>0.52063368471490179</v>
      </c>
    </row>
    <row r="16" spans="1:14" s="6" customFormat="1" ht="156" customHeight="1" x14ac:dyDescent="0.2">
      <c r="A16" s="20">
        <v>14</v>
      </c>
      <c r="B16" s="6" t="s">
        <v>12</v>
      </c>
      <c r="D16" s="7" t="s">
        <v>41</v>
      </c>
      <c r="E16" s="10" t="s">
        <v>37</v>
      </c>
      <c r="F16" s="6" t="s">
        <v>14</v>
      </c>
      <c r="G16" s="8">
        <v>24000</v>
      </c>
      <c r="H16" s="8"/>
      <c r="I16" s="8">
        <v>33392</v>
      </c>
      <c r="J16" s="8">
        <v>4172</v>
      </c>
      <c r="K16" s="9">
        <f>1-J16/I16</f>
        <v>0.87505989458552946</v>
      </c>
      <c r="L16" s="7" t="s">
        <v>38</v>
      </c>
      <c r="M16" s="7"/>
      <c r="N16" s="7"/>
    </row>
    <row r="17" spans="1:14" x14ac:dyDescent="0.2">
      <c r="B17" s="6" t="s">
        <v>49</v>
      </c>
      <c r="C17" s="6"/>
      <c r="E17" s="4"/>
      <c r="G17" s="2"/>
      <c r="H17" s="2"/>
      <c r="I17" s="2"/>
      <c r="J17" s="2"/>
      <c r="K17" s="3"/>
    </row>
    <row r="18" spans="1:14" s="6" customFormat="1" ht="133" customHeight="1" x14ac:dyDescent="0.2">
      <c r="A18" s="20">
        <v>15</v>
      </c>
      <c r="B18" s="6" t="s">
        <v>12</v>
      </c>
      <c r="D18" s="6" t="s">
        <v>43</v>
      </c>
      <c r="E18" s="7" t="s">
        <v>42</v>
      </c>
      <c r="G18" s="8">
        <v>24000</v>
      </c>
      <c r="H18" s="8"/>
      <c r="I18" s="8">
        <v>33392</v>
      </c>
      <c r="J18" s="8">
        <v>33392</v>
      </c>
      <c r="K18" s="9">
        <f>1-J18/I18</f>
        <v>0</v>
      </c>
      <c r="L18" s="7" t="s">
        <v>44</v>
      </c>
      <c r="M18" s="7"/>
      <c r="N18" s="7"/>
    </row>
    <row r="19" spans="1:14" s="7" customFormat="1" ht="162" customHeight="1" x14ac:dyDescent="0.2">
      <c r="A19" s="21">
        <v>16</v>
      </c>
      <c r="B19" s="7" t="s">
        <v>12</v>
      </c>
      <c r="D19" s="7" t="s">
        <v>46</v>
      </c>
      <c r="E19" s="7" t="s">
        <v>45</v>
      </c>
      <c r="G19" s="18">
        <v>24000</v>
      </c>
      <c r="H19" s="18"/>
      <c r="I19" s="18">
        <v>33392</v>
      </c>
      <c r="J19" s="18">
        <v>36047</v>
      </c>
      <c r="K19" s="9">
        <f>1-J19/I19</f>
        <v>-7.9510062290369055E-2</v>
      </c>
      <c r="L19" s="7" t="s">
        <v>55</v>
      </c>
    </row>
    <row r="20" spans="1:14" s="7" customFormat="1" ht="133" customHeight="1" x14ac:dyDescent="0.2">
      <c r="A20" s="21">
        <v>17</v>
      </c>
      <c r="B20" s="7" t="s">
        <v>12</v>
      </c>
      <c r="D20" s="7" t="s">
        <v>48</v>
      </c>
      <c r="E20" s="7" t="s">
        <v>47</v>
      </c>
      <c r="G20" s="18">
        <v>24000</v>
      </c>
      <c r="H20" s="18"/>
      <c r="I20" s="18">
        <v>33392</v>
      </c>
      <c r="J20" s="18">
        <v>36032</v>
      </c>
      <c r="K20" s="9">
        <f>1-J20/I20</f>
        <v>-7.906085289889786E-2</v>
      </c>
    </row>
    <row r="21" spans="1:14" s="7" customFormat="1" ht="123" customHeight="1" x14ac:dyDescent="0.2">
      <c r="A21" s="21">
        <v>18</v>
      </c>
      <c r="B21" s="7" t="s">
        <v>12</v>
      </c>
      <c r="D21" s="7" t="s">
        <v>51</v>
      </c>
      <c r="E21" s="7" t="s">
        <v>50</v>
      </c>
      <c r="F21" s="7" t="s">
        <v>14</v>
      </c>
      <c r="G21" s="18">
        <v>24000</v>
      </c>
      <c r="H21" s="18"/>
      <c r="I21" s="18">
        <v>33392</v>
      </c>
      <c r="J21" s="18">
        <v>33392</v>
      </c>
      <c r="K21" s="9">
        <f>1-J21/I21</f>
        <v>0</v>
      </c>
    </row>
    <row r="22" spans="1:14" s="7" customFormat="1" ht="124" customHeight="1" x14ac:dyDescent="0.2">
      <c r="A22" s="21">
        <v>19</v>
      </c>
      <c r="B22" s="7" t="s">
        <v>12</v>
      </c>
      <c r="D22" s="7" t="s">
        <v>53</v>
      </c>
      <c r="E22" s="7" t="s">
        <v>52</v>
      </c>
      <c r="F22" s="7" t="s">
        <v>54</v>
      </c>
      <c r="G22" s="18">
        <v>24000</v>
      </c>
      <c r="H22" s="18"/>
      <c r="I22" s="18">
        <v>33392</v>
      </c>
      <c r="J22" s="18" t="s">
        <v>21</v>
      </c>
      <c r="K22" s="19" t="s">
        <v>21</v>
      </c>
    </row>
    <row r="23" spans="1:14" s="7" customFormat="1" ht="124" customHeight="1" x14ac:dyDescent="0.2">
      <c r="A23" s="21">
        <v>20</v>
      </c>
      <c r="B23" s="7" t="s">
        <v>12</v>
      </c>
      <c r="C23" s="7" t="s">
        <v>63</v>
      </c>
      <c r="D23" s="7" t="s">
        <v>59</v>
      </c>
      <c r="E23" s="7" t="s">
        <v>58</v>
      </c>
      <c r="F23" s="7" t="s">
        <v>14</v>
      </c>
      <c r="G23" s="18">
        <v>24000</v>
      </c>
      <c r="H23" s="18"/>
      <c r="I23" s="18">
        <v>33392</v>
      </c>
      <c r="J23" s="18">
        <v>29792</v>
      </c>
      <c r="K23" s="9">
        <f t="shared" ref="K23:K38" si="0">1-J23/I23</f>
        <v>0.10781025395304267</v>
      </c>
    </row>
    <row r="24" spans="1:14" s="7" customFormat="1" ht="120" customHeight="1" x14ac:dyDescent="0.2">
      <c r="A24" s="21">
        <v>21</v>
      </c>
      <c r="B24" s="7" t="s">
        <v>12</v>
      </c>
      <c r="C24" s="7" t="s">
        <v>63</v>
      </c>
      <c r="D24" s="7" t="s">
        <v>57</v>
      </c>
      <c r="E24" s="7" t="s">
        <v>56</v>
      </c>
      <c r="F24" s="7" t="s">
        <v>14</v>
      </c>
      <c r="G24" s="18">
        <v>24000</v>
      </c>
      <c r="H24" s="18"/>
      <c r="I24" s="18">
        <v>33392</v>
      </c>
      <c r="J24" s="18">
        <v>23117</v>
      </c>
      <c r="K24" s="9">
        <f t="shared" si="0"/>
        <v>0.30770843315764251</v>
      </c>
    </row>
    <row r="25" spans="1:14" s="7" customFormat="1" ht="112" customHeight="1" x14ac:dyDescent="0.2">
      <c r="A25" s="21">
        <v>22</v>
      </c>
      <c r="B25" s="7" t="s">
        <v>12</v>
      </c>
      <c r="C25" s="7" t="s">
        <v>63</v>
      </c>
      <c r="D25" s="7" t="s">
        <v>61</v>
      </c>
      <c r="E25" s="7" t="s">
        <v>60</v>
      </c>
      <c r="G25" s="18">
        <v>24000</v>
      </c>
      <c r="H25" s="18"/>
      <c r="I25" s="18">
        <v>33392</v>
      </c>
      <c r="J25" s="18">
        <v>20192</v>
      </c>
      <c r="K25" s="9">
        <f t="shared" si="0"/>
        <v>0.39530426449448974</v>
      </c>
    </row>
    <row r="26" spans="1:14" s="7" customFormat="1" ht="96" customHeight="1" x14ac:dyDescent="0.2">
      <c r="A26" s="21">
        <v>23</v>
      </c>
      <c r="B26" s="7" t="s">
        <v>12</v>
      </c>
      <c r="C26" s="7" t="s">
        <v>63</v>
      </c>
      <c r="E26" s="7" t="s">
        <v>65</v>
      </c>
      <c r="G26" s="18">
        <v>24000</v>
      </c>
      <c r="H26" s="18"/>
      <c r="I26" s="18">
        <v>33392</v>
      </c>
      <c r="J26" s="18">
        <v>20432</v>
      </c>
      <c r="K26" s="9">
        <f t="shared" si="0"/>
        <v>0.38811691423095351</v>
      </c>
      <c r="L26" s="7" t="s">
        <v>66</v>
      </c>
    </row>
    <row r="27" spans="1:14" s="7" customFormat="1" ht="92" customHeight="1" x14ac:dyDescent="0.2">
      <c r="A27" s="21">
        <v>24</v>
      </c>
      <c r="B27" s="7" t="s">
        <v>12</v>
      </c>
      <c r="C27" s="7" t="s">
        <v>63</v>
      </c>
      <c r="E27" s="7" t="s">
        <v>64</v>
      </c>
      <c r="G27" s="18">
        <v>24000</v>
      </c>
      <c r="H27" s="18"/>
      <c r="I27" s="18">
        <v>33392</v>
      </c>
      <c r="J27" s="18">
        <v>19997</v>
      </c>
      <c r="K27" s="9">
        <f t="shared" si="0"/>
        <v>0.40114398658361283</v>
      </c>
    </row>
    <row r="28" spans="1:14" s="7" customFormat="1" ht="84" customHeight="1" x14ac:dyDescent="0.2">
      <c r="A28" s="21">
        <v>25</v>
      </c>
      <c r="B28" s="7" t="s">
        <v>12</v>
      </c>
      <c r="C28" s="7" t="s">
        <v>63</v>
      </c>
      <c r="D28" s="7" t="s">
        <v>68</v>
      </c>
      <c r="E28" s="7" t="s">
        <v>67</v>
      </c>
      <c r="G28" s="18">
        <v>24000</v>
      </c>
      <c r="H28" s="18"/>
      <c r="I28" s="18">
        <v>33392</v>
      </c>
      <c r="J28" s="18">
        <v>16172</v>
      </c>
      <c r="K28" s="9">
        <f t="shared" si="0"/>
        <v>0.51569238140872065</v>
      </c>
      <c r="L28" s="7" t="s">
        <v>69</v>
      </c>
    </row>
    <row r="29" spans="1:14" s="7" customFormat="1" ht="84" customHeight="1" x14ac:dyDescent="0.2">
      <c r="A29" s="21">
        <v>26</v>
      </c>
      <c r="B29" s="7" t="s">
        <v>12</v>
      </c>
      <c r="C29" s="7" t="s">
        <v>70</v>
      </c>
      <c r="D29" s="7" t="s">
        <v>71</v>
      </c>
      <c r="E29" s="7" t="s">
        <v>67</v>
      </c>
      <c r="G29" s="18">
        <v>24000</v>
      </c>
      <c r="H29" s="18"/>
      <c r="I29" s="18">
        <v>33392</v>
      </c>
      <c r="J29" s="18">
        <v>15992</v>
      </c>
      <c r="K29" s="9">
        <f t="shared" si="0"/>
        <v>0.52108289410637276</v>
      </c>
      <c r="L29" s="7" t="s">
        <v>72</v>
      </c>
    </row>
    <row r="30" spans="1:14" s="7" customFormat="1" ht="84" customHeight="1" x14ac:dyDescent="0.2">
      <c r="A30" s="21">
        <v>27</v>
      </c>
      <c r="B30" s="7" t="s">
        <v>12</v>
      </c>
      <c r="C30" s="7" t="s">
        <v>63</v>
      </c>
      <c r="D30" s="7" t="s">
        <v>74</v>
      </c>
      <c r="E30" s="7" t="s">
        <v>73</v>
      </c>
      <c r="G30" s="18">
        <v>24000</v>
      </c>
      <c r="H30" s="18"/>
      <c r="I30" s="18">
        <v>33392</v>
      </c>
      <c r="J30" s="18">
        <v>8132</v>
      </c>
      <c r="K30" s="9">
        <f t="shared" si="0"/>
        <v>0.75646861523718256</v>
      </c>
      <c r="L30" s="7" t="s">
        <v>75</v>
      </c>
    </row>
    <row r="31" spans="1:14" s="7" customFormat="1" ht="84" customHeight="1" x14ac:dyDescent="0.2">
      <c r="A31" s="21">
        <v>28</v>
      </c>
      <c r="B31" s="7" t="s">
        <v>12</v>
      </c>
      <c r="C31" s="7" t="s">
        <v>70</v>
      </c>
      <c r="D31" s="7" t="s">
        <v>71</v>
      </c>
      <c r="E31" s="7" t="s">
        <v>73</v>
      </c>
      <c r="G31" s="18">
        <v>24000</v>
      </c>
      <c r="H31" s="18"/>
      <c r="I31" s="18">
        <v>33392</v>
      </c>
      <c r="J31" s="18">
        <v>8072</v>
      </c>
      <c r="K31" s="9">
        <f t="shared" si="0"/>
        <v>0.75826545280306656</v>
      </c>
      <c r="L31" s="7" t="s">
        <v>76</v>
      </c>
    </row>
    <row r="32" spans="1:14" s="7" customFormat="1" ht="84" customHeight="1" x14ac:dyDescent="0.2">
      <c r="A32" s="21">
        <v>29</v>
      </c>
      <c r="B32" s="7" t="s">
        <v>12</v>
      </c>
      <c r="C32" s="7" t="s">
        <v>63</v>
      </c>
      <c r="D32" s="7" t="s">
        <v>82</v>
      </c>
      <c r="E32" s="7" t="s">
        <v>77</v>
      </c>
      <c r="G32" s="18">
        <v>24000</v>
      </c>
      <c r="H32" s="18"/>
      <c r="I32" s="18">
        <v>33392</v>
      </c>
      <c r="J32" s="18">
        <v>4172</v>
      </c>
      <c r="K32" s="9">
        <f t="shared" si="0"/>
        <v>0.87505989458552946</v>
      </c>
      <c r="L32" s="7" t="s">
        <v>78</v>
      </c>
    </row>
    <row r="33" spans="1:12" s="7" customFormat="1" ht="84" customHeight="1" x14ac:dyDescent="0.2">
      <c r="A33" s="21">
        <v>30</v>
      </c>
      <c r="B33" s="7" t="s">
        <v>12</v>
      </c>
      <c r="C33" s="7" t="s">
        <v>70</v>
      </c>
      <c r="D33" s="7" t="s">
        <v>71</v>
      </c>
      <c r="E33" s="7" t="s">
        <v>77</v>
      </c>
      <c r="G33" s="18">
        <v>24000</v>
      </c>
      <c r="H33" s="18"/>
      <c r="I33" s="18">
        <v>33392</v>
      </c>
      <c r="J33" s="18">
        <v>4172</v>
      </c>
      <c r="K33" s="9">
        <f t="shared" si="0"/>
        <v>0.87505989458552946</v>
      </c>
      <c r="L33" s="7" t="s">
        <v>79</v>
      </c>
    </row>
    <row r="34" spans="1:12" s="7" customFormat="1" ht="84" customHeight="1" x14ac:dyDescent="0.2">
      <c r="A34" s="21">
        <v>30</v>
      </c>
      <c r="B34" s="7" t="s">
        <v>12</v>
      </c>
      <c r="C34" s="7" t="s">
        <v>63</v>
      </c>
      <c r="D34" s="7" t="s">
        <v>81</v>
      </c>
      <c r="E34" s="7" t="s">
        <v>80</v>
      </c>
      <c r="G34" s="18">
        <v>24000</v>
      </c>
      <c r="H34" s="18"/>
      <c r="I34" s="18">
        <v>33392</v>
      </c>
      <c r="J34" s="18">
        <v>2252</v>
      </c>
      <c r="K34" s="9">
        <f t="shared" si="0"/>
        <v>0.93255869669381886</v>
      </c>
      <c r="L34" s="7" t="s">
        <v>83</v>
      </c>
    </row>
    <row r="35" spans="1:12" s="7" customFormat="1" ht="84" customHeight="1" x14ac:dyDescent="0.2">
      <c r="A35" s="21">
        <v>31</v>
      </c>
      <c r="B35" s="7" t="s">
        <v>12</v>
      </c>
      <c r="C35" s="7" t="s">
        <v>70</v>
      </c>
      <c r="D35" s="7" t="s">
        <v>71</v>
      </c>
      <c r="E35" s="7" t="s">
        <v>80</v>
      </c>
      <c r="G35" s="18">
        <v>24000</v>
      </c>
      <c r="H35" s="18"/>
      <c r="I35" s="18">
        <v>33392</v>
      </c>
      <c r="J35" s="18">
        <v>2342</v>
      </c>
      <c r="K35" s="9">
        <f t="shared" si="0"/>
        <v>0.9298634403449928</v>
      </c>
      <c r="L35" s="7" t="s">
        <v>84</v>
      </c>
    </row>
    <row r="36" spans="1:12" s="7" customFormat="1" ht="84" customHeight="1" x14ac:dyDescent="0.2">
      <c r="A36" s="21">
        <v>32</v>
      </c>
      <c r="B36" s="7" t="s">
        <v>12</v>
      </c>
      <c r="C36" s="7" t="s">
        <v>63</v>
      </c>
      <c r="D36" s="7" t="s">
        <v>85</v>
      </c>
      <c r="E36" s="7" t="s">
        <v>80</v>
      </c>
      <c r="G36" s="18">
        <v>24000</v>
      </c>
      <c r="H36" s="18"/>
      <c r="I36" s="18">
        <v>33392</v>
      </c>
      <c r="J36" s="18">
        <v>1038</v>
      </c>
      <c r="K36" s="9">
        <f t="shared" si="0"/>
        <v>0.96891471011020602</v>
      </c>
      <c r="L36" s="7" t="s">
        <v>86</v>
      </c>
    </row>
    <row r="37" spans="1:12" s="7" customFormat="1" ht="84" customHeight="1" x14ac:dyDescent="0.2">
      <c r="A37" s="21">
        <v>33</v>
      </c>
      <c r="B37" s="7" t="s">
        <v>12</v>
      </c>
      <c r="C37" s="7" t="s">
        <v>70</v>
      </c>
      <c r="D37" s="7" t="s">
        <v>71</v>
      </c>
      <c r="E37" s="7" t="s">
        <v>80</v>
      </c>
      <c r="G37" s="18">
        <v>24000</v>
      </c>
      <c r="H37" s="18"/>
      <c r="I37" s="18">
        <v>33392</v>
      </c>
      <c r="J37" s="18">
        <v>1232</v>
      </c>
      <c r="K37" s="9">
        <f t="shared" si="0"/>
        <v>0.96310493531384767</v>
      </c>
      <c r="L37" s="7" t="s">
        <v>87</v>
      </c>
    </row>
    <row r="38" spans="1:12" s="7" customFormat="1" ht="84" customHeight="1" x14ac:dyDescent="0.2">
      <c r="A38" s="21">
        <v>34</v>
      </c>
      <c r="B38" s="7" t="s">
        <v>5</v>
      </c>
      <c r="C38" s="7" t="s">
        <v>63</v>
      </c>
      <c r="E38" s="7" t="s">
        <v>88</v>
      </c>
      <c r="F38" s="7" t="s">
        <v>89</v>
      </c>
      <c r="G38" s="18" t="s">
        <v>21</v>
      </c>
      <c r="H38" s="18"/>
      <c r="I38" s="18" t="s">
        <v>21</v>
      </c>
      <c r="J38" s="18"/>
      <c r="K38" s="9" t="e">
        <f t="shared" si="0"/>
        <v>#VALUE!</v>
      </c>
    </row>
    <row r="39" spans="1:12" x14ac:dyDescent="0.2">
      <c r="G39" s="2"/>
      <c r="H39" s="2"/>
      <c r="I39" s="2"/>
      <c r="J39" s="2"/>
      <c r="K39" s="3"/>
    </row>
    <row r="40" spans="1:12" x14ac:dyDescent="0.2">
      <c r="G40" s="2"/>
      <c r="H40" s="2"/>
      <c r="I40" s="2"/>
      <c r="J40" s="2"/>
      <c r="K40" s="3"/>
    </row>
    <row r="41" spans="1:12" x14ac:dyDescent="0.2">
      <c r="K41" s="3"/>
    </row>
  </sheetData>
  <mergeCells count="1">
    <mergeCell ref="L1:N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2023-07-14T10:04:26Z</dcterms:modified>
</cp:coreProperties>
</file>