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5d2e4f20f464a05/Geology Lab/"/>
    </mc:Choice>
  </mc:AlternateContent>
  <bookViews>
    <workbookView xWindow="0" yWindow="0" windowWidth="24180" windowHeight="12885" activeTab="3"/>
  </bookViews>
  <sheets>
    <sheet name="Sheet1" sheetId="1" r:id="rId1"/>
    <sheet name="Sheet2" sheetId="2" r:id="rId2"/>
    <sheet name="Sheet3" sheetId="4" r:id="rId3"/>
    <sheet name="Answer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E5" i="2" s="1"/>
  <c r="D6" i="2"/>
  <c r="D7" i="2"/>
  <c r="D8" i="2"/>
  <c r="D9" i="2"/>
  <c r="E9" i="2" s="1"/>
  <c r="D10" i="2"/>
  <c r="D11" i="2"/>
  <c r="E11" i="2" s="1"/>
  <c r="D1" i="2"/>
  <c r="E1" i="2" s="1"/>
  <c r="D2" i="1"/>
  <c r="E2" i="1" s="1"/>
  <c r="E10" i="2"/>
  <c r="E8" i="2"/>
  <c r="E7" i="2"/>
  <c r="E6" i="2"/>
  <c r="E4" i="2"/>
  <c r="E3" i="2"/>
  <c r="E2" i="2"/>
  <c r="D5" i="1"/>
  <c r="E5" i="1" s="1"/>
  <c r="D9" i="1"/>
  <c r="E9" i="1" s="1"/>
  <c r="D1" i="1"/>
  <c r="E1" i="1" s="1"/>
  <c r="F1" i="1" s="1"/>
  <c r="D3" i="1"/>
  <c r="E3" i="1" s="1"/>
  <c r="D6" i="1"/>
  <c r="E6" i="1" s="1"/>
  <c r="D7" i="1"/>
  <c r="E7" i="1" s="1"/>
  <c r="D10" i="1"/>
  <c r="E10" i="1" s="1"/>
  <c r="D11" i="1"/>
  <c r="E11" i="1" s="1"/>
  <c r="F1" i="2" l="1"/>
  <c r="G1" i="2"/>
  <c r="F5" i="2"/>
  <c r="G5" i="2"/>
  <c r="F9" i="2"/>
  <c r="G9" i="2"/>
  <c r="F8" i="2"/>
  <c r="G8" i="2"/>
  <c r="F2" i="2"/>
  <c r="G2" i="2"/>
  <c r="F6" i="2"/>
  <c r="G6" i="2"/>
  <c r="F10" i="2"/>
  <c r="G10" i="2"/>
  <c r="F4" i="2"/>
  <c r="G4" i="2"/>
  <c r="F3" i="2"/>
  <c r="G3" i="2"/>
  <c r="F7" i="2"/>
  <c r="G7" i="2"/>
  <c r="F11" i="2"/>
  <c r="G11" i="2"/>
  <c r="D8" i="1"/>
  <c r="E8" i="1" s="1"/>
  <c r="F8" i="1" s="1"/>
  <c r="D4" i="1"/>
  <c r="E4" i="1" s="1"/>
  <c r="F4" i="1" s="1"/>
  <c r="F9" i="1"/>
  <c r="G9" i="1"/>
  <c r="G7" i="1"/>
  <c r="F7" i="1"/>
  <c r="G3" i="1"/>
  <c r="F3" i="1"/>
  <c r="F5" i="1"/>
  <c r="G5" i="1"/>
  <c r="G11" i="1"/>
  <c r="F11" i="1"/>
  <c r="G10" i="1"/>
  <c r="F10" i="1"/>
  <c r="G6" i="1"/>
  <c r="F6" i="1"/>
  <c r="F2" i="1"/>
  <c r="G2" i="1"/>
  <c r="G1" i="1"/>
  <c r="G12" i="2" l="1"/>
  <c r="G13" i="2" s="1"/>
  <c r="G14" i="2" s="1"/>
  <c r="G4" i="1"/>
  <c r="G8" i="1"/>
  <c r="G12" i="1"/>
  <c r="G13" i="1" s="1"/>
  <c r="G14" i="1" s="1"/>
  <c r="D8" i="4"/>
  <c r="E8" i="4" s="1"/>
  <c r="D11" i="4"/>
  <c r="E11" i="4" s="1"/>
  <c r="D7" i="4"/>
  <c r="E7" i="4" s="1"/>
  <c r="G7" i="4" s="1"/>
  <c r="D2" i="4"/>
  <c r="E2" i="4" s="1"/>
  <c r="G2" i="4" s="1"/>
  <c r="D4" i="4"/>
  <c r="E4" i="4" s="1"/>
  <c r="D3" i="4"/>
  <c r="E3" i="4" s="1"/>
  <c r="G3" i="4" s="1"/>
  <c r="D10" i="4"/>
  <c r="E10" i="4" s="1"/>
  <c r="F10" i="4" s="1"/>
  <c r="D9" i="4"/>
  <c r="E9" i="4" s="1"/>
  <c r="D6" i="4"/>
  <c r="E6" i="4" s="1"/>
  <c r="D5" i="4"/>
  <c r="E5" i="4" s="1"/>
  <c r="D1" i="4"/>
  <c r="E1" i="4" s="1"/>
  <c r="G1" i="4" s="1"/>
  <c r="F11" i="4" l="1"/>
  <c r="G11" i="4"/>
  <c r="F6" i="4"/>
  <c r="G6" i="4"/>
  <c r="F5" i="4"/>
  <c r="G5" i="4"/>
  <c r="F4" i="4"/>
  <c r="G4" i="4"/>
  <c r="F8" i="4"/>
  <c r="G8" i="4"/>
  <c r="G9" i="4"/>
  <c r="F9" i="4"/>
  <c r="G10" i="4"/>
  <c r="F1" i="4"/>
  <c r="F3" i="4"/>
  <c r="F2" i="4"/>
  <c r="F7" i="4"/>
  <c r="G12" i="4" l="1"/>
  <c r="G13" i="4" s="1"/>
  <c r="G14" i="4" s="1"/>
</calcChain>
</file>

<file path=xl/sharedStrings.xml><?xml version="1.0" encoding="utf-8"?>
<sst xmlns="http://schemas.openxmlformats.org/spreadsheetml/2006/main" count="3" uniqueCount="3">
  <si>
    <t>Changed it to a total of 55333.28</t>
  </si>
  <si>
    <t>About 7 more pounds</t>
  </si>
  <si>
    <t>Enters the organisms that eat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</si>
</sst>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D2" sqref="D2"/>
    </sheetView>
  </sheetViews>
  <sheetFormatPr defaultRowHeight="15" x14ac:dyDescent="0.25"/>
  <sheetData>
    <row r="1" spans="2:7" x14ac:dyDescent="0.25">
      <c r="B1">
        <v>0</v>
      </c>
      <c r="C1">
        <v>27.4</v>
      </c>
      <c r="D1">
        <f xml:space="preserve"> 3.898 + 2.5867 * LN(C1)</f>
        <v>12.461381612746322</v>
      </c>
      <c r="E1">
        <f>2.718^(D1)</f>
        <v>257838.72291860919</v>
      </c>
      <c r="F1">
        <f>0.5*E1</f>
        <v>128919.36145930459</v>
      </c>
      <c r="G1">
        <f>E1+0.2*(E1)</f>
        <v>309406.46750233101</v>
      </c>
    </row>
    <row r="2" spans="2:7" x14ac:dyDescent="0.25">
      <c r="B2">
        <v>1</v>
      </c>
      <c r="C2">
        <v>103.5414</v>
      </c>
      <c r="D2">
        <f t="shared" ref="D2:D13" si="0" xml:space="preserve"> 3.898 + 2.5867 * LN(C2)</f>
        <v>15.900214363704286</v>
      </c>
      <c r="E2">
        <f t="shared" ref="E2:E13" si="1">2.718^(D2)</f>
        <v>8028961.5925807748</v>
      </c>
      <c r="F2">
        <f t="shared" ref="F2:F13" si="2">0.5*E2</f>
        <v>4014480.7962903874</v>
      </c>
      <c r="G2">
        <f t="shared" ref="G2:G11" si="3">E2+0.2*(E2)</f>
        <v>9634753.9110969305</v>
      </c>
    </row>
    <row r="3" spans="2:7" x14ac:dyDescent="0.25">
      <c r="B3">
        <v>2</v>
      </c>
      <c r="C3">
        <v>51.770699999999998</v>
      </c>
      <c r="D3">
        <f t="shared" si="0"/>
        <v>14.107250551749875</v>
      </c>
      <c r="E3">
        <f t="shared" si="1"/>
        <v>1336798.1224611776</v>
      </c>
      <c r="F3">
        <f t="shared" si="2"/>
        <v>668399.06123058882</v>
      </c>
      <c r="G3">
        <f t="shared" si="3"/>
        <v>1604157.7469534131</v>
      </c>
    </row>
    <row r="4" spans="2:7" x14ac:dyDescent="0.25">
      <c r="B4">
        <v>3</v>
      </c>
      <c r="C4">
        <v>92.216560000000001</v>
      </c>
      <c r="D4">
        <f t="shared" si="0"/>
        <v>15.600592224016877</v>
      </c>
      <c r="E4">
        <f t="shared" si="1"/>
        <v>5950433.8330665696</v>
      </c>
      <c r="F4">
        <f t="shared" si="2"/>
        <v>2975216.9165332848</v>
      </c>
      <c r="G4">
        <f t="shared" si="3"/>
        <v>7140520.5996798836</v>
      </c>
    </row>
    <row r="5" spans="2:7" x14ac:dyDescent="0.25">
      <c r="B5">
        <v>4</v>
      </c>
      <c r="C5">
        <v>27.50318</v>
      </c>
      <c r="D5">
        <f t="shared" si="0"/>
        <v>12.471104037575197</v>
      </c>
      <c r="E5">
        <f t="shared" si="1"/>
        <v>260357.5038254559</v>
      </c>
      <c r="F5">
        <f t="shared" si="2"/>
        <v>130178.75191272795</v>
      </c>
      <c r="G5">
        <f t="shared" si="3"/>
        <v>312429.00459054706</v>
      </c>
    </row>
    <row r="6" spans="2:7" x14ac:dyDescent="0.25">
      <c r="B6">
        <v>5</v>
      </c>
      <c r="C6">
        <v>126.19110000000001</v>
      </c>
      <c r="D6">
        <f t="shared" si="0"/>
        <v>16.411930598318495</v>
      </c>
      <c r="E6">
        <f t="shared" si="1"/>
        <v>13392815.162991308</v>
      </c>
      <c r="F6">
        <f t="shared" si="2"/>
        <v>6696407.5814956538</v>
      </c>
      <c r="G6">
        <f t="shared" si="3"/>
        <v>16071378.195589568</v>
      </c>
    </row>
    <row r="7" spans="2:7" x14ac:dyDescent="0.25">
      <c r="B7">
        <v>6</v>
      </c>
      <c r="C7">
        <v>36.401269999999997</v>
      </c>
      <c r="D7">
        <f t="shared" si="0"/>
        <v>13.196161298041128</v>
      </c>
      <c r="E7">
        <f t="shared" si="1"/>
        <v>537558.60396672215</v>
      </c>
      <c r="F7">
        <f t="shared" si="2"/>
        <v>268779.30198336107</v>
      </c>
      <c r="G7">
        <f t="shared" si="3"/>
        <v>645070.32476006658</v>
      </c>
    </row>
    <row r="8" spans="2:7" x14ac:dyDescent="0.25">
      <c r="B8">
        <v>7</v>
      </c>
      <c r="C8">
        <v>86.554140000000004</v>
      </c>
      <c r="D8">
        <f t="shared" si="0"/>
        <v>15.436674054143532</v>
      </c>
      <c r="E8">
        <f t="shared" si="1"/>
        <v>5050882.3756849896</v>
      </c>
      <c r="F8">
        <f t="shared" si="2"/>
        <v>2525441.1878424948</v>
      </c>
      <c r="G8">
        <f t="shared" si="3"/>
        <v>6061058.8508219877</v>
      </c>
    </row>
    <row r="9" spans="2:7" x14ac:dyDescent="0.25">
      <c r="B9">
        <v>8</v>
      </c>
      <c r="C9">
        <v>100.3057</v>
      </c>
      <c r="D9">
        <f t="shared" si="0"/>
        <v>15.818089199893912</v>
      </c>
      <c r="E9">
        <f t="shared" si="1"/>
        <v>7395994.3890762525</v>
      </c>
      <c r="F9">
        <f t="shared" si="2"/>
        <v>3697997.1945381262</v>
      </c>
      <c r="G9">
        <f t="shared" si="3"/>
        <v>8875193.2668915037</v>
      </c>
    </row>
    <row r="10" spans="2:7" x14ac:dyDescent="0.25">
      <c r="B10">
        <v>9</v>
      </c>
      <c r="C10">
        <v>84.127390000000005</v>
      </c>
      <c r="D10">
        <f t="shared" si="0"/>
        <v>15.363113695700946</v>
      </c>
      <c r="E10">
        <f t="shared" si="1"/>
        <v>4692709.923746652</v>
      </c>
      <c r="F10">
        <f t="shared" si="2"/>
        <v>2346354.961873326</v>
      </c>
      <c r="G10">
        <f t="shared" si="3"/>
        <v>5631251.9084959822</v>
      </c>
    </row>
    <row r="11" spans="2:7" x14ac:dyDescent="0.25">
      <c r="B11">
        <v>10</v>
      </c>
      <c r="C11">
        <v>30.738849999999999</v>
      </c>
      <c r="D11">
        <f t="shared" si="0"/>
        <v>12.758811536416298</v>
      </c>
      <c r="E11">
        <f t="shared" si="1"/>
        <v>347141.80949551379</v>
      </c>
      <c r="F11">
        <f t="shared" si="2"/>
        <v>173570.9047477569</v>
      </c>
      <c r="G11">
        <f t="shared" si="3"/>
        <v>416570.17139461654</v>
      </c>
    </row>
    <row r="12" spans="2:7" x14ac:dyDescent="0.25">
      <c r="G12">
        <f>SUM(G1:G10)</f>
        <v>56285220.276382208</v>
      </c>
    </row>
    <row r="13" spans="2:7" x14ac:dyDescent="0.25">
      <c r="G13">
        <f>G12/1000</f>
        <v>56285.220276382206</v>
      </c>
    </row>
    <row r="14" spans="2:7" x14ac:dyDescent="0.25">
      <c r="G14">
        <f>G13*2.2</f>
        <v>123827.48460804086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F22" sqref="F22"/>
    </sheetView>
  </sheetViews>
  <sheetFormatPr defaultRowHeight="15" x14ac:dyDescent="0.25"/>
  <cols>
    <col min="3" max="3" width="17.85546875" customWidth="1"/>
    <col min="4" max="4" width="16.85546875" customWidth="1"/>
    <col min="5" max="5" width="19.7109375" customWidth="1"/>
    <col min="6" max="6" width="26.140625" customWidth="1"/>
    <col min="7" max="7" width="18" customWidth="1"/>
  </cols>
  <sheetData>
    <row r="1" spans="2:7" x14ac:dyDescent="0.25">
      <c r="B1">
        <v>0</v>
      </c>
      <c r="C1">
        <v>27.4</v>
      </c>
      <c r="D1">
        <f xml:space="preserve"> 4.5788 + 2.2621 * LN(C1)</f>
        <v>12.067579350598624</v>
      </c>
      <c r="E1">
        <f>2.718^(D1)</f>
        <v>173916.07468299448</v>
      </c>
      <c r="F1">
        <f>0.5*E1</f>
        <v>86958.037341497242</v>
      </c>
      <c r="G1">
        <f>E1+0.2*(E1)</f>
        <v>208699.28961959339</v>
      </c>
    </row>
    <row r="2" spans="2:7" x14ac:dyDescent="0.25">
      <c r="B2">
        <v>1</v>
      </c>
      <c r="C2">
        <v>103.5414</v>
      </c>
      <c r="D2">
        <f t="shared" ref="D2:D11" si="0" xml:space="preserve"> 4.5788 + 2.2621 * LN(C2)</f>
        <v>15.074879604181184</v>
      </c>
      <c r="E2">
        <f t="shared" ref="E2:E11" si="1">2.718^(D2)</f>
        <v>3517695.2558911173</v>
      </c>
      <c r="F2">
        <f t="shared" ref="F2:F11" si="2">0.5*E2</f>
        <v>1758847.6279455586</v>
      </c>
      <c r="G2">
        <f t="shared" ref="G2:G11" si="3">E2+0.2*(E2)</f>
        <v>4221234.3070693407</v>
      </c>
    </row>
    <row r="3" spans="2:7" x14ac:dyDescent="0.25">
      <c r="B3">
        <v>2</v>
      </c>
      <c r="C3">
        <v>51.770699999999998</v>
      </c>
      <c r="D3">
        <f t="shared" si="0"/>
        <v>13.506911367036533</v>
      </c>
      <c r="E3">
        <f t="shared" si="1"/>
        <v>733447.21646089281</v>
      </c>
      <c r="F3">
        <f t="shared" si="2"/>
        <v>366723.60823044641</v>
      </c>
      <c r="G3">
        <f t="shared" si="3"/>
        <v>880136.65975307138</v>
      </c>
    </row>
    <row r="4" spans="2:7" x14ac:dyDescent="0.25">
      <c r="B4">
        <v>3</v>
      </c>
      <c r="C4">
        <v>92.216560000000001</v>
      </c>
      <c r="D4">
        <f t="shared" si="0"/>
        <v>14.812856469613244</v>
      </c>
      <c r="E4">
        <f t="shared" si="1"/>
        <v>2706916.1947201807</v>
      </c>
      <c r="F4">
        <f t="shared" si="2"/>
        <v>1353458.0973600904</v>
      </c>
      <c r="G4">
        <f t="shared" si="3"/>
        <v>3248299.4336642167</v>
      </c>
    </row>
    <row r="5" spans="2:7" x14ac:dyDescent="0.25">
      <c r="B5">
        <v>4</v>
      </c>
      <c r="C5">
        <v>27.50318</v>
      </c>
      <c r="D5">
        <f t="shared" si="0"/>
        <v>12.076081727064931</v>
      </c>
      <c r="E5">
        <f t="shared" si="1"/>
        <v>175400.9240822015</v>
      </c>
      <c r="F5">
        <f t="shared" si="2"/>
        <v>87700.462041100749</v>
      </c>
      <c r="G5">
        <f t="shared" si="3"/>
        <v>210481.1088986418</v>
      </c>
    </row>
    <row r="6" spans="2:7" x14ac:dyDescent="0.25">
      <c r="B6">
        <v>5</v>
      </c>
      <c r="C6">
        <v>126.19110000000001</v>
      </c>
      <c r="D6">
        <f t="shared" si="0"/>
        <v>15.522381554280074</v>
      </c>
      <c r="E6">
        <f t="shared" si="1"/>
        <v>5502824.8501215251</v>
      </c>
      <c r="F6">
        <f t="shared" si="2"/>
        <v>2751412.4250607626</v>
      </c>
      <c r="G6">
        <f t="shared" si="3"/>
        <v>6603389.8201458305</v>
      </c>
    </row>
    <row r="7" spans="2:7" x14ac:dyDescent="0.25">
      <c r="B7">
        <v>6</v>
      </c>
      <c r="C7">
        <v>36.401269999999997</v>
      </c>
      <c r="D7">
        <f t="shared" si="0"/>
        <v>12.710152948660006</v>
      </c>
      <c r="E7">
        <f t="shared" si="1"/>
        <v>330656.41884305869</v>
      </c>
      <c r="F7">
        <f t="shared" si="2"/>
        <v>165328.20942152935</v>
      </c>
      <c r="G7">
        <f t="shared" si="3"/>
        <v>396787.70261167042</v>
      </c>
    </row>
    <row r="8" spans="2:7" x14ac:dyDescent="0.25">
      <c r="B8">
        <v>7</v>
      </c>
      <c r="C8">
        <v>86.554140000000004</v>
      </c>
      <c r="D8">
        <f t="shared" si="0"/>
        <v>14.669508075106542</v>
      </c>
      <c r="E8">
        <f t="shared" si="1"/>
        <v>2345448.2145222696</v>
      </c>
      <c r="F8">
        <f t="shared" si="2"/>
        <v>1172724.1072611348</v>
      </c>
      <c r="G8">
        <f t="shared" si="3"/>
        <v>2814537.8574267235</v>
      </c>
    </row>
    <row r="9" spans="2:7" x14ac:dyDescent="0.25">
      <c r="B9">
        <v>8</v>
      </c>
      <c r="C9">
        <v>100.3057</v>
      </c>
      <c r="D9">
        <f t="shared" si="0"/>
        <v>15.003060168972059</v>
      </c>
      <c r="E9">
        <f t="shared" si="1"/>
        <v>3273939.5975546637</v>
      </c>
      <c r="F9">
        <f t="shared" si="2"/>
        <v>1636969.7987773318</v>
      </c>
      <c r="G9">
        <f t="shared" si="3"/>
        <v>3928727.5170655963</v>
      </c>
    </row>
    <row r="10" spans="2:7" x14ac:dyDescent="0.25">
      <c r="B10">
        <v>9</v>
      </c>
      <c r="C10">
        <v>84.127390000000005</v>
      </c>
      <c r="D10">
        <f t="shared" si="0"/>
        <v>14.605178664338776</v>
      </c>
      <c r="E10">
        <f t="shared" si="1"/>
        <v>2199332.2225226699</v>
      </c>
      <c r="F10">
        <f t="shared" si="2"/>
        <v>1099666.111261335</v>
      </c>
      <c r="G10">
        <f t="shared" si="3"/>
        <v>2639198.6670272038</v>
      </c>
    </row>
    <row r="11" spans="2:7" x14ac:dyDescent="0.25">
      <c r="B11">
        <v>10</v>
      </c>
      <c r="C11">
        <v>30.738849999999999</v>
      </c>
      <c r="D11">
        <f t="shared" si="0"/>
        <v>12.327685366114087</v>
      </c>
      <c r="E11">
        <f t="shared" si="1"/>
        <v>225574.82003193605</v>
      </c>
      <c r="F11">
        <f t="shared" si="2"/>
        <v>112787.41001596802</v>
      </c>
      <c r="G11">
        <f t="shared" si="3"/>
        <v>270689.78403832327</v>
      </c>
    </row>
    <row r="12" spans="2:7" x14ac:dyDescent="0.25">
      <c r="G12">
        <f>SUM(G1:G10)</f>
        <v>25151492.363281887</v>
      </c>
    </row>
    <row r="13" spans="2:7" x14ac:dyDescent="0.25">
      <c r="G13">
        <f>G12/1000</f>
        <v>25151.492363281886</v>
      </c>
    </row>
    <row r="14" spans="2:7" x14ac:dyDescent="0.25">
      <c r="G14">
        <f>G13*2.2</f>
        <v>55333.283199220154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16" sqref="C16"/>
    </sheetView>
  </sheetViews>
  <sheetFormatPr defaultRowHeight="15" x14ac:dyDescent="0.25"/>
  <sheetData>
    <row r="1" spans="2:7" x14ac:dyDescent="0.25">
      <c r="B1">
        <v>0</v>
      </c>
      <c r="C1">
        <v>29.4</v>
      </c>
      <c r="D1">
        <f xml:space="preserve"> 3.898 + 2.5867 * LN(C1)</f>
        <v>12.643618924127269</v>
      </c>
      <c r="E1">
        <f>2.718^(D1)</f>
        <v>309374.55679297802</v>
      </c>
      <c r="F1">
        <f>0.5*E1</f>
        <v>154687.27839648901</v>
      </c>
      <c r="G1">
        <f>E1+0.2*(E1)</f>
        <v>371249.46815157362</v>
      </c>
    </row>
    <row r="2" spans="2:7" x14ac:dyDescent="0.25">
      <c r="B2">
        <v>1</v>
      </c>
      <c r="C2">
        <v>105.5414</v>
      </c>
      <c r="D2">
        <f t="shared" ref="D2:D11" si="0" xml:space="preserve"> 3.898 + 2.5867 * LN(C2)</f>
        <v>15.949702488009034</v>
      </c>
      <c r="E2">
        <f t="shared" ref="E2:E11" si="1">2.718^(D2)</f>
        <v>8436252.5282886531</v>
      </c>
      <c r="F2">
        <f t="shared" ref="F2:F11" si="2">0.5*E2</f>
        <v>4218126.2641443266</v>
      </c>
      <c r="G2">
        <f t="shared" ref="G2:G11" si="3">E2+0.2*(E2)</f>
        <v>10123503.033946384</v>
      </c>
    </row>
    <row r="3" spans="2:7" x14ac:dyDescent="0.25">
      <c r="B3">
        <v>2</v>
      </c>
      <c r="C3">
        <v>53.770699999999998</v>
      </c>
      <c r="D3">
        <f t="shared" si="0"/>
        <v>14.205297751954687</v>
      </c>
      <c r="E3">
        <f t="shared" si="1"/>
        <v>1474493.1860191675</v>
      </c>
      <c r="F3">
        <f t="shared" si="2"/>
        <v>737246.59300958377</v>
      </c>
      <c r="G3">
        <f t="shared" si="3"/>
        <v>1769391.8232230011</v>
      </c>
    </row>
    <row r="4" spans="2:7" x14ac:dyDescent="0.25">
      <c r="B4">
        <v>3</v>
      </c>
      <c r="C4">
        <v>94.216560000000001</v>
      </c>
      <c r="D4">
        <f t="shared" si="0"/>
        <v>15.656093075708114</v>
      </c>
      <c r="E4">
        <f t="shared" si="1"/>
        <v>6289988.4039772479</v>
      </c>
      <c r="F4">
        <f t="shared" si="2"/>
        <v>3144994.2019886239</v>
      </c>
      <c r="G4">
        <f t="shared" si="3"/>
        <v>7547986.0847726976</v>
      </c>
    </row>
    <row r="5" spans="2:7" x14ac:dyDescent="0.25">
      <c r="B5">
        <v>4</v>
      </c>
      <c r="C5">
        <v>29.50318</v>
      </c>
      <c r="D5">
        <f t="shared" si="0"/>
        <v>12.652681116660251</v>
      </c>
      <c r="E5">
        <f t="shared" si="1"/>
        <v>312190.61715057481</v>
      </c>
      <c r="F5">
        <f t="shared" si="2"/>
        <v>156095.3085752874</v>
      </c>
      <c r="G5">
        <f t="shared" si="3"/>
        <v>374628.74058068974</v>
      </c>
    </row>
    <row r="6" spans="2:7" x14ac:dyDescent="0.25">
      <c r="B6">
        <v>5</v>
      </c>
      <c r="C6">
        <v>128.19110000000001</v>
      </c>
      <c r="D6">
        <f t="shared" si="0"/>
        <v>16.452605665992756</v>
      </c>
      <c r="E6">
        <f t="shared" si="1"/>
        <v>13948740.69737792</v>
      </c>
      <c r="F6">
        <f t="shared" si="2"/>
        <v>6974370.3486889601</v>
      </c>
      <c r="G6">
        <f t="shared" si="3"/>
        <v>16738488.836853504</v>
      </c>
    </row>
    <row r="7" spans="2:7" x14ac:dyDescent="0.25">
      <c r="B7">
        <v>6</v>
      </c>
      <c r="C7">
        <v>38.401269999999997</v>
      </c>
      <c r="D7">
        <f t="shared" si="0"/>
        <v>13.334515779029859</v>
      </c>
      <c r="E7">
        <f t="shared" si="1"/>
        <v>617314.06910607347</v>
      </c>
      <c r="F7">
        <f t="shared" si="2"/>
        <v>308657.03455303673</v>
      </c>
      <c r="G7">
        <f t="shared" si="3"/>
        <v>740776.88292728818</v>
      </c>
    </row>
    <row r="8" spans="2:7" x14ac:dyDescent="0.25">
      <c r="B8">
        <v>7</v>
      </c>
      <c r="C8">
        <v>88.554140000000004</v>
      </c>
      <c r="D8">
        <f t="shared" si="0"/>
        <v>15.49576463484712</v>
      </c>
      <c r="E8">
        <f t="shared" si="1"/>
        <v>5358303.4787484789</v>
      </c>
      <c r="F8">
        <f t="shared" si="2"/>
        <v>2679151.7393742395</v>
      </c>
      <c r="G8">
        <f t="shared" si="3"/>
        <v>6429964.1744981743</v>
      </c>
    </row>
    <row r="9" spans="2:7" x14ac:dyDescent="0.25">
      <c r="B9">
        <v>8</v>
      </c>
      <c r="C9">
        <v>102.3057</v>
      </c>
      <c r="D9">
        <f t="shared" si="0"/>
        <v>15.869158074003728</v>
      </c>
      <c r="E9">
        <f t="shared" si="1"/>
        <v>7783469.064218794</v>
      </c>
      <c r="F9">
        <f t="shared" si="2"/>
        <v>3891734.532109397</v>
      </c>
      <c r="G9">
        <f t="shared" si="3"/>
        <v>9340162.8770625535</v>
      </c>
    </row>
    <row r="10" spans="2:7" x14ac:dyDescent="0.25">
      <c r="B10">
        <v>9</v>
      </c>
      <c r="C10">
        <v>86.127390000000005</v>
      </c>
      <c r="D10">
        <f t="shared" si="0"/>
        <v>15.423888940735402</v>
      </c>
      <c r="E10">
        <f t="shared" si="1"/>
        <v>4986723.934929492</v>
      </c>
      <c r="F10">
        <f t="shared" si="2"/>
        <v>2493361.967464746</v>
      </c>
      <c r="G10">
        <f t="shared" si="3"/>
        <v>5984068.7219153903</v>
      </c>
    </row>
    <row r="11" spans="2:7" x14ac:dyDescent="0.25">
      <c r="B11">
        <v>10</v>
      </c>
      <c r="C11">
        <v>32.738849999999999</v>
      </c>
      <c r="D11">
        <f t="shared" si="0"/>
        <v>12.921864479319124</v>
      </c>
      <c r="E11">
        <f t="shared" si="1"/>
        <v>408613.37118566327</v>
      </c>
      <c r="F11">
        <f t="shared" si="2"/>
        <v>204306.68559283164</v>
      </c>
      <c r="G11">
        <f t="shared" si="3"/>
        <v>490336.04542279593</v>
      </c>
    </row>
    <row r="12" spans="2:7" x14ac:dyDescent="0.25">
      <c r="G12">
        <f>SUM(G1:G10)</f>
        <v>59420220.643931255</v>
      </c>
    </row>
    <row r="13" spans="2:7" x14ac:dyDescent="0.25">
      <c r="G13">
        <f>G12/1000</f>
        <v>59420.220643931258</v>
      </c>
    </row>
    <row r="14" spans="2:7" x14ac:dyDescent="0.25">
      <c r="G14">
        <f>G13*2.2</f>
        <v>130724.48541664878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cols>
    <col min="1" max="1" width="81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Answers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Mumm</dc:creator>
  <cp:lastModifiedBy>Dylan Mumm</cp:lastModifiedBy>
  <dcterms:created xsi:type="dcterms:W3CDTF">2016-10-20T20:49:46Z</dcterms:created>
  <dcterms:modified xsi:type="dcterms:W3CDTF">2016-10-20T21:48:18Z</dcterms:modified>
</cp:coreProperties>
</file>