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30" windowWidth="21315" windowHeight="9345" firstSheet="1" activeTab="1"/>
  </bookViews>
  <sheets>
    <sheet name="Instructivo de uso" sheetId="2" state="hidden" r:id="rId1"/>
    <sheet name="Presentacion" sheetId="3" r:id="rId2"/>
    <sheet name="Alto Costo" sheetId="1" r:id="rId3"/>
  </sheets>
  <calcPr calcId="145621"/>
</workbook>
</file>

<file path=xl/calcChain.xml><?xml version="1.0" encoding="utf-8"?>
<calcChain xmlns="http://schemas.openxmlformats.org/spreadsheetml/2006/main">
  <c r="E7" i="1" l="1"/>
  <c r="BJ8" i="1"/>
  <c r="BJ11" i="1"/>
  <c r="BJ10" i="1"/>
  <c r="BJ9" i="1"/>
  <c r="BJ7" i="1"/>
  <c r="D11" i="1" l="1"/>
  <c r="AQ11" i="1"/>
  <c r="AQ10" i="1"/>
  <c r="AQ9" i="1"/>
  <c r="AQ8" i="1"/>
  <c r="AQ7" i="1"/>
  <c r="AE7" i="1"/>
  <c r="AB7" i="1"/>
  <c r="AE11" i="1"/>
  <c r="AE10" i="1"/>
  <c r="AE9" i="1"/>
  <c r="AE8" i="1"/>
  <c r="AW7" i="1"/>
  <c r="AD7" i="1"/>
  <c r="AP7" i="1" s="1"/>
  <c r="BI7" i="1" s="1"/>
  <c r="AD8" i="1"/>
  <c r="AP8" i="1" s="1"/>
  <c r="BI8" i="1" s="1"/>
  <c r="AD9" i="1"/>
  <c r="AP9" i="1" s="1"/>
  <c r="BI9" i="1" s="1"/>
  <c r="AD10" i="1"/>
  <c r="AP10" i="1" s="1"/>
  <c r="BI10" i="1" s="1"/>
  <c r="AD11" i="1"/>
  <c r="AP11" i="1" s="1"/>
  <c r="BI11" i="1" s="1"/>
  <c r="E27" i="1" l="1"/>
  <c r="AV5" i="1" l="1"/>
  <c r="E39" i="2" l="1"/>
  <c r="E38" i="2"/>
  <c r="E37" i="2"/>
  <c r="E36" i="2"/>
  <c r="E35" i="2"/>
  <c r="E34" i="2"/>
  <c r="AS11" i="2"/>
  <c r="AR11" i="2"/>
  <c r="AQ11" i="2"/>
  <c r="AA11" i="2"/>
  <c r="AK11" i="2" s="1"/>
  <c r="BC11" i="2" s="1"/>
  <c r="Z11" i="2"/>
  <c r="AJ11" i="2" s="1"/>
  <c r="BB11" i="2" s="1"/>
  <c r="Y11" i="2"/>
  <c r="AI11" i="2" s="1"/>
  <c r="BA11" i="2" s="1"/>
  <c r="X11" i="2"/>
  <c r="AH11" i="2" s="1"/>
  <c r="AZ11" i="2" s="1"/>
  <c r="W11" i="2"/>
  <c r="AG11" i="2" s="1"/>
  <c r="AY11" i="2" s="1"/>
  <c r="V11" i="2"/>
  <c r="AF11" i="2" s="1"/>
  <c r="AX11" i="2" s="1"/>
  <c r="U11" i="2"/>
  <c r="AE11" i="2" s="1"/>
  <c r="AW11" i="2" s="1"/>
  <c r="T11" i="2"/>
  <c r="AD11" i="2" s="1"/>
  <c r="AV11" i="2" s="1"/>
  <c r="S11" i="2"/>
  <c r="AC11" i="2" s="1"/>
  <c r="AU11" i="2" s="1"/>
  <c r="R11" i="2"/>
  <c r="AB11" i="2" s="1"/>
  <c r="AT11" i="2" s="1"/>
  <c r="E11" i="2"/>
  <c r="D11" i="2"/>
  <c r="F11" i="2" s="1"/>
  <c r="AS10" i="2"/>
  <c r="AR10" i="2"/>
  <c r="AQ10" i="2"/>
  <c r="AA10" i="2"/>
  <c r="AK10" i="2" s="1"/>
  <c r="BC10" i="2" s="1"/>
  <c r="Z10" i="2"/>
  <c r="AJ10" i="2" s="1"/>
  <c r="BB10" i="2" s="1"/>
  <c r="Y10" i="2"/>
  <c r="AI10" i="2" s="1"/>
  <c r="BA10" i="2" s="1"/>
  <c r="X10" i="2"/>
  <c r="AH10" i="2" s="1"/>
  <c r="AZ10" i="2" s="1"/>
  <c r="W10" i="2"/>
  <c r="AG10" i="2" s="1"/>
  <c r="AY10" i="2" s="1"/>
  <c r="V10" i="2"/>
  <c r="AF10" i="2" s="1"/>
  <c r="AX10" i="2" s="1"/>
  <c r="U10" i="2"/>
  <c r="AE10" i="2" s="1"/>
  <c r="AW10" i="2" s="1"/>
  <c r="T10" i="2"/>
  <c r="AD10" i="2" s="1"/>
  <c r="AV10" i="2" s="1"/>
  <c r="S10" i="2"/>
  <c r="AC10" i="2" s="1"/>
  <c r="AU10" i="2" s="1"/>
  <c r="R10" i="2"/>
  <c r="AB10" i="2" s="1"/>
  <c r="AT10" i="2" s="1"/>
  <c r="D10" i="2"/>
  <c r="E10" i="2" s="1"/>
  <c r="AS9" i="2"/>
  <c r="AR9" i="2"/>
  <c r="AQ9" i="2"/>
  <c r="AA9" i="2"/>
  <c r="AK9" i="2" s="1"/>
  <c r="BC9" i="2" s="1"/>
  <c r="Z9" i="2"/>
  <c r="AJ9" i="2" s="1"/>
  <c r="BB9" i="2" s="1"/>
  <c r="Y9" i="2"/>
  <c r="AI9" i="2" s="1"/>
  <c r="BA9" i="2" s="1"/>
  <c r="X9" i="2"/>
  <c r="AH9" i="2" s="1"/>
  <c r="AZ9" i="2" s="1"/>
  <c r="W9" i="2"/>
  <c r="AG9" i="2" s="1"/>
  <c r="AY9" i="2" s="1"/>
  <c r="V9" i="2"/>
  <c r="AF9" i="2" s="1"/>
  <c r="AX9" i="2" s="1"/>
  <c r="U9" i="2"/>
  <c r="AE9" i="2" s="1"/>
  <c r="AW9" i="2" s="1"/>
  <c r="T9" i="2"/>
  <c r="AD9" i="2" s="1"/>
  <c r="AV9" i="2" s="1"/>
  <c r="S9" i="2"/>
  <c r="AC9" i="2" s="1"/>
  <c r="AU9" i="2" s="1"/>
  <c r="R9" i="2"/>
  <c r="AB9" i="2" s="1"/>
  <c r="AT9" i="2" s="1"/>
  <c r="D9" i="2"/>
  <c r="F9" i="2" s="1"/>
  <c r="AS8" i="2"/>
  <c r="AR8" i="2"/>
  <c r="AQ8" i="2"/>
  <c r="AA8" i="2"/>
  <c r="AK8" i="2" s="1"/>
  <c r="BC8" i="2" s="1"/>
  <c r="Z8" i="2"/>
  <c r="AJ8" i="2" s="1"/>
  <c r="BB8" i="2" s="1"/>
  <c r="Y8" i="2"/>
  <c r="AI8" i="2" s="1"/>
  <c r="BA8" i="2" s="1"/>
  <c r="X8" i="2"/>
  <c r="AH8" i="2" s="1"/>
  <c r="AZ8" i="2" s="1"/>
  <c r="W8" i="2"/>
  <c r="AG8" i="2" s="1"/>
  <c r="AY8" i="2" s="1"/>
  <c r="V8" i="2"/>
  <c r="AF8" i="2" s="1"/>
  <c r="AX8" i="2" s="1"/>
  <c r="U8" i="2"/>
  <c r="AE8" i="2" s="1"/>
  <c r="AW8" i="2" s="1"/>
  <c r="T8" i="2"/>
  <c r="AD8" i="2" s="1"/>
  <c r="AV8" i="2" s="1"/>
  <c r="S8" i="2"/>
  <c r="AC8" i="2" s="1"/>
  <c r="AU8" i="2" s="1"/>
  <c r="R8" i="2"/>
  <c r="AB8" i="2" s="1"/>
  <c r="AT8" i="2" s="1"/>
  <c r="D8" i="2"/>
  <c r="E8" i="2" s="1"/>
  <c r="AS7" i="2"/>
  <c r="AR7" i="2"/>
  <c r="AQ7" i="2"/>
  <c r="AB7" i="2"/>
  <c r="AT7" i="2" s="1"/>
  <c r="AA7" i="2"/>
  <c r="AK7" i="2" s="1"/>
  <c r="BC7" i="2" s="1"/>
  <c r="Z7" i="2"/>
  <c r="AJ7" i="2" s="1"/>
  <c r="BB7" i="2" s="1"/>
  <c r="Y7" i="2"/>
  <c r="AI7" i="2" s="1"/>
  <c r="BA7" i="2" s="1"/>
  <c r="X7" i="2"/>
  <c r="AH7" i="2" s="1"/>
  <c r="AZ7" i="2" s="1"/>
  <c r="W7" i="2"/>
  <c r="AG7" i="2" s="1"/>
  <c r="AY7" i="2" s="1"/>
  <c r="V7" i="2"/>
  <c r="AF7" i="2" s="1"/>
  <c r="AX7" i="2" s="1"/>
  <c r="U7" i="2"/>
  <c r="AE7" i="2" s="1"/>
  <c r="AW7" i="2" s="1"/>
  <c r="T7" i="2"/>
  <c r="AD7" i="2" s="1"/>
  <c r="AV7" i="2" s="1"/>
  <c r="S7" i="2"/>
  <c r="AC7" i="2" s="1"/>
  <c r="AU7" i="2" s="1"/>
  <c r="R7" i="2"/>
  <c r="F7" i="2"/>
  <c r="E7" i="2"/>
  <c r="D7" i="2"/>
  <c r="AS5" i="2"/>
  <c r="AR5" i="2"/>
  <c r="E9" i="2" l="1"/>
  <c r="F8" i="2"/>
  <c r="F10" i="2"/>
  <c r="E26" i="1"/>
  <c r="E25" i="1"/>
  <c r="E24" i="1"/>
  <c r="E23" i="1"/>
  <c r="E22" i="1"/>
  <c r="AC7" i="1" l="1"/>
  <c r="AO7" i="1" s="1"/>
  <c r="BH7" i="1" s="1"/>
  <c r="AC8" i="1"/>
  <c r="AO8" i="1" s="1"/>
  <c r="BH8" i="1" s="1"/>
  <c r="AC9" i="1"/>
  <c r="AO9" i="1" s="1"/>
  <c r="BH9" i="1" s="1"/>
  <c r="AC10" i="1"/>
  <c r="AO10" i="1" s="1"/>
  <c r="BH10" i="1" s="1"/>
  <c r="AC11" i="1"/>
  <c r="AO11" i="1" s="1"/>
  <c r="BH11" i="1" s="1"/>
  <c r="T7" i="1"/>
  <c r="Z7" i="1"/>
  <c r="AL7" i="1" s="1"/>
  <c r="BE7" i="1" s="1"/>
  <c r="AA7" i="1"/>
  <c r="AM7" i="1" s="1"/>
  <c r="BF7" i="1" s="1"/>
  <c r="AN7" i="1"/>
  <c r="BG7" i="1" s="1"/>
  <c r="Z8" i="1"/>
  <c r="AL8" i="1" s="1"/>
  <c r="AA8" i="1"/>
  <c r="AM8" i="1" s="1"/>
  <c r="BF8" i="1" s="1"/>
  <c r="AB8" i="1"/>
  <c r="AN8" i="1" s="1"/>
  <c r="BG8" i="1" s="1"/>
  <c r="Z9" i="1"/>
  <c r="AL9" i="1" s="1"/>
  <c r="BE9" i="1" s="1"/>
  <c r="AA9" i="1"/>
  <c r="AM9" i="1" s="1"/>
  <c r="BF9" i="1" s="1"/>
  <c r="AB9" i="1"/>
  <c r="AN9" i="1" s="1"/>
  <c r="BG9" i="1" s="1"/>
  <c r="Z10" i="1"/>
  <c r="AL10" i="1" s="1"/>
  <c r="BE10" i="1" s="1"/>
  <c r="AA10" i="1"/>
  <c r="AM10" i="1" s="1"/>
  <c r="BF10" i="1" s="1"/>
  <c r="AB10" i="1"/>
  <c r="AN10" i="1" s="1"/>
  <c r="BG10" i="1" s="1"/>
  <c r="Z11" i="1"/>
  <c r="AL11" i="1" s="1"/>
  <c r="BE11" i="1" s="1"/>
  <c r="AA11" i="1"/>
  <c r="AM11" i="1" s="1"/>
  <c r="BF11" i="1" s="1"/>
  <c r="AB11" i="1"/>
  <c r="AN11" i="1" s="1"/>
  <c r="BG11" i="1" s="1"/>
  <c r="AV8" i="1" l="1"/>
  <c r="AV9" i="1"/>
  <c r="AV10" i="1"/>
  <c r="AV11" i="1"/>
  <c r="AV7" i="1"/>
  <c r="AF7" i="1" l="1"/>
  <c r="U7" i="1"/>
  <c r="AG7" i="1" s="1"/>
  <c r="V7" i="1"/>
  <c r="AH7" i="1" s="1"/>
  <c r="W7" i="1"/>
  <c r="AI7" i="1" s="1"/>
  <c r="X7" i="1"/>
  <c r="AJ7" i="1" s="1"/>
  <c r="Y7" i="1"/>
  <c r="AK7" i="1" s="1"/>
  <c r="T8" i="1"/>
  <c r="AF8" i="1" s="1"/>
  <c r="U8" i="1"/>
  <c r="AG8" i="1" s="1"/>
  <c r="V8" i="1"/>
  <c r="AH8" i="1" s="1"/>
  <c r="W8" i="1"/>
  <c r="AI8" i="1" s="1"/>
  <c r="X8" i="1"/>
  <c r="AJ8" i="1" s="1"/>
  <c r="Y8" i="1"/>
  <c r="AK8" i="1" s="1"/>
  <c r="T9" i="1"/>
  <c r="AF9" i="1" s="1"/>
  <c r="U9" i="1"/>
  <c r="AG9" i="1" s="1"/>
  <c r="V9" i="1"/>
  <c r="AH9" i="1" s="1"/>
  <c r="W9" i="1"/>
  <c r="AI9" i="1" s="1"/>
  <c r="X9" i="1"/>
  <c r="AJ9" i="1" s="1"/>
  <c r="Y9" i="1"/>
  <c r="AK9" i="1" s="1"/>
  <c r="T10" i="1"/>
  <c r="AF10" i="1" s="1"/>
  <c r="U10" i="1"/>
  <c r="AG10" i="1" s="1"/>
  <c r="V10" i="1"/>
  <c r="AH10" i="1" s="1"/>
  <c r="W10" i="1"/>
  <c r="AI10" i="1" s="1"/>
  <c r="X10" i="1"/>
  <c r="AJ10" i="1" s="1"/>
  <c r="Y10" i="1"/>
  <c r="AK10" i="1" s="1"/>
  <c r="AX5" i="1" l="1"/>
  <c r="AW5" i="1"/>
  <c r="D7" i="1"/>
  <c r="D8" i="1"/>
  <c r="D9" i="1"/>
  <c r="F9" i="1" s="1"/>
  <c r="D10" i="1"/>
  <c r="E10" i="1" s="1"/>
  <c r="E11" i="1"/>
  <c r="AX8" i="1"/>
  <c r="AX9" i="1"/>
  <c r="AX10" i="1"/>
  <c r="AX11" i="1"/>
  <c r="AY8" i="1"/>
  <c r="AZ8" i="1"/>
  <c r="AY9" i="1"/>
  <c r="AZ9" i="1"/>
  <c r="AY10" i="1"/>
  <c r="AZ10" i="1"/>
  <c r="BA10" i="1"/>
  <c r="BB10" i="1"/>
  <c r="BC10" i="1"/>
  <c r="BD10" i="1"/>
  <c r="T11" i="1"/>
  <c r="AF11" i="1" s="1"/>
  <c r="AY11" i="1" s="1"/>
  <c r="U11" i="1"/>
  <c r="AG11" i="1" s="1"/>
  <c r="AZ11" i="1" s="1"/>
  <c r="V11" i="1"/>
  <c r="AH11" i="1" s="1"/>
  <c r="BA11" i="1" s="1"/>
  <c r="W11" i="1"/>
  <c r="AI11" i="1" s="1"/>
  <c r="BB11" i="1" s="1"/>
  <c r="X11" i="1"/>
  <c r="AJ11" i="1" s="1"/>
  <c r="BC11" i="1" s="1"/>
  <c r="Y11" i="1"/>
  <c r="AK11" i="1" s="1"/>
  <c r="BD11" i="1" s="1"/>
  <c r="AX7" i="1"/>
  <c r="AW8" i="1"/>
  <c r="AW9" i="1"/>
  <c r="AW10" i="1"/>
  <c r="AW11" i="1"/>
  <c r="F11" i="1" l="1"/>
  <c r="F8" i="1"/>
  <c r="E8" i="1"/>
  <c r="F7" i="1"/>
  <c r="F10" i="1"/>
  <c r="E9" i="1"/>
  <c r="BD7" i="1" l="1"/>
  <c r="BC7" i="1"/>
  <c r="AY7" i="1"/>
  <c r="AZ7" i="1"/>
</calcChain>
</file>

<file path=xl/sharedStrings.xml><?xml version="1.0" encoding="utf-8"?>
<sst xmlns="http://schemas.openxmlformats.org/spreadsheetml/2006/main" count="71" uniqueCount="46">
  <si>
    <t>Causa de muerte</t>
  </si>
  <si>
    <t>LI IC 95%</t>
  </si>
  <si>
    <t>LS IC 95%</t>
  </si>
  <si>
    <t>Diferencias relativas</t>
  </si>
  <si>
    <t>Nombre del Dpto o Mpio. Último año</t>
  </si>
  <si>
    <t>Referencia (pais o dpto). Último año</t>
  </si>
  <si>
    <t>Guía conceptual y metodológica para la construcción del ASIS en las Entidades Territoriales. Colombia, 2014</t>
  </si>
  <si>
    <t xml:space="preserve">Preparado por Claudia Marcela Moreno Segura. </t>
  </si>
  <si>
    <t xml:space="preserve">Grupo de Análisis de Situación de Salud (ASIS). </t>
  </si>
  <si>
    <t xml:space="preserve">Dirección de Epidemiología y Demografía. </t>
  </si>
  <si>
    <t xml:space="preserve">Ministerio de Salud y Protección Social. </t>
  </si>
  <si>
    <t>Contacto: cmorenos@minsalud.gov.co - cmarcems@yahoo.com</t>
  </si>
  <si>
    <t>Tel. 330 5000 Ext: 1742.</t>
  </si>
  <si>
    <t>Prevalencia de enfermedad renal crónica en fase cinco con necesidad de terapia de restitución o reemplazo renal.</t>
  </si>
  <si>
    <t>Tasa de incidencia de enfermedad renal crónica en fase cinco con necesidad de terapia de restitución o reemplazo renal por 100.000 afiliados</t>
  </si>
  <si>
    <t xml:space="preserve">Tasa de incidencia de VIH notificada </t>
  </si>
  <si>
    <t>Tasa de incidencia de leucemia aguda pediátrica mieloide (menores de 15 años)</t>
  </si>
  <si>
    <t>Tasa de incidencia de leucemia aguda pediátrica linfoide (menores de 15 años)</t>
  </si>
  <si>
    <t>Teniendo en cuenta que la progresión de la ERC esta dada en número de personas que entre 2010 y 2012 avanzaron en el estadio el análisis debe ser descriptivo. A continuación se pueden diligenciar los datos para que se genere la figura que permitira hacer el análisis</t>
  </si>
  <si>
    <t>Indicador</t>
  </si>
  <si>
    <t>Número de personas</t>
  </si>
  <si>
    <t>Progresión de la enfermedad renal crónica entre 2010 y 2012 (número de personas)</t>
  </si>
  <si>
    <t>Progresión</t>
  </si>
  <si>
    <t>Progresión de la enfermedad renal crónica estadío 0 (número de personas)</t>
  </si>
  <si>
    <t>Estadio 0</t>
  </si>
  <si>
    <t>Progresión de la enfermedad renal crónica estadío 1(número de personas)</t>
  </si>
  <si>
    <t>Estadio 1</t>
  </si>
  <si>
    <t>Progresión de la enfermedad renal crónica estadío 2 (número de personas)</t>
  </si>
  <si>
    <t>Estadio 2</t>
  </si>
  <si>
    <t>Progresión de la enfermedad renal crónica estadío 3 (número de personas)</t>
  </si>
  <si>
    <t>Estadio 3</t>
  </si>
  <si>
    <t>Progresión de la enfermedad renal crónica estadío 4 (número de personas)</t>
  </si>
  <si>
    <t>Estadio 4</t>
  </si>
  <si>
    <t>Evento</t>
  </si>
  <si>
    <t>Estadio 5</t>
  </si>
  <si>
    <t>Progresión de la enfermedad renal crónica estadío 5 (número de personas)</t>
  </si>
  <si>
    <t>Teniendo en cuenta que la progresión de la ERC esta dada en número de personas que avanzaron en el estadio el análisis debe ser descriptivo. A continuación se pueden diligenciar los datos para que se genere la figura que permitira hacer el análisis</t>
  </si>
  <si>
    <t>Comportamiento</t>
  </si>
  <si>
    <t>Guía conceptual y metodológica para la construcción del ASIS en las Entidades Territoriales. Colombia, 2018</t>
  </si>
  <si>
    <t>Prevalencia en Diagnosticados de la enfermedad renal crónica en fase cinco con necesidad de terapia de restitución o reemplazo renal.</t>
  </si>
  <si>
    <t>IngrseReferencia (pais o dpto). Último año</t>
  </si>
  <si>
    <t>Número de personas 2017</t>
  </si>
  <si>
    <t>Elaborado por:</t>
  </si>
  <si>
    <t>Guia Analisis de Situación de Salud</t>
  </si>
  <si>
    <t>Actualización a Septiembre 2018</t>
  </si>
  <si>
    <t>Realizó la actualización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</si>
</sst>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2" x14ac:knownFonts="1">
    <font>
      <sz val="11"/>
      <color theme="1"/>
      <name val="Calibri"/>
      <family val="2"/>
      <scheme val="minor"/>
    </font>
    <font>
      <sz val="12"/>
      <color theme="1"/>
      <name val="Arial"/>
      <family val="2"/>
    </font>
    <font>
      <sz val="7"/>
      <color theme="1"/>
      <name val="Arial"/>
      <family val="2"/>
    </font>
    <font>
      <sz val="12"/>
      <name val="Arial"/>
      <family val="2"/>
    </font>
    <font>
      <sz val="9"/>
      <name val="Arial"/>
      <family val="2"/>
    </font>
    <font>
      <sz val="12"/>
      <color theme="1"/>
      <name val="Arial Narrow"/>
      <family val="2"/>
    </font>
    <font>
      <sz val="36"/>
      <color theme="1"/>
      <name val="Arial Narrow"/>
      <family val="2"/>
    </font>
    <font>
      <sz val="11"/>
      <color rgb="FF000000"/>
      <name val="Arial"/>
      <family val="2"/>
    </font>
    <font>
      <b/>
      <sz val="16"/>
      <color theme="1"/>
      <name val="Arial"/>
      <family val="2"/>
    </font>
    <font>
      <sz val="24"/>
      <color theme="1"/>
      <name val="Arial Narrow"/>
      <family val="2"/>
    </font>
    <font>
      <sz val="12"/>
      <color theme="0" tint="-0.34998626667073579"/>
      <name val="Arial"/>
      <family val="2"/>
    </font>
    <font>
      <sz val="10"/>
      <color theme="1"/>
      <name val="Arial"/>
      <family val="2"/>
    </font>
  </fonts>
  <fills count="6">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0" tint="-0.14999847407452621"/>
        <bgColor indexed="64"/>
      </patternFill>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cellStyleXfs>
  <cellXfs count="97">
    <xf numFmtId="0" fontId="0" fillId="0" borderId="0" xfId="0"/>
    <xf numFmtId="0" fontId="1" fillId="3" borderId="0" xfId="0" applyFont="1" applyFill="1" applyBorder="1" applyAlignment="1" applyProtection="1">
      <alignment horizontal="center"/>
      <protection hidden="1"/>
    </xf>
    <xf numFmtId="0" fontId="1" fillId="2" borderId="0" xfId="0" applyFont="1" applyFill="1" applyBorder="1" applyAlignment="1" applyProtection="1">
      <alignment horizontal="center"/>
      <protection hidden="1"/>
    </xf>
    <xf numFmtId="0" fontId="1" fillId="2" borderId="0" xfId="0" applyFont="1" applyFill="1" applyAlignment="1" applyProtection="1">
      <protection hidden="1"/>
    </xf>
    <xf numFmtId="0" fontId="1" fillId="2" borderId="1" xfId="0" applyFont="1" applyFill="1" applyBorder="1" applyAlignment="1" applyProtection="1">
      <alignment vertical="center"/>
      <protection hidden="1"/>
    </xf>
    <xf numFmtId="0" fontId="1" fillId="2" borderId="0" xfId="0" applyFont="1" applyFill="1" applyBorder="1" applyAlignment="1" applyProtection="1">
      <alignment vertical="center"/>
      <protection hidden="1"/>
    </xf>
    <xf numFmtId="0" fontId="2" fillId="2" borderId="2" xfId="0" applyFont="1" applyFill="1" applyBorder="1" applyAlignment="1" applyProtection="1">
      <alignment textRotation="90"/>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horizontal="justify" vertical="center"/>
      <protection hidden="1"/>
    </xf>
    <xf numFmtId="0" fontId="1" fillId="2" borderId="0" xfId="0" applyFont="1" applyFill="1" applyAlignment="1" applyProtection="1">
      <alignment horizontal="center" vertical="center"/>
      <protection hidden="1"/>
    </xf>
    <xf numFmtId="0" fontId="1" fillId="3" borderId="0" xfId="0" applyFont="1" applyFill="1" applyBorder="1" applyAlignment="1" applyProtection="1">
      <protection hidden="1"/>
    </xf>
    <xf numFmtId="0" fontId="1" fillId="2" borderId="3" xfId="0" applyFont="1" applyFill="1" applyBorder="1" applyAlignment="1" applyProtection="1">
      <alignment horizontal="center" vertical="center"/>
      <protection hidden="1"/>
    </xf>
    <xf numFmtId="0" fontId="1" fillId="2" borderId="0" xfId="0" applyFont="1" applyFill="1" applyBorder="1" applyAlignment="1" applyProtection="1">
      <alignment horizontal="center" vertical="center"/>
      <protection hidden="1"/>
    </xf>
    <xf numFmtId="164" fontId="1" fillId="2"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protection hidden="1"/>
    </xf>
    <xf numFmtId="164" fontId="1" fillId="2" borderId="2" xfId="0" applyNumberFormat="1" applyFont="1" applyFill="1" applyBorder="1" applyAlignment="1" applyProtection="1">
      <alignment horizontal="center" vertical="center"/>
      <protection hidden="1"/>
    </xf>
    <xf numFmtId="165" fontId="1" fillId="2" borderId="0" xfId="0" applyNumberFormat="1" applyFont="1" applyFill="1" applyBorder="1" applyAlignment="1" applyProtection="1">
      <alignment vertical="center"/>
      <protection locked="0" hidden="1"/>
    </xf>
    <xf numFmtId="0" fontId="1" fillId="2" borderId="2" xfId="0" applyFont="1" applyFill="1" applyBorder="1" applyAlignment="1" applyProtection="1">
      <alignment horizontal="justify" vertical="center"/>
      <protection hidden="1"/>
    </xf>
    <xf numFmtId="164" fontId="1" fillId="2" borderId="3" xfId="0" applyNumberFormat="1" applyFont="1" applyFill="1" applyBorder="1" applyAlignment="1" applyProtection="1">
      <alignment horizontal="center" vertical="center"/>
      <protection hidden="1"/>
    </xf>
    <xf numFmtId="165" fontId="1" fillId="2" borderId="3" xfId="0" applyNumberFormat="1" applyFont="1" applyFill="1" applyBorder="1" applyAlignment="1" applyProtection="1">
      <alignment vertical="center"/>
      <protection locked="0" hidden="1"/>
    </xf>
    <xf numFmtId="0" fontId="1" fillId="2" borderId="3" xfId="0" applyFont="1" applyFill="1" applyBorder="1" applyAlignment="1" applyProtection="1">
      <alignment horizontal="center" vertical="center"/>
      <protection hidden="1"/>
    </xf>
    <xf numFmtId="0" fontId="1" fillId="3" borderId="1" xfId="0" applyFont="1" applyFill="1" applyBorder="1" applyAlignment="1" applyProtection="1">
      <alignment horizontal="center" vertical="center"/>
      <protection hidden="1"/>
    </xf>
    <xf numFmtId="0" fontId="1" fillId="3" borderId="1" xfId="0" applyFont="1" applyFill="1" applyBorder="1" applyAlignment="1" applyProtection="1">
      <alignment vertical="center"/>
      <protection hidden="1"/>
    </xf>
    <xf numFmtId="0" fontId="1" fillId="3" borderId="4" xfId="0" applyFont="1" applyFill="1" applyBorder="1" applyAlignment="1" applyProtection="1">
      <alignment horizontal="center" vertical="center"/>
      <protection hidden="1"/>
    </xf>
    <xf numFmtId="0" fontId="1" fillId="3" borderId="5" xfId="0" applyFont="1" applyFill="1" applyBorder="1" applyAlignment="1" applyProtection="1">
      <alignment horizontal="center" vertical="center"/>
      <protection hidden="1"/>
    </xf>
    <xf numFmtId="0" fontId="1" fillId="3" borderId="6"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4" xfId="0" applyFont="1" applyFill="1" applyBorder="1" applyAlignment="1" applyProtection="1">
      <alignment vertical="center"/>
      <protection hidden="1"/>
    </xf>
    <xf numFmtId="0" fontId="1" fillId="3" borderId="5" xfId="0" applyFont="1" applyFill="1" applyBorder="1" applyAlignment="1" applyProtection="1">
      <alignment vertical="center"/>
      <protection hidden="1"/>
    </xf>
    <xf numFmtId="165" fontId="1" fillId="3" borderId="6" xfId="0" applyNumberFormat="1" applyFont="1" applyFill="1" applyBorder="1" applyAlignment="1" applyProtection="1">
      <protection hidden="1"/>
    </xf>
    <xf numFmtId="0" fontId="1" fillId="3" borderId="6" xfId="0" applyFont="1" applyFill="1" applyBorder="1" applyAlignment="1" applyProtection="1">
      <protection hidden="1"/>
    </xf>
    <xf numFmtId="0" fontId="1" fillId="2" borderId="3" xfId="0" applyFont="1" applyFill="1" applyBorder="1" applyAlignment="1" applyProtection="1">
      <protection hidden="1"/>
    </xf>
    <xf numFmtId="2" fontId="3" fillId="2" borderId="0" xfId="1" applyNumberFormat="1" applyFont="1" applyFill="1" applyBorder="1" applyAlignment="1">
      <alignment horizontal="center" vertical="center"/>
    </xf>
    <xf numFmtId="2" fontId="3" fillId="2" borderId="2" xfId="1" applyNumberFormat="1" applyFont="1" applyFill="1" applyBorder="1" applyAlignment="1">
      <alignment horizontal="center" vertical="center"/>
    </xf>
    <xf numFmtId="2" fontId="1" fillId="2" borderId="0" xfId="0" applyNumberFormat="1" applyFont="1" applyFill="1" applyAlignment="1" applyProtection="1">
      <alignment horizontal="center" vertical="center"/>
      <protection hidden="1"/>
    </xf>
    <xf numFmtId="2" fontId="1" fillId="2" borderId="2" xfId="0" applyNumberFormat="1" applyFont="1" applyFill="1" applyBorder="1" applyAlignment="1" applyProtection="1">
      <alignment horizontal="center" vertical="center"/>
      <protection hidden="1"/>
    </xf>
    <xf numFmtId="2" fontId="1" fillId="2" borderId="3" xfId="0" applyNumberFormat="1" applyFont="1" applyFill="1" applyBorder="1" applyAlignment="1" applyProtection="1">
      <alignment horizontal="center" vertical="center"/>
      <protection locked="0" hidden="1"/>
    </xf>
    <xf numFmtId="2" fontId="1" fillId="2" borderId="0" xfId="0" applyNumberFormat="1" applyFont="1" applyFill="1" applyBorder="1" applyAlignment="1" applyProtection="1">
      <alignment horizontal="center" vertical="center"/>
      <protection locked="0" hidden="1"/>
    </xf>
    <xf numFmtId="0" fontId="0" fillId="2" borderId="0" xfId="0" applyFill="1" applyProtection="1">
      <protection hidden="1"/>
    </xf>
    <xf numFmtId="0" fontId="0" fillId="2" borderId="0" xfId="0" applyFill="1" applyBorder="1" applyProtection="1">
      <protection hidden="1"/>
    </xf>
    <xf numFmtId="0" fontId="5" fillId="2" borderId="0" xfId="0" applyFont="1" applyFill="1" applyBorder="1"/>
    <xf numFmtId="0" fontId="1" fillId="2" borderId="2" xfId="0" applyFont="1" applyFill="1" applyBorder="1" applyAlignment="1" applyProtection="1">
      <alignment horizontal="center" vertical="center"/>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7" fillId="4" borderId="0" xfId="0" applyFont="1" applyFill="1" applyAlignment="1">
      <alignment vertical="center" wrapText="1"/>
    </xf>
    <xf numFmtId="0" fontId="7" fillId="4" borderId="0" xfId="0" applyFont="1" applyFill="1" applyBorder="1" applyAlignment="1">
      <alignment vertical="center" wrapText="1"/>
    </xf>
    <xf numFmtId="0" fontId="7" fillId="4" borderId="2" xfId="0" applyFont="1" applyFill="1" applyBorder="1" applyAlignment="1">
      <alignment vertical="center" wrapText="1"/>
    </xf>
    <xf numFmtId="2" fontId="1" fillId="2" borderId="2" xfId="0" applyNumberFormat="1" applyFont="1" applyFill="1" applyBorder="1" applyAlignment="1" applyProtection="1">
      <alignment horizontal="center" vertical="center"/>
      <protection locked="0" hidden="1"/>
    </xf>
    <xf numFmtId="165" fontId="1" fillId="2" borderId="2" xfId="0" applyNumberFormat="1" applyFont="1" applyFill="1" applyBorder="1" applyAlignment="1" applyProtection="1">
      <alignment vertical="center"/>
      <protection locked="0" hidden="1"/>
    </xf>
    <xf numFmtId="0" fontId="1" fillId="2" borderId="1" xfId="0" applyFont="1" applyFill="1" applyBorder="1" applyAlignment="1" applyProtection="1">
      <alignment horizontal="center" vertical="center"/>
      <protection hidden="1"/>
    </xf>
    <xf numFmtId="0" fontId="1" fillId="2" borderId="1" xfId="0" applyFont="1" applyFill="1" applyBorder="1" applyAlignment="1" applyProtection="1">
      <alignment horizontal="center" vertical="center" wrapText="1"/>
      <protection hidden="1"/>
    </xf>
    <xf numFmtId="1" fontId="1" fillId="2" borderId="0" xfId="0" applyNumberFormat="1" applyFont="1" applyFill="1" applyAlignment="1" applyProtection="1">
      <alignment horizontal="center" vertical="center"/>
      <protection locked="0"/>
    </xf>
    <xf numFmtId="165" fontId="1" fillId="2" borderId="0" xfId="0" applyNumberFormat="1" applyFont="1" applyFill="1" applyAlignment="1" applyProtection="1">
      <alignment horizontal="center" vertical="center"/>
      <protection locked="0" hidden="1"/>
    </xf>
    <xf numFmtId="1" fontId="1" fillId="2" borderId="0" xfId="0" applyNumberFormat="1" applyFont="1" applyFill="1" applyAlignment="1" applyProtection="1">
      <alignment horizontal="center" vertical="center"/>
      <protection hidden="1"/>
    </xf>
    <xf numFmtId="164" fontId="1" fillId="2" borderId="0" xfId="0" applyNumberFormat="1" applyFont="1" applyFill="1" applyAlignment="1" applyProtection="1">
      <alignment horizontal="center" vertical="center"/>
      <protection hidden="1"/>
    </xf>
    <xf numFmtId="165" fontId="1" fillId="2" borderId="0" xfId="0" applyNumberFormat="1" applyFont="1" applyFill="1" applyAlignment="1" applyProtection="1">
      <alignment vertical="center"/>
      <protection locked="0" hidden="1"/>
    </xf>
    <xf numFmtId="1" fontId="1" fillId="2" borderId="0" xfId="0" applyNumberFormat="1" applyFont="1" applyFill="1" applyBorder="1" applyAlignment="1" applyProtection="1">
      <alignment horizontal="center" vertical="center"/>
      <protection locked="0"/>
    </xf>
    <xf numFmtId="165" fontId="1" fillId="2" borderId="0" xfId="0" applyNumberFormat="1" applyFont="1" applyFill="1" applyBorder="1" applyAlignment="1" applyProtection="1">
      <alignment horizontal="center" vertical="center"/>
      <protection locked="0" hidden="1"/>
    </xf>
    <xf numFmtId="1" fontId="1" fillId="2" borderId="2" xfId="0" applyNumberFormat="1" applyFont="1" applyFill="1" applyBorder="1" applyAlignment="1" applyProtection="1">
      <alignment horizontal="center" vertical="center"/>
      <protection locked="0"/>
    </xf>
    <xf numFmtId="1" fontId="1" fillId="2" borderId="2" xfId="0" applyNumberFormat="1" applyFont="1" applyFill="1" applyBorder="1" applyAlignment="1" applyProtection="1">
      <alignment horizontal="center" vertical="center"/>
      <protection hidden="1"/>
    </xf>
    <xf numFmtId="0" fontId="8" fillId="2" borderId="0" xfId="0" applyFont="1" applyFill="1" applyAlignment="1" applyProtection="1">
      <alignment horizontal="left" vertical="top" wrapText="1"/>
      <protection hidden="1"/>
    </xf>
    <xf numFmtId="0" fontId="7" fillId="2" borderId="0" xfId="0" applyFont="1" applyFill="1" applyBorder="1" applyAlignment="1">
      <alignment vertical="center" wrapText="1"/>
    </xf>
    <xf numFmtId="1" fontId="1" fillId="2" borderId="0" xfId="0" applyNumberFormat="1" applyFont="1" applyFill="1" applyBorder="1" applyAlignment="1" applyProtection="1">
      <alignment horizontal="center" vertical="center"/>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1" fillId="3" borderId="8" xfId="0" applyFont="1" applyFill="1" applyBorder="1" applyAlignment="1" applyProtection="1">
      <protection hidden="1"/>
    </xf>
    <xf numFmtId="0" fontId="1" fillId="3" borderId="2" xfId="0" applyFont="1" applyFill="1" applyBorder="1" applyAlignment="1" applyProtection="1">
      <protection hidden="1"/>
    </xf>
    <xf numFmtId="0" fontId="1" fillId="3" borderId="8" xfId="0" applyFont="1" applyFill="1" applyBorder="1" applyAlignment="1" applyProtection="1">
      <alignment horizontal="center"/>
      <protection hidden="1"/>
    </xf>
    <xf numFmtId="0" fontId="1" fillId="3" borderId="2" xfId="0" applyFont="1" applyFill="1" applyBorder="1" applyAlignment="1" applyProtection="1">
      <alignment horizontal="center"/>
      <protection hidden="1"/>
    </xf>
    <xf numFmtId="0" fontId="1" fillId="3" borderId="9" xfId="0" applyFont="1" applyFill="1" applyBorder="1" applyAlignment="1" applyProtection="1">
      <alignment horizontal="center"/>
      <protection hidden="1"/>
    </xf>
    <xf numFmtId="0" fontId="1" fillId="2" borderId="1" xfId="0" applyFont="1" applyFill="1" applyBorder="1" applyAlignment="1" applyProtection="1">
      <alignment horizontal="center"/>
      <protection hidden="1"/>
    </xf>
    <xf numFmtId="165" fontId="1" fillId="5" borderId="3" xfId="0" applyNumberFormat="1" applyFont="1" applyFill="1" applyBorder="1" applyAlignment="1" applyProtection="1">
      <alignment vertical="center"/>
      <protection locked="0" hidden="1"/>
    </xf>
    <xf numFmtId="165" fontId="1" fillId="5" borderId="0" xfId="0" applyNumberFormat="1" applyFont="1" applyFill="1" applyBorder="1" applyAlignment="1" applyProtection="1">
      <alignment vertical="center"/>
      <protection locked="0" hidden="1"/>
    </xf>
    <xf numFmtId="165" fontId="1" fillId="5" borderId="2" xfId="0" applyNumberFormat="1" applyFont="1" applyFill="1" applyBorder="1" applyAlignment="1" applyProtection="1">
      <alignment vertical="center"/>
      <protection locked="0" hidden="1"/>
    </xf>
    <xf numFmtId="0" fontId="1" fillId="5" borderId="3" xfId="0" applyFont="1" applyFill="1" applyBorder="1" applyAlignment="1" applyProtection="1">
      <alignment horizontal="center" vertical="center"/>
      <protection hidden="1"/>
    </xf>
    <xf numFmtId="0" fontId="1" fillId="5" borderId="0" xfId="0" applyFont="1" applyFill="1" applyBorder="1" applyAlignment="1" applyProtection="1">
      <alignment horizontal="center" vertical="center"/>
      <protection hidden="1"/>
    </xf>
    <xf numFmtId="0" fontId="1" fillId="5" borderId="2" xfId="0" applyFont="1" applyFill="1" applyBorder="1" applyAlignment="1" applyProtection="1">
      <alignment horizontal="center" vertical="center"/>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165" fontId="1" fillId="3" borderId="0" xfId="0" applyNumberFormat="1" applyFont="1" applyFill="1" applyBorder="1" applyAlignment="1" applyProtection="1">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1" fillId="2" borderId="3" xfId="0" applyFont="1" applyFill="1" applyBorder="1" applyAlignment="1" applyProtection="1">
      <alignment horizontal="center" vertical="center" wrapText="1"/>
      <protection hidden="1"/>
    </xf>
    <xf numFmtId="0" fontId="1" fillId="2" borderId="2"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protection hidden="1"/>
    </xf>
    <xf numFmtId="0" fontId="6" fillId="2" borderId="0" xfId="0" applyFont="1" applyFill="1" applyBorder="1" applyAlignment="1">
      <alignment horizontal="center" wrapText="1"/>
    </xf>
    <xf numFmtId="0" fontId="1" fillId="2" borderId="1" xfId="0" applyFont="1" applyFill="1" applyBorder="1" applyAlignment="1" applyProtection="1">
      <alignment horizontal="center"/>
      <protection hidden="1"/>
    </xf>
    <xf numFmtId="0" fontId="8" fillId="2" borderId="0" xfId="0" applyFont="1" applyFill="1" applyAlignment="1" applyProtection="1">
      <alignment horizontal="left" vertical="top" wrapText="1"/>
      <protection hidden="1"/>
    </xf>
    <xf numFmtId="0" fontId="1" fillId="2" borderId="3"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wrapText="1"/>
      <protection locked="0" hidden="1"/>
    </xf>
    <xf numFmtId="0" fontId="1" fillId="2" borderId="1" xfId="0" applyFont="1" applyFill="1" applyBorder="1" applyAlignment="1" applyProtection="1">
      <alignment horizontal="center" vertical="center"/>
      <protection hidden="1"/>
    </xf>
    <xf numFmtId="0" fontId="9" fillId="2" borderId="0" xfId="0" applyFont="1" applyFill="1" applyBorder="1" applyAlignment="1">
      <alignment horizontal="center" wrapText="1"/>
    </xf>
    <xf numFmtId="0" fontId="10" fillId="2" borderId="3" xfId="0" applyFont="1" applyFill="1" applyBorder="1" applyAlignment="1" applyProtection="1">
      <alignment horizontal="center" vertical="center" wrapText="1"/>
      <protection locked="0" hidden="1"/>
    </xf>
    <xf numFmtId="0" fontId="10" fillId="2" borderId="2" xfId="0" applyFont="1" applyFill="1" applyBorder="1" applyAlignment="1" applyProtection="1">
      <alignment horizontal="center" vertical="center" wrapText="1"/>
      <protection locked="0" hidden="1"/>
    </xf>
    <xf numFmtId="0" fontId="11" fillId="2" borderId="2" xfId="0" applyFont="1" applyFill="1" applyBorder="1" applyAlignment="1" applyProtection="1">
      <alignment horizontal="center" vertical="center" textRotation="90"/>
      <protection hidden="1"/>
    </xf>
    <xf numFmtId="0" fontId="1" fillId="2" borderId="4" xfId="0" applyFont="1" applyFill="1" applyBorder="1" applyAlignment="1" applyProtection="1">
      <alignment horizontal="center" vertical="center"/>
      <protection hidden="1"/>
    </xf>
    <xf numFmtId="0" fontId="1" fillId="2" borderId="5" xfId="0" applyFont="1" applyFill="1" applyBorder="1" applyAlignment="1" applyProtection="1">
      <alignment horizontal="center" vertical="center"/>
      <protection hidden="1"/>
    </xf>
  </cellXfs>
  <cellStyles count="2">
    <cellStyle name="Normal" xfId="0" builtinId="0"/>
    <cellStyle name="Normal 3" xfId="1"/>
  </cellStyles>
  <dxfs count="6">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'Instructivo de uso'!$E$33</c:f>
              <c:strCache>
                <c:ptCount val="1"/>
                <c:pt idx="0">
                  <c:v>Número de personas</c:v>
                </c:pt>
              </c:strCache>
            </c:strRef>
          </c:tx>
          <c:invertIfNegative val="0"/>
          <c:cat>
            <c:strRef>
              <c:f>'Instructivo de uso'!$D$34:$D$39</c:f>
              <c:strCache>
                <c:ptCount val="6"/>
                <c:pt idx="0">
                  <c:v>Progresión</c:v>
                </c:pt>
                <c:pt idx="1">
                  <c:v>Estadio 0</c:v>
                </c:pt>
                <c:pt idx="2">
                  <c:v>Estadio 1</c:v>
                </c:pt>
                <c:pt idx="3">
                  <c:v>Estadio 2</c:v>
                </c:pt>
                <c:pt idx="4">
                  <c:v>Estadio 3</c:v>
                </c:pt>
                <c:pt idx="5">
                  <c:v>Estadio 4</c:v>
                </c:pt>
              </c:strCache>
            </c:strRef>
          </c:cat>
          <c:val>
            <c:numRef>
              <c:f>'Instructivo de uso'!$E$34:$E$39</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17664768"/>
        <c:axId val="117769344"/>
      </c:barChart>
      <c:catAx>
        <c:axId val="117664768"/>
        <c:scaling>
          <c:orientation val="minMax"/>
        </c:scaling>
        <c:delete val="0"/>
        <c:axPos val="b"/>
        <c:numFmt formatCode="General" sourceLinked="1"/>
        <c:majorTickMark val="out"/>
        <c:minorTickMark val="none"/>
        <c:tickLblPos val="nextTo"/>
        <c:txPr>
          <a:bodyPr rot="-5400000" vert="horz"/>
          <a:lstStyle/>
          <a:p>
            <a:pPr>
              <a:defRPr/>
            </a:pPr>
            <a:endParaRPr lang="es-CO"/>
          </a:p>
        </c:txPr>
        <c:crossAx val="117769344"/>
        <c:crosses val="autoZero"/>
        <c:auto val="1"/>
        <c:lblAlgn val="ctr"/>
        <c:lblOffset val="100"/>
        <c:noMultiLvlLbl val="0"/>
      </c:catAx>
      <c:valAx>
        <c:axId val="117769344"/>
        <c:scaling>
          <c:orientation val="minMax"/>
        </c:scaling>
        <c:delete val="0"/>
        <c:axPos val="l"/>
        <c:title>
          <c:tx>
            <c:rich>
              <a:bodyPr rot="-5400000" vert="horz"/>
              <a:lstStyle/>
              <a:p>
                <a:pPr>
                  <a:defRPr/>
                </a:pPr>
                <a:r>
                  <a:rPr lang="en-US"/>
                  <a:t>Número de personas</a:t>
                </a:r>
              </a:p>
            </c:rich>
          </c:tx>
          <c:overlay val="0"/>
        </c:title>
        <c:numFmt formatCode="0" sourceLinked="1"/>
        <c:majorTickMark val="out"/>
        <c:minorTickMark val="none"/>
        <c:tickLblPos val="nextTo"/>
        <c:crossAx val="117664768"/>
        <c:crosses val="autoZero"/>
        <c:crossBetween val="between"/>
      </c:valAx>
      <c:spPr>
        <a:noFill/>
        <a:ln w="25400">
          <a:noFill/>
        </a:ln>
      </c:spPr>
    </c:plotArea>
    <c:plotVisOnly val="1"/>
    <c:dispBlanksAs val="gap"/>
    <c:showDLblsOverMax val="0"/>
  </c:chart>
  <c:spPr>
    <a:ln>
      <a:noFill/>
    </a:ln>
  </c:spPr>
  <c:txPr>
    <a:bodyPr/>
    <a:lstStyle/>
    <a:p>
      <a:pPr>
        <a:defRPr sz="1800">
          <a:latin typeface="Arial Narrow" pitchFamily="34" charset="0"/>
        </a:defRPr>
      </a:pPr>
      <a:endParaRPr lang="es-CO"/>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'Alto Costo'!$E$21</c:f>
              <c:strCache>
                <c:ptCount val="1"/>
                <c:pt idx="0">
                  <c:v>Número de personas 2017</c:v>
                </c:pt>
              </c:strCache>
            </c:strRef>
          </c:tx>
          <c:invertIfNegative val="0"/>
          <c:cat>
            <c:strRef>
              <c:f>'Alto Costo'!$D$22:$D$27</c:f>
              <c:strCache>
                <c:ptCount val="6"/>
                <c:pt idx="0">
                  <c:v>Estadio 0</c:v>
                </c:pt>
                <c:pt idx="1">
                  <c:v>Estadio 1</c:v>
                </c:pt>
                <c:pt idx="2">
                  <c:v>Estadio 2</c:v>
                </c:pt>
                <c:pt idx="3">
                  <c:v>Estadio 3</c:v>
                </c:pt>
                <c:pt idx="4">
                  <c:v>Estadio 4</c:v>
                </c:pt>
                <c:pt idx="5">
                  <c:v>Estadio 5</c:v>
                </c:pt>
              </c:strCache>
            </c:strRef>
          </c:cat>
          <c:val>
            <c:numRef>
              <c:f>'Alto Costo'!$E$22:$E$27</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53315200"/>
        <c:axId val="153316736"/>
      </c:barChart>
      <c:catAx>
        <c:axId val="153315200"/>
        <c:scaling>
          <c:orientation val="minMax"/>
        </c:scaling>
        <c:delete val="0"/>
        <c:axPos val="b"/>
        <c:numFmt formatCode="General" sourceLinked="1"/>
        <c:majorTickMark val="out"/>
        <c:minorTickMark val="none"/>
        <c:tickLblPos val="nextTo"/>
        <c:txPr>
          <a:bodyPr rot="-5400000" vert="horz"/>
          <a:lstStyle/>
          <a:p>
            <a:pPr>
              <a:defRPr/>
            </a:pPr>
            <a:endParaRPr lang="es-CO"/>
          </a:p>
        </c:txPr>
        <c:crossAx val="153316736"/>
        <c:crosses val="autoZero"/>
        <c:auto val="1"/>
        <c:lblAlgn val="ctr"/>
        <c:lblOffset val="100"/>
        <c:noMultiLvlLbl val="0"/>
      </c:catAx>
      <c:valAx>
        <c:axId val="153316736"/>
        <c:scaling>
          <c:orientation val="minMax"/>
        </c:scaling>
        <c:delete val="0"/>
        <c:axPos val="l"/>
        <c:title>
          <c:tx>
            <c:rich>
              <a:bodyPr rot="-5400000" vert="horz"/>
              <a:lstStyle/>
              <a:p>
                <a:pPr>
                  <a:defRPr/>
                </a:pPr>
                <a:r>
                  <a:rPr lang="en-US"/>
                  <a:t>Número de personas</a:t>
                </a:r>
              </a:p>
            </c:rich>
          </c:tx>
          <c:layout/>
          <c:overlay val="0"/>
        </c:title>
        <c:numFmt formatCode="0" sourceLinked="1"/>
        <c:majorTickMark val="out"/>
        <c:minorTickMark val="none"/>
        <c:tickLblPos val="nextTo"/>
        <c:crossAx val="153315200"/>
        <c:crosses val="autoZero"/>
        <c:crossBetween val="between"/>
      </c:valAx>
      <c:spPr>
        <a:noFill/>
        <a:ln w="25400">
          <a:noFill/>
        </a:ln>
      </c:spPr>
    </c:plotArea>
    <c:plotVisOnly val="1"/>
    <c:dispBlanksAs val="gap"/>
    <c:showDLblsOverMax val="0"/>
  </c:chart>
  <c:spPr>
    <a:ln>
      <a:noFill/>
    </a:ln>
  </c:spPr>
  <c:txPr>
    <a:bodyPr/>
    <a:lstStyle/>
    <a:p>
      <a:pPr>
        <a:defRPr sz="1800">
          <a:latin typeface="Arial Narrow" pitchFamily="34" charset="0"/>
        </a:defRPr>
      </a:pPr>
      <a:endParaRPr lang="es-CO"/>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jpe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623208</xdr:colOff>
      <xdr:row>14</xdr:row>
      <xdr:rowOff>88445</xdr:rowOff>
    </xdr:from>
    <xdr:to>
      <xdr:col>8</xdr:col>
      <xdr:colOff>136072</xdr:colOff>
      <xdr:row>25</xdr:row>
      <xdr:rowOff>149679</xdr:rowOff>
    </xdr:to>
    <xdr:sp macro="" textlink="">
      <xdr:nvSpPr>
        <xdr:cNvPr id="6" name="5 Llamada rectangular redondeada"/>
        <xdr:cNvSpPr/>
      </xdr:nvSpPr>
      <xdr:spPr>
        <a:xfrm>
          <a:off x="7467601" y="5640159"/>
          <a:ext cx="1417864" cy="2156734"/>
        </a:xfrm>
        <a:prstGeom prst="wedgeRoundRectCallout">
          <a:avLst>
            <a:gd name="adj1" fmla="val -197368"/>
            <a:gd name="adj2" fmla="val -11417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Al incluir  el valor de cada indicador para las entidades territoriales, se calcularan automaticamente las diferencias relativas  que resultan de la división entre el valor del indicador de la entidad territorial de análisis (Departamento, distrito o municipio) y el valor del indicador de la entidad territorial de referencia (país o departamento)</a:t>
          </a:r>
          <a:endParaRPr lang="es-CO" sz="1100"/>
        </a:p>
      </xdr:txBody>
    </xdr:sp>
    <xdr:clientData/>
  </xdr:twoCellAnchor>
  <xdr:twoCellAnchor>
    <xdr:from>
      <xdr:col>0</xdr:col>
      <xdr:colOff>244929</xdr:colOff>
      <xdr:row>9</xdr:row>
      <xdr:rowOff>174171</xdr:rowOff>
    </xdr:from>
    <xdr:to>
      <xdr:col>0</xdr:col>
      <xdr:colOff>2140404</xdr:colOff>
      <xdr:row>13</xdr:row>
      <xdr:rowOff>55790</xdr:rowOff>
    </xdr:to>
    <xdr:sp macro="" textlink="">
      <xdr:nvSpPr>
        <xdr:cNvPr id="2" name="1 Llamada rectangular redondeada"/>
        <xdr:cNvSpPr/>
      </xdr:nvSpPr>
      <xdr:spPr>
        <a:xfrm>
          <a:off x="244929" y="4201885"/>
          <a:ext cx="1895475" cy="1215119"/>
        </a:xfrm>
        <a:prstGeom prst="wedgeRoundRectCallout">
          <a:avLst>
            <a:gd name="adj1" fmla="val 26560"/>
            <a:gd name="adj2" fmla="val -141575"/>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En</a:t>
          </a:r>
          <a:r>
            <a:rPr lang="es-CO" sz="1100" baseline="0"/>
            <a:t> esta columna se encuentran las causas de morbilidad que se analizaran en el ASIS</a:t>
          </a:r>
        </a:p>
        <a:p>
          <a:pPr algn="l"/>
          <a:endParaRPr lang="es-CO" sz="1100"/>
        </a:p>
      </xdr:txBody>
    </xdr:sp>
    <xdr:clientData/>
  </xdr:twoCellAnchor>
  <xdr:twoCellAnchor>
    <xdr:from>
      <xdr:col>0</xdr:col>
      <xdr:colOff>2524125</xdr:colOff>
      <xdr:row>7</xdr:row>
      <xdr:rowOff>78924</xdr:rowOff>
    </xdr:from>
    <xdr:to>
      <xdr:col>2</xdr:col>
      <xdr:colOff>819150</xdr:colOff>
      <xdr:row>16</xdr:row>
      <xdr:rowOff>81644</xdr:rowOff>
    </xdr:to>
    <xdr:sp macro="" textlink="">
      <xdr:nvSpPr>
        <xdr:cNvPr id="3" name="2 Llamada rectangular redondeada"/>
        <xdr:cNvSpPr/>
      </xdr:nvSpPr>
      <xdr:spPr>
        <a:xfrm>
          <a:off x="2524125" y="3154138"/>
          <a:ext cx="2036989" cy="2860220"/>
        </a:xfrm>
        <a:prstGeom prst="wedgeRoundRectCallout">
          <a:avLst>
            <a:gd name="adj1" fmla="val -12312"/>
            <a:gd name="adj2" fmla="val -7159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En este espacio se debe escribir el nombre del país</a:t>
          </a:r>
          <a:r>
            <a:rPr lang="es-CO" sz="1100" baseline="0"/>
            <a:t> o del departamento de refencia.</a:t>
          </a:r>
          <a:endParaRPr lang="es-CO" sz="1100"/>
        </a:p>
        <a:p>
          <a:pPr algn="l"/>
          <a:r>
            <a:rPr lang="es-CO" sz="1100"/>
            <a:t>Si se</a:t>
          </a:r>
          <a:r>
            <a:rPr lang="es-CO" sz="1100" baseline="0"/>
            <a:t> esta realizando el análisis departamental/distrital la entidad territorial  de referencia será el país. Si el análisis es el del municipio, la entidad territorial de referencia es el departamento.</a:t>
          </a:r>
        </a:p>
        <a:p>
          <a:pPr algn="l"/>
          <a:endParaRPr lang="es-CO" sz="1100"/>
        </a:p>
      </xdr:txBody>
    </xdr:sp>
    <xdr:clientData/>
  </xdr:twoCellAnchor>
  <xdr:twoCellAnchor>
    <xdr:from>
      <xdr:col>3</xdr:col>
      <xdr:colOff>65314</xdr:colOff>
      <xdr:row>10</xdr:row>
      <xdr:rowOff>48986</xdr:rowOff>
    </xdr:from>
    <xdr:to>
      <xdr:col>4</xdr:col>
      <xdr:colOff>455838</xdr:colOff>
      <xdr:row>19</xdr:row>
      <xdr:rowOff>0</xdr:rowOff>
    </xdr:to>
    <xdr:sp macro="" textlink="">
      <xdr:nvSpPr>
        <xdr:cNvPr id="4" name="3 Llamada rectangular redondeada"/>
        <xdr:cNvSpPr/>
      </xdr:nvSpPr>
      <xdr:spPr>
        <a:xfrm>
          <a:off x="4841421" y="4648200"/>
          <a:ext cx="1424667" cy="1856014"/>
        </a:xfrm>
        <a:prstGeom prst="wedgeRoundRectCallout">
          <a:avLst>
            <a:gd name="adj1" fmla="val -105819"/>
            <a:gd name="adj2" fmla="val -15928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Se debe escribir el valor de cada indicador para la entidad territorial de referencia (país o departamento, según corresponda)</a:t>
          </a:r>
          <a:endParaRPr lang="es-CO" sz="1100"/>
        </a:p>
      </xdr:txBody>
    </xdr:sp>
    <xdr:clientData/>
  </xdr:twoCellAnchor>
  <xdr:twoCellAnchor>
    <xdr:from>
      <xdr:col>4</xdr:col>
      <xdr:colOff>1361</xdr:colOff>
      <xdr:row>14</xdr:row>
      <xdr:rowOff>70759</xdr:rowOff>
    </xdr:from>
    <xdr:to>
      <xdr:col>5</xdr:col>
      <xdr:colOff>406854</xdr:colOff>
      <xdr:row>26</xdr:row>
      <xdr:rowOff>68036</xdr:rowOff>
    </xdr:to>
    <xdr:sp macro="" textlink="">
      <xdr:nvSpPr>
        <xdr:cNvPr id="5" name="4 Llamada rectangular redondeada"/>
        <xdr:cNvSpPr/>
      </xdr:nvSpPr>
      <xdr:spPr>
        <a:xfrm>
          <a:off x="5811611" y="5622473"/>
          <a:ext cx="1439636" cy="2283277"/>
        </a:xfrm>
        <a:prstGeom prst="wedgeRoundRectCallout">
          <a:avLst>
            <a:gd name="adj1" fmla="val -145793"/>
            <a:gd name="adj2" fmla="val -16761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Se debe escribir el valor de cada indicador para la entidad territorial de análisis (departamento, distrito o municipio según corresponda)</a:t>
          </a:r>
          <a:endParaRPr lang="es-CO" sz="1100"/>
        </a:p>
      </xdr:txBody>
    </xdr:sp>
    <xdr:clientData/>
  </xdr:twoCellAnchor>
  <xdr:twoCellAnchor>
    <xdr:from>
      <xdr:col>8</xdr:col>
      <xdr:colOff>371475</xdr:colOff>
      <xdr:row>11</xdr:row>
      <xdr:rowOff>126546</xdr:rowOff>
    </xdr:from>
    <xdr:to>
      <xdr:col>13</xdr:col>
      <xdr:colOff>95250</xdr:colOff>
      <xdr:row>24</xdr:row>
      <xdr:rowOff>40821</xdr:rowOff>
    </xdr:to>
    <xdr:sp macro="" textlink="">
      <xdr:nvSpPr>
        <xdr:cNvPr id="7" name="6 Llamada rectangular redondeada"/>
        <xdr:cNvSpPr/>
      </xdr:nvSpPr>
      <xdr:spPr>
        <a:xfrm>
          <a:off x="9120868" y="5106760"/>
          <a:ext cx="1900918" cy="2390775"/>
        </a:xfrm>
        <a:prstGeom prst="wedgeRoundRectCallout">
          <a:avLst>
            <a:gd name="adj1" fmla="val -159821"/>
            <a:gd name="adj2" fmla="val -14615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Los intervalos de confianza se calcularan automáticamente usando el método de Rothman:</a:t>
          </a:r>
        </a:p>
        <a:p>
          <a:pPr algn="l"/>
          <a:endParaRPr lang="es-CO" sz="1100"/>
        </a:p>
      </xdr:txBody>
    </xdr:sp>
    <xdr:clientData/>
  </xdr:twoCellAnchor>
  <xdr:twoCellAnchor>
    <xdr:from>
      <xdr:col>14</xdr:col>
      <xdr:colOff>270782</xdr:colOff>
      <xdr:row>16</xdr:row>
      <xdr:rowOff>136072</xdr:rowOff>
    </xdr:from>
    <xdr:to>
      <xdr:col>40</xdr:col>
      <xdr:colOff>99331</xdr:colOff>
      <xdr:row>21</xdr:row>
      <xdr:rowOff>119743</xdr:rowOff>
    </xdr:to>
    <xdr:sp macro="" textlink="">
      <xdr:nvSpPr>
        <xdr:cNvPr id="9" name="8 Llamada rectangular redondeada"/>
        <xdr:cNvSpPr/>
      </xdr:nvSpPr>
      <xdr:spPr>
        <a:xfrm>
          <a:off x="11632746" y="6068786"/>
          <a:ext cx="2441121" cy="936171"/>
        </a:xfrm>
        <a:prstGeom prst="wedgeRoundRectCallout">
          <a:avLst>
            <a:gd name="adj1" fmla="val -70313"/>
            <a:gd name="adj2" fmla="val -377875"/>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en este espacio se debe ubicar el valor de cada indicador para cada año</a:t>
          </a:r>
        </a:p>
        <a:p>
          <a:pPr algn="l"/>
          <a:endParaRPr lang="es-CO" sz="1100"/>
        </a:p>
      </xdr:txBody>
    </xdr:sp>
    <xdr:clientData/>
  </xdr:twoCellAnchor>
  <xdr:twoCellAnchor>
    <xdr:from>
      <xdr:col>40</xdr:col>
      <xdr:colOff>136072</xdr:colOff>
      <xdr:row>18</xdr:row>
      <xdr:rowOff>134708</xdr:rowOff>
    </xdr:from>
    <xdr:to>
      <xdr:col>55</xdr:col>
      <xdr:colOff>293914</xdr:colOff>
      <xdr:row>39</xdr:row>
      <xdr:rowOff>149679</xdr:rowOff>
    </xdr:to>
    <xdr:sp macro="" textlink="">
      <xdr:nvSpPr>
        <xdr:cNvPr id="10" name="9 Llamada rectangular redondeada"/>
        <xdr:cNvSpPr/>
      </xdr:nvSpPr>
      <xdr:spPr>
        <a:xfrm>
          <a:off x="14110608" y="6448422"/>
          <a:ext cx="6838949" cy="5729971"/>
        </a:xfrm>
        <a:prstGeom prst="wedgeRoundRectCallout">
          <a:avLst>
            <a:gd name="adj1" fmla="val 8685"/>
            <a:gd name="adj2" fmla="val -70558"/>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Esta tabla se generará automáticamente como salida al introducir los valores de los indicadores, según las instrucciones previas. Aparecerá el valor de cada indicador para la entidad territorial de referencia y para la entidad territorial de análisis. La semaforización se realizará de acuerdo con los intervalos de confianza de las diferencias relativas así:</a:t>
          </a:r>
        </a:p>
        <a:p>
          <a:pPr algn="l"/>
          <a:endParaRPr lang="es-CO" sz="1100" baseline="0"/>
        </a:p>
        <a:p>
          <a:r>
            <a:rPr lang="es-CO" sz="1100" b="1">
              <a:solidFill>
                <a:schemeClr val="dk1"/>
              </a:solidFill>
              <a:effectLst/>
              <a:latin typeface="+mn-lt"/>
              <a:ea typeface="+mn-ea"/>
              <a:cs typeface="+mn-cs"/>
            </a:rPr>
            <a:t>Amarill</a:t>
          </a:r>
          <a:r>
            <a:rPr lang="es-CO" sz="1100">
              <a:solidFill>
                <a:schemeClr val="dk1"/>
              </a:solidFill>
              <a:effectLst/>
              <a:latin typeface="+mn-lt"/>
              <a:ea typeface="+mn-ea"/>
              <a:cs typeface="+mn-cs"/>
            </a:rPr>
            <a:t>o: Cuando la diferencia relativa es uno o el intervalo de confianza 95% atraviesa el uno, indica que no hay diferencias estadísticamente significativa entre el valor que toma el indicador en el municipio y el departamento, o el departamento/disrito y el indicador nacional</a:t>
          </a:r>
        </a:p>
        <a:p>
          <a:endParaRPr lang="es-CO" sz="1100">
            <a:solidFill>
              <a:schemeClr val="dk1"/>
            </a:solidFill>
            <a:effectLst/>
            <a:latin typeface="+mn-lt"/>
            <a:ea typeface="+mn-ea"/>
            <a:cs typeface="+mn-cs"/>
          </a:endParaRPr>
        </a:p>
        <a:p>
          <a:r>
            <a:rPr lang="es-CO" sz="1100" b="1">
              <a:solidFill>
                <a:schemeClr val="dk1"/>
              </a:solidFill>
              <a:effectLst/>
              <a:latin typeface="+mn-lt"/>
              <a:ea typeface="+mn-ea"/>
              <a:cs typeface="+mn-cs"/>
            </a:rPr>
            <a:t>Rojo</a:t>
          </a:r>
          <a:r>
            <a:rPr lang="es-CO" sz="1100">
              <a:solidFill>
                <a:schemeClr val="dk1"/>
              </a:solidFill>
              <a:effectLst/>
              <a:latin typeface="+mn-lt"/>
              <a:ea typeface="+mn-ea"/>
              <a:cs typeface="+mn-cs"/>
            </a:rPr>
            <a:t>:</a:t>
          </a:r>
          <a:r>
            <a:rPr lang="es-CO" sz="1100" baseline="0">
              <a:solidFill>
                <a:schemeClr val="dk1"/>
              </a:solidFill>
              <a:effectLst/>
              <a:latin typeface="+mn-lt"/>
              <a:ea typeface="+mn-ea"/>
              <a:cs typeface="+mn-cs"/>
            </a:rPr>
            <a:t> </a:t>
          </a:r>
          <a:r>
            <a:rPr lang="es-CO" sz="1100">
              <a:solidFill>
                <a:schemeClr val="dk1"/>
              </a:solidFill>
              <a:effectLst/>
              <a:latin typeface="+mn-lt"/>
              <a:ea typeface="+mn-ea"/>
              <a:cs typeface="+mn-cs"/>
            </a:rPr>
            <a:t>Cuando la diferencia relativa es mayor de uno y el intervalo de confianza 95% no atraviesa el uno, indica que el indicador es significativamente más alto en el municipio comparado con el departamento, o en el departamento/distrito comparado con el indicador nacional.</a:t>
          </a:r>
        </a:p>
        <a:p>
          <a:endParaRPr lang="es-CO" sz="1100">
            <a:solidFill>
              <a:schemeClr val="dk1"/>
            </a:solidFill>
            <a:effectLst/>
            <a:latin typeface="+mn-lt"/>
            <a:ea typeface="+mn-ea"/>
            <a:cs typeface="+mn-cs"/>
          </a:endParaRPr>
        </a:p>
        <a:p>
          <a:r>
            <a:rPr lang="es-CO" sz="1100" b="1">
              <a:solidFill>
                <a:schemeClr val="dk1"/>
              </a:solidFill>
              <a:effectLst/>
              <a:latin typeface="+mn-lt"/>
              <a:ea typeface="+mn-ea"/>
              <a:cs typeface="+mn-cs"/>
            </a:rPr>
            <a:t>Verde</a:t>
          </a:r>
          <a:r>
            <a:rPr lang="es-CO" sz="1100">
              <a:solidFill>
                <a:schemeClr val="dk1"/>
              </a:solidFill>
              <a:effectLst/>
              <a:latin typeface="+mn-lt"/>
              <a:ea typeface="+mn-ea"/>
              <a:cs typeface="+mn-cs"/>
            </a:rPr>
            <a:t>: Cuando la diferencia relativa es menor de uno y el intervalo de confianza 95% no atraviesa el uno, indica que el indicador es significativamente más bajo en en el municipio comparado con el departamento, o en el departamento/distrito comparado con el indicador nacional </a:t>
          </a:r>
        </a:p>
        <a:p>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Tambien aparecerá graficado con</a:t>
          </a:r>
          <a:r>
            <a:rPr lang="es-CO" sz="1100" baseline="0">
              <a:solidFill>
                <a:schemeClr val="dk1"/>
              </a:solidFill>
              <a:effectLst/>
              <a:latin typeface="+mn-lt"/>
              <a:ea typeface="+mn-ea"/>
              <a:cs typeface="+mn-cs"/>
            </a:rPr>
            <a:t> flechas el comportamiento de cada indicador a partir del año 2005 hasta el año 2011.</a:t>
          </a:r>
        </a:p>
        <a:p>
          <a:endParaRPr lang="es-CO" sz="1100" baseline="0">
            <a:solidFill>
              <a:schemeClr val="dk1"/>
            </a:solidFill>
            <a:effectLst/>
            <a:latin typeface="+mn-lt"/>
            <a:ea typeface="+mn-ea"/>
            <a:cs typeface="+mn-cs"/>
          </a:endParaRPr>
        </a:p>
        <a:p>
          <a:r>
            <a:rPr lang="es-CO" sz="1100">
              <a:solidFill>
                <a:schemeClr val="dk1"/>
              </a:solidFill>
              <a:effectLst/>
              <a:latin typeface="+mn-lt"/>
              <a:ea typeface="+mn-ea"/>
              <a:cs typeface="+mn-cs"/>
            </a:rPr>
            <a:t>↘ Indica que</a:t>
          </a:r>
          <a:r>
            <a:rPr lang="es-CO" sz="1100" baseline="0">
              <a:solidFill>
                <a:schemeClr val="dk1"/>
              </a:solidFill>
              <a:effectLst/>
              <a:latin typeface="+mn-lt"/>
              <a:ea typeface="+mn-ea"/>
              <a:cs typeface="+mn-cs"/>
            </a:rPr>
            <a:t> el indicador disminuyó con respecto al año anterior</a:t>
          </a:r>
          <a:endParaRPr lang="es-C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↗Indica que</a:t>
          </a:r>
          <a:r>
            <a:rPr lang="es-CO" sz="1100" baseline="0">
              <a:solidFill>
                <a:schemeClr val="dk1"/>
              </a:solidFill>
              <a:effectLst/>
              <a:latin typeface="+mn-lt"/>
              <a:ea typeface="+mn-ea"/>
              <a:cs typeface="+mn-cs"/>
            </a:rPr>
            <a:t> el indicador aumentó con respecto al año anterior</a:t>
          </a:r>
          <a:endParaRPr lang="es-CO">
            <a:effectLst/>
          </a:endParaRPr>
        </a:p>
        <a:p>
          <a:pPr marL="0" marR="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-Indica que</a:t>
          </a:r>
          <a:r>
            <a:rPr lang="es-CO" sz="1100" baseline="0">
              <a:solidFill>
                <a:schemeClr val="dk1"/>
              </a:solidFill>
              <a:effectLst/>
              <a:latin typeface="+mn-lt"/>
              <a:ea typeface="+mn-ea"/>
              <a:cs typeface="+mn-cs"/>
            </a:rPr>
            <a:t> el indicador se mantuvo igual con respecto al año anterior</a:t>
          </a:r>
          <a:endParaRPr lang="es-CO">
            <a:effectLst/>
          </a:endParaRPr>
        </a:p>
        <a:p>
          <a:endParaRPr lang="es-CO" sz="1100">
            <a:solidFill>
              <a:schemeClr val="dk1"/>
            </a:solidFill>
            <a:effectLst/>
            <a:latin typeface="+mn-lt"/>
            <a:ea typeface="+mn-ea"/>
            <a:cs typeface="+mn-cs"/>
          </a:endParaRPr>
        </a:p>
        <a:p>
          <a:pPr algn="l"/>
          <a:endParaRPr lang="es-CO" sz="1100"/>
        </a:p>
      </xdr:txBody>
    </xdr:sp>
    <xdr:clientData/>
  </xdr:twoCellAnchor>
  <xdr:twoCellAnchor>
    <xdr:from>
      <xdr:col>11</xdr:col>
      <xdr:colOff>323169</xdr:colOff>
      <xdr:row>0</xdr:row>
      <xdr:rowOff>172244</xdr:rowOff>
    </xdr:from>
    <xdr:to>
      <xdr:col>40</xdr:col>
      <xdr:colOff>119062</xdr:colOff>
      <xdr:row>2</xdr:row>
      <xdr:rowOff>47625</xdr:rowOff>
    </xdr:to>
    <xdr:grpSp>
      <xdr:nvGrpSpPr>
        <xdr:cNvPr id="12" name="2 Grupo"/>
        <xdr:cNvGrpSpPr>
          <a:grpSpLocks/>
        </xdr:cNvGrpSpPr>
      </xdr:nvGrpSpPr>
      <xdr:grpSpPr bwMode="auto">
        <a:xfrm>
          <a:off x="10378848" y="172244"/>
          <a:ext cx="3714750" cy="1236095"/>
          <a:chOff x="0" y="0"/>
          <a:chExt cx="3456384" cy="757382"/>
        </a:xfrm>
      </xdr:grpSpPr>
      <xdr:pic>
        <xdr:nvPicPr>
          <xdr:cNvPr id="13" name="18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0014" t="81187" r="3384" b="5008"/>
          <a:stretch>
            <a:fillRect/>
          </a:stretch>
        </xdr:blipFill>
        <xdr:spPr bwMode="auto">
          <a:xfrm>
            <a:off x="1938372" y="0"/>
            <a:ext cx="1518012" cy="7573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 name="1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7722" t="34483" r="7437" b="38161"/>
          <a:stretch>
            <a:fillRect/>
          </a:stretch>
        </xdr:blipFill>
        <xdr:spPr bwMode="auto">
          <a:xfrm>
            <a:off x="0" y="137209"/>
            <a:ext cx="1938372" cy="482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11</xdr:col>
      <xdr:colOff>323169</xdr:colOff>
      <xdr:row>0</xdr:row>
      <xdr:rowOff>172244</xdr:rowOff>
    </xdr:from>
    <xdr:to>
      <xdr:col>40</xdr:col>
      <xdr:colOff>119062</xdr:colOff>
      <xdr:row>2</xdr:row>
      <xdr:rowOff>47625</xdr:rowOff>
    </xdr:to>
    <xdr:grpSp>
      <xdr:nvGrpSpPr>
        <xdr:cNvPr id="15" name="2 Grupo"/>
        <xdr:cNvGrpSpPr>
          <a:grpSpLocks/>
        </xdr:cNvGrpSpPr>
      </xdr:nvGrpSpPr>
      <xdr:grpSpPr bwMode="auto">
        <a:xfrm>
          <a:off x="10378848" y="172244"/>
          <a:ext cx="3714750" cy="1236095"/>
          <a:chOff x="0" y="0"/>
          <a:chExt cx="3456384" cy="757382"/>
        </a:xfrm>
      </xdr:grpSpPr>
      <xdr:pic>
        <xdr:nvPicPr>
          <xdr:cNvPr id="16" name="18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0014" t="81187" r="3384" b="5008"/>
          <a:stretch>
            <a:fillRect/>
          </a:stretch>
        </xdr:blipFill>
        <xdr:spPr bwMode="auto">
          <a:xfrm>
            <a:off x="1938372" y="0"/>
            <a:ext cx="1518012" cy="7573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7" name="1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7722" t="34483" r="7437" b="38161"/>
          <a:stretch>
            <a:fillRect/>
          </a:stretch>
        </xdr:blipFill>
        <xdr:spPr bwMode="auto">
          <a:xfrm>
            <a:off x="0" y="137209"/>
            <a:ext cx="1938372" cy="482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11</xdr:col>
      <xdr:colOff>323169</xdr:colOff>
      <xdr:row>0</xdr:row>
      <xdr:rowOff>172244</xdr:rowOff>
    </xdr:from>
    <xdr:to>
      <xdr:col>40</xdr:col>
      <xdr:colOff>119062</xdr:colOff>
      <xdr:row>2</xdr:row>
      <xdr:rowOff>47625</xdr:rowOff>
    </xdr:to>
    <xdr:grpSp>
      <xdr:nvGrpSpPr>
        <xdr:cNvPr id="18" name="2 Grupo"/>
        <xdr:cNvGrpSpPr>
          <a:grpSpLocks/>
        </xdr:cNvGrpSpPr>
      </xdr:nvGrpSpPr>
      <xdr:grpSpPr bwMode="auto">
        <a:xfrm>
          <a:off x="10378848" y="172244"/>
          <a:ext cx="3714750" cy="1236095"/>
          <a:chOff x="0" y="0"/>
          <a:chExt cx="3456384" cy="757382"/>
        </a:xfrm>
      </xdr:grpSpPr>
      <xdr:pic>
        <xdr:nvPicPr>
          <xdr:cNvPr id="19" name="18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0014" t="81187" r="3384" b="5008"/>
          <a:stretch>
            <a:fillRect/>
          </a:stretch>
        </xdr:blipFill>
        <xdr:spPr bwMode="auto">
          <a:xfrm>
            <a:off x="1938372" y="0"/>
            <a:ext cx="1518012" cy="7573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 name="1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7722" t="34483" r="7437" b="38161"/>
          <a:stretch>
            <a:fillRect/>
          </a:stretch>
        </xdr:blipFill>
        <xdr:spPr bwMode="auto">
          <a:xfrm>
            <a:off x="0" y="137209"/>
            <a:ext cx="1938372" cy="482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6</xdr:col>
      <xdr:colOff>369094</xdr:colOff>
      <xdr:row>31</xdr:row>
      <xdr:rowOff>23812</xdr:rowOff>
    </xdr:from>
    <xdr:to>
      <xdr:col>38</xdr:col>
      <xdr:colOff>345280</xdr:colOff>
      <xdr:row>41</xdr:row>
      <xdr:rowOff>32146</xdr:rowOff>
    </xdr:to>
    <xdr:graphicFrame macro="">
      <xdr:nvGraphicFramePr>
        <xdr:cNvPr id="21" name="2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xdr:from>
          <xdr:col>8</xdr:col>
          <xdr:colOff>95250</xdr:colOff>
          <xdr:row>32</xdr:row>
          <xdr:rowOff>161925</xdr:rowOff>
        </xdr:from>
        <xdr:to>
          <xdr:col>11</xdr:col>
          <xdr:colOff>342900</xdr:colOff>
          <xdr:row>38</xdr:row>
          <xdr:rowOff>180975</xdr:rowOff>
        </xdr:to>
        <xdr:sp macro="" textlink="">
          <xdr:nvSpPr>
            <xdr:cNvPr id="2049" name="Object 9"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369094</xdr:colOff>
      <xdr:row>19</xdr:row>
      <xdr:rowOff>23812</xdr:rowOff>
    </xdr:from>
    <xdr:to>
      <xdr:col>43</xdr:col>
      <xdr:colOff>345280</xdr:colOff>
      <xdr:row>28</xdr:row>
      <xdr:rowOff>32146</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CW54"/>
  <sheetViews>
    <sheetView zoomScale="70" zoomScaleNormal="70" workbookViewId="0">
      <selection activeCell="AS7" sqref="AS7"/>
    </sheetView>
  </sheetViews>
  <sheetFormatPr baseColWidth="10" defaultRowHeight="15" x14ac:dyDescent="0.2"/>
  <cols>
    <col min="1" max="1" width="43.85546875" style="3" customWidth="1"/>
    <col min="2" max="2" width="12.140625" style="9" bestFit="1" customWidth="1"/>
    <col min="3" max="3" width="15.5703125" style="9" bestFit="1" customWidth="1"/>
    <col min="4" max="6" width="15.5703125" style="9" customWidth="1"/>
    <col min="7" max="11" width="6.42578125" style="3" bestFit="1" customWidth="1"/>
    <col min="12" max="12" width="6.42578125" style="3" customWidth="1"/>
    <col min="13" max="13" width="6.42578125" style="3" bestFit="1" customWidth="1"/>
    <col min="14" max="17" width="6.42578125" style="3" customWidth="1"/>
    <col min="18" max="27" width="6.42578125" style="10" hidden="1" customWidth="1"/>
    <col min="28" max="37" width="7.85546875" style="10" hidden="1" customWidth="1"/>
    <col min="38" max="41" width="6.42578125" style="3" customWidth="1"/>
    <col min="42" max="42" width="11.42578125" style="3"/>
    <col min="43" max="43" width="43" style="3" bestFit="1" customWidth="1"/>
    <col min="44" max="44" width="11" style="3" bestFit="1" customWidth="1"/>
    <col min="45" max="45" width="7.7109375" style="3" bestFit="1" customWidth="1"/>
    <col min="46" max="55" width="2" style="3" customWidth="1"/>
    <col min="56" max="16384" width="11.42578125" style="3"/>
  </cols>
  <sheetData>
    <row r="1" spans="1:101" s="38" customFormat="1" x14ac:dyDescent="0.25">
      <c r="AI1" s="39"/>
      <c r="BP1" s="39"/>
      <c r="CW1" s="39"/>
    </row>
    <row r="2" spans="1:101" s="40" customFormat="1" ht="92.25" customHeight="1" x14ac:dyDescent="0.65">
      <c r="B2" s="85" t="s">
        <v>6</v>
      </c>
      <c r="C2" s="85"/>
      <c r="D2" s="85"/>
      <c r="E2" s="85"/>
      <c r="F2" s="85"/>
      <c r="G2" s="85"/>
      <c r="H2" s="85"/>
      <c r="I2" s="85"/>
      <c r="J2" s="85"/>
      <c r="K2" s="85"/>
    </row>
    <row r="5" spans="1:101" ht="18.75" customHeight="1" x14ac:dyDescent="0.2">
      <c r="A5" s="80" t="s">
        <v>0</v>
      </c>
      <c r="B5" s="88" t="s">
        <v>5</v>
      </c>
      <c r="C5" s="88" t="s">
        <v>4</v>
      </c>
      <c r="D5" s="82" t="s">
        <v>3</v>
      </c>
      <c r="E5" s="82" t="s">
        <v>1</v>
      </c>
      <c r="F5" s="82" t="s">
        <v>2</v>
      </c>
      <c r="G5" s="86"/>
      <c r="H5" s="86"/>
      <c r="I5" s="86"/>
      <c r="J5" s="86"/>
      <c r="K5" s="86"/>
      <c r="L5" s="86"/>
      <c r="M5" s="86"/>
      <c r="N5" s="86"/>
      <c r="O5" s="86"/>
      <c r="P5" s="86"/>
      <c r="Q5" s="86"/>
      <c r="R5" s="1"/>
      <c r="S5" s="1"/>
      <c r="T5" s="1"/>
      <c r="U5" s="1"/>
      <c r="V5" s="1"/>
      <c r="W5" s="1"/>
      <c r="X5" s="1"/>
      <c r="Y5" s="1"/>
      <c r="Z5" s="1"/>
      <c r="AA5" s="1"/>
      <c r="AB5" s="1"/>
      <c r="AC5" s="1"/>
      <c r="AD5" s="1"/>
      <c r="AE5" s="1"/>
      <c r="AF5" s="1"/>
      <c r="AG5" s="1"/>
      <c r="AH5" s="1"/>
      <c r="AI5" s="1"/>
      <c r="AJ5" s="1"/>
      <c r="AK5" s="1"/>
      <c r="AL5" s="2"/>
      <c r="AM5" s="2"/>
      <c r="AN5" s="2"/>
      <c r="AO5" s="2"/>
      <c r="AQ5" s="80" t="s">
        <v>0</v>
      </c>
      <c r="AR5" s="82" t="str">
        <f>B5</f>
        <v>Referencia (pais o dpto). Último año</v>
      </c>
      <c r="AS5" s="82" t="str">
        <f>C5</f>
        <v>Nombre del Dpto o Mpio. Último año</v>
      </c>
      <c r="AT5" s="84"/>
      <c r="AU5" s="84"/>
      <c r="AV5" s="84"/>
      <c r="AW5" s="84"/>
      <c r="AX5" s="84"/>
      <c r="AY5" s="84"/>
      <c r="AZ5" s="31"/>
      <c r="BA5" s="31"/>
      <c r="BB5" s="31"/>
      <c r="BC5" s="31"/>
    </row>
    <row r="6" spans="1:101" s="7" customFormat="1" ht="40.5" customHeight="1" x14ac:dyDescent="0.2">
      <c r="A6" s="81"/>
      <c r="B6" s="89"/>
      <c r="C6" s="89"/>
      <c r="D6" s="83"/>
      <c r="E6" s="83"/>
      <c r="F6" s="83"/>
      <c r="G6" s="4">
        <v>2005</v>
      </c>
      <c r="H6" s="4">
        <v>2006</v>
      </c>
      <c r="I6" s="4">
        <v>2007</v>
      </c>
      <c r="J6" s="4">
        <v>2008</v>
      </c>
      <c r="K6" s="4">
        <v>2009</v>
      </c>
      <c r="L6" s="4">
        <v>2010</v>
      </c>
      <c r="M6" s="4">
        <v>2011</v>
      </c>
      <c r="N6" s="4">
        <v>2012</v>
      </c>
      <c r="O6" s="4">
        <v>2013</v>
      </c>
      <c r="P6" s="4">
        <v>2014</v>
      </c>
      <c r="Q6" s="4">
        <v>2015</v>
      </c>
      <c r="R6" s="27">
        <v>2006</v>
      </c>
      <c r="S6" s="22">
        <v>2007</v>
      </c>
      <c r="T6" s="22">
        <v>2008</v>
      </c>
      <c r="U6" s="22">
        <v>2009</v>
      </c>
      <c r="V6" s="22">
        <v>2010</v>
      </c>
      <c r="W6" s="22">
        <v>2011</v>
      </c>
      <c r="X6" s="22">
        <v>2012</v>
      </c>
      <c r="Y6" s="22">
        <v>2013</v>
      </c>
      <c r="Z6" s="22">
        <v>2014</v>
      </c>
      <c r="AA6" s="28">
        <v>2015</v>
      </c>
      <c r="AB6" s="23">
        <v>2006</v>
      </c>
      <c r="AC6" s="21">
        <v>2007</v>
      </c>
      <c r="AD6" s="21">
        <v>2008</v>
      </c>
      <c r="AE6" s="21">
        <v>2009</v>
      </c>
      <c r="AF6" s="21">
        <v>2010</v>
      </c>
      <c r="AG6" s="21">
        <v>2011</v>
      </c>
      <c r="AH6" s="21">
        <v>2012</v>
      </c>
      <c r="AI6" s="21">
        <v>2013</v>
      </c>
      <c r="AJ6" s="21">
        <v>2014</v>
      </c>
      <c r="AK6" s="24">
        <v>2015</v>
      </c>
      <c r="AL6" s="5"/>
      <c r="AM6" s="5"/>
      <c r="AN6" s="5"/>
      <c r="AO6" s="5"/>
      <c r="AP6" s="3"/>
      <c r="AQ6" s="81"/>
      <c r="AR6" s="83"/>
      <c r="AS6" s="83"/>
      <c r="AT6" s="6">
        <v>2006</v>
      </c>
      <c r="AU6" s="6">
        <v>2007</v>
      </c>
      <c r="AV6" s="6">
        <v>2008</v>
      </c>
      <c r="AW6" s="6">
        <v>2009</v>
      </c>
      <c r="AX6" s="6">
        <v>2010</v>
      </c>
      <c r="AY6" s="6">
        <v>2011</v>
      </c>
      <c r="AZ6" s="6">
        <v>2012</v>
      </c>
      <c r="BA6" s="6">
        <v>2013</v>
      </c>
      <c r="BB6" s="6">
        <v>2014</v>
      </c>
      <c r="BC6" s="6">
        <v>2015</v>
      </c>
    </row>
    <row r="7" spans="1:101" ht="45" x14ac:dyDescent="0.2">
      <c r="A7" s="44" t="s">
        <v>13</v>
      </c>
      <c r="B7" s="36"/>
      <c r="C7" s="36"/>
      <c r="D7" s="18" t="e">
        <f>(C7/B7)</f>
        <v>#DIV/0!</v>
      </c>
      <c r="E7" s="18" t="e">
        <f>EXP(LN(D7)-((1.96)*(1/C7^0.5)))</f>
        <v>#DIV/0!</v>
      </c>
      <c r="F7" s="18" t="e">
        <f>EXP(LN(D7)+((1.96)*(1/C7^0.5)))</f>
        <v>#DIV/0!</v>
      </c>
      <c r="G7" s="19"/>
      <c r="H7" s="19"/>
      <c r="I7" s="19"/>
      <c r="J7" s="19"/>
      <c r="K7" s="19"/>
      <c r="L7" s="19"/>
      <c r="M7" s="19"/>
      <c r="N7" s="16"/>
      <c r="O7" s="16"/>
      <c r="P7" s="16"/>
      <c r="Q7" s="16"/>
      <c r="R7" s="29">
        <f t="shared" ref="R7:AA11" si="0">(H7-G7)</f>
        <v>0</v>
      </c>
      <c r="S7" s="10">
        <f t="shared" si="0"/>
        <v>0</v>
      </c>
      <c r="T7" s="10">
        <f t="shared" si="0"/>
        <v>0</v>
      </c>
      <c r="U7" s="10">
        <f t="shared" si="0"/>
        <v>0</v>
      </c>
      <c r="V7" s="10">
        <f t="shared" si="0"/>
        <v>0</v>
      </c>
      <c r="W7" s="10">
        <f t="shared" si="0"/>
        <v>0</v>
      </c>
      <c r="X7" s="10">
        <f t="shared" si="0"/>
        <v>0</v>
      </c>
      <c r="Y7" s="10">
        <f t="shared" si="0"/>
        <v>0</v>
      </c>
      <c r="Z7" s="10">
        <f t="shared" si="0"/>
        <v>0</v>
      </c>
      <c r="AA7" s="10">
        <f t="shared" si="0"/>
        <v>0</v>
      </c>
      <c r="AB7" s="25" t="str">
        <f t="shared" ref="AB7:AK11" si="1">IF(R7&lt;0,"↘",IF(R7=0,"-",IF(R7&gt;0,"↗","")))</f>
        <v>-</v>
      </c>
      <c r="AC7" s="1" t="str">
        <f t="shared" si="1"/>
        <v>-</v>
      </c>
      <c r="AD7" s="1" t="str">
        <f t="shared" si="1"/>
        <v>-</v>
      </c>
      <c r="AE7" s="1" t="str">
        <f t="shared" si="1"/>
        <v>-</v>
      </c>
      <c r="AF7" s="1" t="str">
        <f t="shared" si="1"/>
        <v>-</v>
      </c>
      <c r="AG7" s="1" t="str">
        <f t="shared" si="1"/>
        <v>-</v>
      </c>
      <c r="AH7" s="1" t="str">
        <f t="shared" si="1"/>
        <v>-</v>
      </c>
      <c r="AI7" s="1" t="str">
        <f t="shared" si="1"/>
        <v>-</v>
      </c>
      <c r="AJ7" s="1" t="str">
        <f t="shared" si="1"/>
        <v>-</v>
      </c>
      <c r="AK7" s="26" t="str">
        <f t="shared" si="1"/>
        <v>-</v>
      </c>
      <c r="AQ7" s="8" t="str">
        <f t="shared" ref="AQ7:AS11" si="2">A7</f>
        <v>Prevalencia de enfermedad renal crónica en fase cinco con necesidad de terapia de restitución o reemplazo renal.</v>
      </c>
      <c r="AR7" s="34">
        <f t="shared" si="2"/>
        <v>0</v>
      </c>
      <c r="AS7" s="32">
        <f t="shared" si="2"/>
        <v>0</v>
      </c>
      <c r="AT7" s="42" t="str">
        <f t="shared" ref="AT7:BC11" si="3">AB7</f>
        <v>-</v>
      </c>
      <c r="AU7" s="42" t="str">
        <f t="shared" si="3"/>
        <v>-</v>
      </c>
      <c r="AV7" s="42" t="str">
        <f t="shared" si="3"/>
        <v>-</v>
      </c>
      <c r="AW7" s="42" t="str">
        <f t="shared" si="3"/>
        <v>-</v>
      </c>
      <c r="AX7" s="42" t="str">
        <f t="shared" si="3"/>
        <v>-</v>
      </c>
      <c r="AY7" s="42" t="str">
        <f t="shared" si="3"/>
        <v>-</v>
      </c>
      <c r="AZ7" s="42" t="str">
        <f t="shared" si="3"/>
        <v>-</v>
      </c>
      <c r="BA7" s="42" t="str">
        <f t="shared" si="3"/>
        <v>-</v>
      </c>
      <c r="BB7" s="42" t="str">
        <f t="shared" si="3"/>
        <v>-</v>
      </c>
      <c r="BC7" s="42" t="str">
        <f t="shared" si="3"/>
        <v>-</v>
      </c>
    </row>
    <row r="8" spans="1:101" ht="60" x14ac:dyDescent="0.2">
      <c r="A8" s="44" t="s">
        <v>14</v>
      </c>
      <c r="B8" s="37"/>
      <c r="C8" s="37"/>
      <c r="D8" s="13" t="e">
        <f t="shared" ref="D8:D11" si="4">(C8/B8)</f>
        <v>#DIV/0!</v>
      </c>
      <c r="E8" s="13" t="e">
        <f>EXP(LN(D8)-((1.96)*(1/C8^0.5)))</f>
        <v>#DIV/0!</v>
      </c>
      <c r="F8" s="13" t="e">
        <f t="shared" ref="F8:F11" si="5">EXP(LN(D8)+((1.96)*(1/C8^0.5)))</f>
        <v>#DIV/0!</v>
      </c>
      <c r="G8" s="16"/>
      <c r="H8" s="16"/>
      <c r="I8" s="16"/>
      <c r="J8" s="16"/>
      <c r="K8" s="16"/>
      <c r="L8" s="16"/>
      <c r="M8" s="16"/>
      <c r="N8" s="16"/>
      <c r="O8" s="16"/>
      <c r="P8" s="16"/>
      <c r="Q8" s="16"/>
      <c r="R8" s="30">
        <f t="shared" si="0"/>
        <v>0</v>
      </c>
      <c r="S8" s="10">
        <f t="shared" si="0"/>
        <v>0</v>
      </c>
      <c r="T8" s="10">
        <f t="shared" si="0"/>
        <v>0</v>
      </c>
      <c r="U8" s="10">
        <f t="shared" si="0"/>
        <v>0</v>
      </c>
      <c r="V8" s="10">
        <f t="shared" si="0"/>
        <v>0</v>
      </c>
      <c r="W8" s="10">
        <f t="shared" si="0"/>
        <v>0</v>
      </c>
      <c r="X8" s="10">
        <f t="shared" si="0"/>
        <v>0</v>
      </c>
      <c r="Y8" s="10">
        <f t="shared" si="0"/>
        <v>0</v>
      </c>
      <c r="Z8" s="10">
        <f t="shared" si="0"/>
        <v>0</v>
      </c>
      <c r="AA8" s="10">
        <f t="shared" si="0"/>
        <v>0</v>
      </c>
      <c r="AB8" s="25" t="str">
        <f t="shared" si="1"/>
        <v>-</v>
      </c>
      <c r="AC8" s="1" t="str">
        <f t="shared" si="1"/>
        <v>-</v>
      </c>
      <c r="AD8" s="1" t="str">
        <f t="shared" si="1"/>
        <v>-</v>
      </c>
      <c r="AE8" s="1" t="str">
        <f t="shared" si="1"/>
        <v>-</v>
      </c>
      <c r="AF8" s="1" t="str">
        <f t="shared" si="1"/>
        <v>-</v>
      </c>
      <c r="AG8" s="1" t="str">
        <f t="shared" si="1"/>
        <v>-</v>
      </c>
      <c r="AH8" s="1" t="str">
        <f t="shared" si="1"/>
        <v>-</v>
      </c>
      <c r="AI8" s="1" t="str">
        <f t="shared" si="1"/>
        <v>-</v>
      </c>
      <c r="AJ8" s="1" t="str">
        <f t="shared" si="1"/>
        <v>-</v>
      </c>
      <c r="AK8" s="26" t="str">
        <f t="shared" si="1"/>
        <v>-</v>
      </c>
      <c r="AQ8" s="8" t="str">
        <f t="shared" si="2"/>
        <v>Tasa de incidencia de enfermedad renal crónica en fase cinco con necesidad de terapia de restitución o reemplazo renal por 100.000 afiliados</v>
      </c>
      <c r="AR8" s="34">
        <f t="shared" si="2"/>
        <v>0</v>
      </c>
      <c r="AS8" s="32">
        <f t="shared" si="2"/>
        <v>0</v>
      </c>
      <c r="AT8" s="12" t="str">
        <f t="shared" si="3"/>
        <v>-</v>
      </c>
      <c r="AU8" s="12" t="str">
        <f t="shared" si="3"/>
        <v>-</v>
      </c>
      <c r="AV8" s="12" t="str">
        <f t="shared" si="3"/>
        <v>-</v>
      </c>
      <c r="AW8" s="12" t="str">
        <f t="shared" si="3"/>
        <v>-</v>
      </c>
      <c r="AX8" s="12" t="str">
        <f t="shared" si="3"/>
        <v>-</v>
      </c>
      <c r="AY8" s="12" t="str">
        <f t="shared" si="3"/>
        <v>-</v>
      </c>
      <c r="AZ8" s="12" t="str">
        <f t="shared" si="3"/>
        <v>-</v>
      </c>
      <c r="BA8" s="12" t="str">
        <f t="shared" si="3"/>
        <v>-</v>
      </c>
      <c r="BB8" s="12" t="str">
        <f t="shared" si="3"/>
        <v>-</v>
      </c>
      <c r="BC8" s="12" t="str">
        <f t="shared" si="3"/>
        <v>-</v>
      </c>
    </row>
    <row r="9" spans="1:101" x14ac:dyDescent="0.2">
      <c r="A9" s="44" t="s">
        <v>15</v>
      </c>
      <c r="B9" s="37"/>
      <c r="C9" s="37"/>
      <c r="D9" s="13" t="e">
        <f t="shared" si="4"/>
        <v>#DIV/0!</v>
      </c>
      <c r="E9" s="13" t="e">
        <f t="shared" ref="E9:E11" si="6">EXP(LN(D9)-((1.96)*(1/C9^0.5)))</f>
        <v>#DIV/0!</v>
      </c>
      <c r="F9" s="13" t="e">
        <f t="shared" si="5"/>
        <v>#DIV/0!</v>
      </c>
      <c r="G9" s="16"/>
      <c r="H9" s="16"/>
      <c r="I9" s="16"/>
      <c r="J9" s="16"/>
      <c r="K9" s="16"/>
      <c r="L9" s="16"/>
      <c r="M9" s="16"/>
      <c r="N9" s="16"/>
      <c r="O9" s="16"/>
      <c r="P9" s="16"/>
      <c r="Q9" s="16"/>
      <c r="R9" s="30">
        <f t="shared" si="0"/>
        <v>0</v>
      </c>
      <c r="S9" s="10">
        <f t="shared" si="0"/>
        <v>0</v>
      </c>
      <c r="T9" s="10">
        <f t="shared" si="0"/>
        <v>0</v>
      </c>
      <c r="U9" s="10">
        <f t="shared" si="0"/>
        <v>0</v>
      </c>
      <c r="V9" s="10">
        <f t="shared" si="0"/>
        <v>0</v>
      </c>
      <c r="W9" s="10">
        <f t="shared" si="0"/>
        <v>0</v>
      </c>
      <c r="X9" s="10">
        <f t="shared" si="0"/>
        <v>0</v>
      </c>
      <c r="Y9" s="10">
        <f t="shared" si="0"/>
        <v>0</v>
      </c>
      <c r="Z9" s="10">
        <f t="shared" si="0"/>
        <v>0</v>
      </c>
      <c r="AA9" s="10">
        <f t="shared" si="0"/>
        <v>0</v>
      </c>
      <c r="AB9" s="25" t="str">
        <f t="shared" si="1"/>
        <v>-</v>
      </c>
      <c r="AC9" s="1" t="str">
        <f t="shared" si="1"/>
        <v>-</v>
      </c>
      <c r="AD9" s="1" t="str">
        <f t="shared" si="1"/>
        <v>-</v>
      </c>
      <c r="AE9" s="1" t="str">
        <f t="shared" si="1"/>
        <v>-</v>
      </c>
      <c r="AF9" s="1" t="str">
        <f t="shared" si="1"/>
        <v>-</v>
      </c>
      <c r="AG9" s="1" t="str">
        <f t="shared" si="1"/>
        <v>-</v>
      </c>
      <c r="AH9" s="1" t="str">
        <f t="shared" si="1"/>
        <v>-</v>
      </c>
      <c r="AI9" s="1" t="str">
        <f t="shared" si="1"/>
        <v>-</v>
      </c>
      <c r="AJ9" s="1" t="str">
        <f t="shared" si="1"/>
        <v>-</v>
      </c>
      <c r="AK9" s="26" t="str">
        <f t="shared" si="1"/>
        <v>-</v>
      </c>
      <c r="AQ9" s="8" t="str">
        <f t="shared" si="2"/>
        <v xml:space="preserve">Tasa de incidencia de VIH notificada </v>
      </c>
      <c r="AR9" s="34">
        <f t="shared" si="2"/>
        <v>0</v>
      </c>
      <c r="AS9" s="32">
        <f t="shared" si="2"/>
        <v>0</v>
      </c>
      <c r="AT9" s="12" t="str">
        <f t="shared" si="3"/>
        <v>-</v>
      </c>
      <c r="AU9" s="12" t="str">
        <f t="shared" si="3"/>
        <v>-</v>
      </c>
      <c r="AV9" s="12" t="str">
        <f t="shared" si="3"/>
        <v>-</v>
      </c>
      <c r="AW9" s="12" t="str">
        <f t="shared" si="3"/>
        <v>-</v>
      </c>
      <c r="AX9" s="12" t="str">
        <f t="shared" si="3"/>
        <v>-</v>
      </c>
      <c r="AY9" s="12" t="str">
        <f t="shared" si="3"/>
        <v>-</v>
      </c>
      <c r="AZ9" s="12" t="str">
        <f t="shared" si="3"/>
        <v>-</v>
      </c>
      <c r="BA9" s="12" t="str">
        <f t="shared" si="3"/>
        <v>-</v>
      </c>
      <c r="BB9" s="12" t="str">
        <f t="shared" si="3"/>
        <v>-</v>
      </c>
      <c r="BC9" s="12" t="str">
        <f t="shared" si="3"/>
        <v>-</v>
      </c>
    </row>
    <row r="10" spans="1:101" ht="45" x14ac:dyDescent="0.2">
      <c r="A10" s="45" t="s">
        <v>16</v>
      </c>
      <c r="B10" s="37"/>
      <c r="C10" s="37"/>
      <c r="D10" s="13" t="e">
        <f t="shared" si="4"/>
        <v>#DIV/0!</v>
      </c>
      <c r="E10" s="13" t="e">
        <f t="shared" si="6"/>
        <v>#DIV/0!</v>
      </c>
      <c r="F10" s="13" t="e">
        <f t="shared" si="5"/>
        <v>#DIV/0!</v>
      </c>
      <c r="G10" s="16"/>
      <c r="H10" s="16"/>
      <c r="I10" s="16"/>
      <c r="J10" s="16"/>
      <c r="K10" s="16"/>
      <c r="L10" s="16"/>
      <c r="M10" s="16"/>
      <c r="N10" s="16"/>
      <c r="O10" s="16"/>
      <c r="P10" s="16"/>
      <c r="Q10" s="16"/>
      <c r="R10" s="10">
        <f t="shared" si="0"/>
        <v>0</v>
      </c>
      <c r="S10" s="10">
        <f t="shared" si="0"/>
        <v>0</v>
      </c>
      <c r="T10" s="10">
        <f t="shared" si="0"/>
        <v>0</v>
      </c>
      <c r="U10" s="10">
        <f t="shared" si="0"/>
        <v>0</v>
      </c>
      <c r="V10" s="10">
        <f t="shared" si="0"/>
        <v>0</v>
      </c>
      <c r="W10" s="10">
        <f t="shared" si="0"/>
        <v>0</v>
      </c>
      <c r="X10" s="10">
        <f t="shared" si="0"/>
        <v>0</v>
      </c>
      <c r="Y10" s="10">
        <f t="shared" si="0"/>
        <v>0</v>
      </c>
      <c r="Z10" s="10">
        <f t="shared" si="0"/>
        <v>0</v>
      </c>
      <c r="AA10" s="10">
        <f t="shared" si="0"/>
        <v>0</v>
      </c>
      <c r="AB10" s="25" t="str">
        <f t="shared" si="1"/>
        <v>-</v>
      </c>
      <c r="AC10" s="1" t="str">
        <f t="shared" si="1"/>
        <v>-</v>
      </c>
      <c r="AD10" s="1" t="str">
        <f t="shared" si="1"/>
        <v>-</v>
      </c>
      <c r="AE10" s="1" t="str">
        <f t="shared" si="1"/>
        <v>-</v>
      </c>
      <c r="AF10" s="1" t="str">
        <f t="shared" si="1"/>
        <v>-</v>
      </c>
      <c r="AG10" s="1" t="str">
        <f t="shared" si="1"/>
        <v>-</v>
      </c>
      <c r="AH10" s="1" t="str">
        <f t="shared" si="1"/>
        <v>-</v>
      </c>
      <c r="AI10" s="1" t="str">
        <f t="shared" si="1"/>
        <v>-</v>
      </c>
      <c r="AJ10" s="1" t="str">
        <f t="shared" si="1"/>
        <v>-</v>
      </c>
      <c r="AK10" s="26" t="str">
        <f t="shared" si="1"/>
        <v>-</v>
      </c>
      <c r="AP10" s="7"/>
      <c r="AQ10" s="8" t="str">
        <f t="shared" si="2"/>
        <v>Tasa de incidencia de leucemia aguda pediátrica mieloide (menores de 15 años)</v>
      </c>
      <c r="AR10" s="34">
        <f t="shared" si="2"/>
        <v>0</v>
      </c>
      <c r="AS10" s="32">
        <f t="shared" si="2"/>
        <v>0</v>
      </c>
      <c r="AT10" s="12" t="str">
        <f t="shared" si="3"/>
        <v>-</v>
      </c>
      <c r="AU10" s="12" t="str">
        <f t="shared" si="3"/>
        <v>-</v>
      </c>
      <c r="AV10" s="12" t="str">
        <f t="shared" si="3"/>
        <v>-</v>
      </c>
      <c r="AW10" s="12" t="str">
        <f t="shared" si="3"/>
        <v>-</v>
      </c>
      <c r="AX10" s="12" t="str">
        <f t="shared" si="3"/>
        <v>-</v>
      </c>
      <c r="AY10" s="12" t="str">
        <f t="shared" si="3"/>
        <v>-</v>
      </c>
      <c r="AZ10" s="12" t="str">
        <f t="shared" si="3"/>
        <v>-</v>
      </c>
      <c r="BA10" s="12" t="str">
        <f t="shared" si="3"/>
        <v>-</v>
      </c>
      <c r="BB10" s="12" t="str">
        <f t="shared" si="3"/>
        <v>-</v>
      </c>
      <c r="BC10" s="12" t="str">
        <f t="shared" si="3"/>
        <v>-</v>
      </c>
    </row>
    <row r="11" spans="1:101" ht="30" x14ac:dyDescent="0.2">
      <c r="A11" s="46" t="s">
        <v>17</v>
      </c>
      <c r="B11" s="47"/>
      <c r="C11" s="47"/>
      <c r="D11" s="15" t="e">
        <f t="shared" si="4"/>
        <v>#DIV/0!</v>
      </c>
      <c r="E11" s="15" t="e">
        <f t="shared" si="6"/>
        <v>#DIV/0!</v>
      </c>
      <c r="F11" s="15" t="e">
        <f t="shared" si="5"/>
        <v>#DIV/0!</v>
      </c>
      <c r="G11" s="48"/>
      <c r="H11" s="48"/>
      <c r="I11" s="48"/>
      <c r="J11" s="48"/>
      <c r="K11" s="48"/>
      <c r="L11" s="48"/>
      <c r="M11" s="48"/>
      <c r="N11" s="48"/>
      <c r="O11" s="48"/>
      <c r="P11" s="48"/>
      <c r="Q11" s="48"/>
      <c r="R11" s="10">
        <f t="shared" si="0"/>
        <v>0</v>
      </c>
      <c r="S11" s="10">
        <f t="shared" si="0"/>
        <v>0</v>
      </c>
      <c r="T11" s="10">
        <f t="shared" si="0"/>
        <v>0</v>
      </c>
      <c r="U11" s="10">
        <f t="shared" si="0"/>
        <v>0</v>
      </c>
      <c r="V11" s="10">
        <f t="shared" si="0"/>
        <v>0</v>
      </c>
      <c r="W11" s="10">
        <f t="shared" si="0"/>
        <v>0</v>
      </c>
      <c r="X11" s="10">
        <f t="shared" si="0"/>
        <v>0</v>
      </c>
      <c r="Y11" s="10">
        <f t="shared" si="0"/>
        <v>0</v>
      </c>
      <c r="Z11" s="10">
        <f t="shared" si="0"/>
        <v>0</v>
      </c>
      <c r="AA11" s="10">
        <f t="shared" si="0"/>
        <v>0</v>
      </c>
      <c r="AB11" s="25" t="str">
        <f t="shared" si="1"/>
        <v>-</v>
      </c>
      <c r="AC11" s="1" t="str">
        <f t="shared" si="1"/>
        <v>-</v>
      </c>
      <c r="AD11" s="1" t="str">
        <f t="shared" si="1"/>
        <v>-</v>
      </c>
      <c r="AE11" s="1" t="str">
        <f t="shared" si="1"/>
        <v>-</v>
      </c>
      <c r="AF11" s="1" t="str">
        <f t="shared" si="1"/>
        <v>-</v>
      </c>
      <c r="AG11" s="1" t="str">
        <f t="shared" si="1"/>
        <v>-</v>
      </c>
      <c r="AH11" s="1" t="str">
        <f t="shared" si="1"/>
        <v>-</v>
      </c>
      <c r="AI11" s="1" t="str">
        <f t="shared" si="1"/>
        <v>-</v>
      </c>
      <c r="AJ11" s="1" t="str">
        <f t="shared" si="1"/>
        <v>-</v>
      </c>
      <c r="AK11" s="26" t="str">
        <f t="shared" si="1"/>
        <v>-</v>
      </c>
      <c r="AQ11" s="17" t="str">
        <f t="shared" si="2"/>
        <v>Tasa de incidencia de leucemia aguda pediátrica linfoide (menores de 15 años)</v>
      </c>
      <c r="AR11" s="35">
        <f t="shared" si="2"/>
        <v>0</v>
      </c>
      <c r="AS11" s="33">
        <f t="shared" si="2"/>
        <v>0</v>
      </c>
      <c r="AT11" s="43" t="str">
        <f t="shared" si="3"/>
        <v>-</v>
      </c>
      <c r="AU11" s="43" t="str">
        <f t="shared" si="3"/>
        <v>-</v>
      </c>
      <c r="AV11" s="43" t="str">
        <f t="shared" si="3"/>
        <v>-</v>
      </c>
      <c r="AW11" s="43" t="str">
        <f t="shared" si="3"/>
        <v>-</v>
      </c>
      <c r="AX11" s="43" t="str">
        <f t="shared" si="3"/>
        <v>-</v>
      </c>
      <c r="AY11" s="43" t="str">
        <f t="shared" si="3"/>
        <v>-</v>
      </c>
      <c r="AZ11" s="43" t="str">
        <f t="shared" si="3"/>
        <v>-</v>
      </c>
      <c r="BA11" s="43" t="str">
        <f t="shared" si="3"/>
        <v>-</v>
      </c>
      <c r="BB11" s="43" t="str">
        <f t="shared" si="3"/>
        <v>-</v>
      </c>
      <c r="BC11" s="43" t="str">
        <f t="shared" si="3"/>
        <v>-</v>
      </c>
    </row>
    <row r="28" spans="1:36" ht="25.5" customHeight="1" x14ac:dyDescent="0.2">
      <c r="A28" s="87" t="s">
        <v>18</v>
      </c>
      <c r="B28" s="87"/>
      <c r="C28" s="87"/>
      <c r="D28" s="87"/>
      <c r="E28" s="87"/>
      <c r="F28" s="87"/>
      <c r="G28" s="87"/>
      <c r="H28" s="87"/>
      <c r="I28" s="87"/>
      <c r="J28" s="87"/>
      <c r="K28" s="87"/>
      <c r="L28" s="14"/>
      <c r="M28" s="14"/>
      <c r="N28" s="14"/>
      <c r="O28" s="14"/>
      <c r="P28" s="14"/>
      <c r="Q28" s="14"/>
      <c r="AF28" s="3"/>
      <c r="AG28" s="3"/>
      <c r="AH28" s="14"/>
      <c r="AI28" s="14"/>
      <c r="AJ28" s="3"/>
    </row>
    <row r="29" spans="1:36" x14ac:dyDescent="0.2">
      <c r="A29" s="87"/>
      <c r="B29" s="87"/>
      <c r="C29" s="87"/>
      <c r="D29" s="87"/>
      <c r="E29" s="87"/>
      <c r="F29" s="87"/>
      <c r="G29" s="87"/>
      <c r="H29" s="87"/>
      <c r="I29" s="87"/>
      <c r="J29" s="87"/>
      <c r="K29" s="87"/>
      <c r="L29" s="14"/>
      <c r="M29" s="14"/>
      <c r="N29" s="14"/>
      <c r="O29" s="14"/>
      <c r="P29" s="14"/>
      <c r="Q29" s="14"/>
      <c r="AF29" s="3"/>
      <c r="AG29" s="3"/>
      <c r="AH29" s="14"/>
      <c r="AI29" s="14"/>
      <c r="AJ29" s="3"/>
    </row>
    <row r="30" spans="1:36" ht="20.25" x14ac:dyDescent="0.2">
      <c r="A30" s="60"/>
      <c r="B30" s="60"/>
      <c r="C30" s="60"/>
      <c r="D30" s="60"/>
      <c r="E30" s="60"/>
      <c r="F30" s="60"/>
      <c r="G30" s="60"/>
      <c r="H30" s="60"/>
      <c r="I30" s="60"/>
      <c r="J30" s="60"/>
      <c r="K30" s="60"/>
      <c r="L30" s="14"/>
      <c r="M30" s="14"/>
      <c r="N30" s="14"/>
      <c r="O30" s="14"/>
      <c r="P30" s="14"/>
      <c r="Q30" s="14"/>
      <c r="AF30" s="3"/>
      <c r="AG30" s="3"/>
      <c r="AH30" s="14"/>
      <c r="AI30" s="14"/>
      <c r="AJ30" s="3"/>
    </row>
    <row r="31" spans="1:36" ht="20.25" x14ac:dyDescent="0.2">
      <c r="A31" s="60"/>
      <c r="B31" s="60"/>
      <c r="C31" s="60"/>
      <c r="D31" s="60"/>
      <c r="E31" s="60"/>
      <c r="F31" s="60"/>
      <c r="G31" s="60"/>
      <c r="H31" s="60"/>
      <c r="I31" s="60"/>
      <c r="J31" s="60"/>
      <c r="K31" s="60"/>
      <c r="L31" s="14"/>
      <c r="M31" s="14"/>
      <c r="N31" s="14"/>
      <c r="O31" s="14"/>
      <c r="P31" s="14"/>
      <c r="Q31" s="14"/>
      <c r="AF31" s="3"/>
      <c r="AG31" s="3"/>
      <c r="AH31" s="14"/>
      <c r="AI31" s="14"/>
      <c r="AJ31" s="3"/>
    </row>
    <row r="32" spans="1:36" x14ac:dyDescent="0.2">
      <c r="L32" s="14"/>
      <c r="M32" s="14"/>
      <c r="N32" s="14"/>
      <c r="O32" s="14"/>
      <c r="P32" s="14"/>
      <c r="Q32" s="14"/>
      <c r="AF32" s="3"/>
      <c r="AG32" s="3"/>
      <c r="AH32" s="14"/>
      <c r="AI32" s="14"/>
      <c r="AJ32" s="3"/>
    </row>
    <row r="33" spans="1:39" ht="45" x14ac:dyDescent="0.2">
      <c r="A33" s="49" t="s">
        <v>19</v>
      </c>
      <c r="B33" s="50" t="s">
        <v>20</v>
      </c>
      <c r="D33" s="49"/>
      <c r="E33" s="50" t="s">
        <v>20</v>
      </c>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row>
    <row r="34" spans="1:39" ht="28.5" x14ac:dyDescent="0.2">
      <c r="A34" s="44" t="s">
        <v>21</v>
      </c>
      <c r="B34" s="51"/>
      <c r="C34" s="52"/>
      <c r="D34" s="9" t="s">
        <v>22</v>
      </c>
      <c r="E34" s="53">
        <f>B34</f>
        <v>0</v>
      </c>
      <c r="F34" s="54"/>
      <c r="G34" s="55"/>
      <c r="H34" s="55"/>
      <c r="I34" s="55"/>
      <c r="J34" s="55"/>
      <c r="K34" s="16"/>
      <c r="L34" s="14"/>
      <c r="M34" s="14"/>
      <c r="N34" s="14"/>
      <c r="O34" s="14"/>
      <c r="P34" s="14"/>
      <c r="Q34" s="14"/>
      <c r="R34" s="14"/>
      <c r="S34" s="14"/>
      <c r="T34" s="14"/>
      <c r="U34" s="14"/>
      <c r="V34" s="14"/>
      <c r="W34" s="14"/>
      <c r="X34" s="14"/>
      <c r="Y34" s="14"/>
      <c r="Z34" s="14"/>
      <c r="AA34" s="14"/>
      <c r="AB34" s="14"/>
      <c r="AC34" s="14"/>
      <c r="AD34" s="14"/>
      <c r="AE34" s="14"/>
      <c r="AF34" s="14"/>
      <c r="AG34" s="14"/>
      <c r="AH34" s="14"/>
      <c r="AI34" s="5"/>
      <c r="AJ34" s="61"/>
      <c r="AK34" s="14"/>
      <c r="AL34" s="14"/>
      <c r="AM34" s="14"/>
    </row>
    <row r="35" spans="1:39" ht="28.5" x14ac:dyDescent="0.2">
      <c r="A35" s="44" t="s">
        <v>23</v>
      </c>
      <c r="B35" s="51"/>
      <c r="C35" s="52"/>
      <c r="D35" s="54" t="s">
        <v>24</v>
      </c>
      <c r="E35" s="53">
        <f t="shared" ref="E35:E39" si="7">B35</f>
        <v>0</v>
      </c>
      <c r="F35" s="54"/>
      <c r="G35" s="55"/>
      <c r="H35" s="55"/>
      <c r="I35" s="55"/>
      <c r="J35" s="55"/>
      <c r="K35" s="16"/>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61"/>
      <c r="AK35" s="14"/>
      <c r="AL35" s="14"/>
      <c r="AM35" s="14"/>
    </row>
    <row r="36" spans="1:39" ht="28.5" x14ac:dyDescent="0.2">
      <c r="A36" s="44" t="s">
        <v>25</v>
      </c>
      <c r="B36" s="56"/>
      <c r="C36" s="57"/>
      <c r="D36" s="13" t="s">
        <v>26</v>
      </c>
      <c r="E36" s="53">
        <f t="shared" si="7"/>
        <v>0</v>
      </c>
      <c r="F36" s="13"/>
      <c r="G36" s="16"/>
      <c r="H36" s="16"/>
      <c r="I36" s="16"/>
      <c r="J36" s="16"/>
      <c r="K36" s="16"/>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61"/>
      <c r="AK36" s="14"/>
      <c r="AL36" s="14"/>
      <c r="AM36" s="14"/>
    </row>
    <row r="37" spans="1:39" ht="28.5" x14ac:dyDescent="0.2">
      <c r="A37" s="44" t="s">
        <v>27</v>
      </c>
      <c r="B37" s="56"/>
      <c r="C37" s="12"/>
      <c r="D37" s="13" t="s">
        <v>28</v>
      </c>
      <c r="E37" s="53">
        <f t="shared" si="7"/>
        <v>0</v>
      </c>
      <c r="F37" s="13"/>
      <c r="G37" s="16"/>
      <c r="H37" s="16"/>
      <c r="I37" s="16"/>
      <c r="J37" s="16"/>
      <c r="K37" s="16"/>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61"/>
      <c r="AK37" s="14"/>
      <c r="AL37" s="14"/>
      <c r="AM37" s="14"/>
    </row>
    <row r="38" spans="1:39" ht="28.5" x14ac:dyDescent="0.2">
      <c r="A38" s="44" t="s">
        <v>29</v>
      </c>
      <c r="B38" s="56"/>
      <c r="C38" s="12"/>
      <c r="D38" s="13" t="s">
        <v>30</v>
      </c>
      <c r="E38" s="53">
        <f t="shared" si="7"/>
        <v>0</v>
      </c>
      <c r="F38" s="13"/>
      <c r="G38" s="16"/>
      <c r="H38" s="16"/>
      <c r="I38" s="16"/>
      <c r="J38" s="16"/>
      <c r="K38" s="16"/>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61"/>
      <c r="AK38" s="14"/>
      <c r="AL38" s="14"/>
      <c r="AM38" s="14"/>
    </row>
    <row r="39" spans="1:39" ht="28.5" x14ac:dyDescent="0.2">
      <c r="A39" s="46" t="s">
        <v>31</v>
      </c>
      <c r="B39" s="58"/>
      <c r="C39" s="12"/>
      <c r="D39" s="15" t="s">
        <v>32</v>
      </c>
      <c r="E39" s="59">
        <f t="shared" si="7"/>
        <v>0</v>
      </c>
      <c r="F39" s="13"/>
      <c r="G39" s="16"/>
      <c r="H39" s="16"/>
      <c r="I39" s="16"/>
      <c r="J39" s="16"/>
      <c r="K39" s="16"/>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61"/>
      <c r="AK39" s="14"/>
      <c r="AL39" s="14"/>
      <c r="AM39" s="14"/>
    </row>
    <row r="40" spans="1:39" x14ac:dyDescent="0.2">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row>
    <row r="41" spans="1:39" x14ac:dyDescent="0.2">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row>
    <row r="42" spans="1:39" x14ac:dyDescent="0.2">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row>
    <row r="43" spans="1:39" x14ac:dyDescent="0.2">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row>
    <row r="44" spans="1:39" x14ac:dyDescent="0.2">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row>
    <row r="45" spans="1:39" x14ac:dyDescent="0.2">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row>
    <row r="46" spans="1:39" x14ac:dyDescent="0.2">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row>
    <row r="47" spans="1:39" x14ac:dyDescent="0.2">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row>
    <row r="48" spans="1:39" x14ac:dyDescent="0.2">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row>
    <row r="49" spans="1:39" ht="15.75" x14ac:dyDescent="0.25">
      <c r="A49" s="38" t="s">
        <v>7</v>
      </c>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row>
    <row r="50" spans="1:39" ht="15.75" x14ac:dyDescent="0.25">
      <c r="A50" s="38" t="s">
        <v>8</v>
      </c>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row>
    <row r="51" spans="1:39" ht="15.75" x14ac:dyDescent="0.25">
      <c r="A51" s="38" t="s">
        <v>9</v>
      </c>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row>
    <row r="52" spans="1:39" ht="15.75" x14ac:dyDescent="0.25">
      <c r="A52" s="38" t="s">
        <v>10</v>
      </c>
    </row>
    <row r="53" spans="1:39" ht="15.75" x14ac:dyDescent="0.25">
      <c r="A53" s="38" t="s">
        <v>11</v>
      </c>
    </row>
    <row r="54" spans="1:39" ht="15.75" x14ac:dyDescent="0.25">
      <c r="A54" s="38" t="s">
        <v>12</v>
      </c>
    </row>
  </sheetData>
  <sheetProtection password="FF20" sheet="1" objects="1" scenarios="1" formatCells="0"/>
  <mergeCells count="13">
    <mergeCell ref="A28:K29"/>
    <mergeCell ref="A5:A6"/>
    <mergeCell ref="B5:B6"/>
    <mergeCell ref="C5:C6"/>
    <mergeCell ref="D5:D6"/>
    <mergeCell ref="E5:E6"/>
    <mergeCell ref="AQ5:AQ6"/>
    <mergeCell ref="AR5:AR6"/>
    <mergeCell ref="AS5:AS6"/>
    <mergeCell ref="AT5:AY5"/>
    <mergeCell ref="B2:K2"/>
    <mergeCell ref="F5:F6"/>
    <mergeCell ref="G5:Q5"/>
  </mergeCells>
  <conditionalFormatting sqref="AS7:AS11">
    <cfRule type="expression" dxfId="5" priority="1">
      <formula>AND(E7&gt;1,F7&gt;1)</formula>
    </cfRule>
    <cfRule type="expression" dxfId="4" priority="2">
      <formula>AND(E7&lt;1,F7&gt;1)</formula>
    </cfRule>
    <cfRule type="expression" dxfId="3" priority="3">
      <formula>AND(E7&lt;1,F7&lt;1)</formula>
    </cfRule>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2049" r:id="rId4">
          <objectPr defaultSize="0" autoPict="0" r:id="rId5">
            <anchor moveWithCells="1" sizeWithCells="1">
              <from>
                <xdr:col>8</xdr:col>
                <xdr:colOff>95250</xdr:colOff>
                <xdr:row>32</xdr:row>
                <xdr:rowOff>161925</xdr:rowOff>
              </from>
              <to>
                <xdr:col>11</xdr:col>
                <xdr:colOff>342900</xdr:colOff>
                <xdr:row>38</xdr:row>
                <xdr:rowOff>180975</xdr:rowOff>
              </to>
            </anchor>
          </objectPr>
        </oleObject>
      </mc:Choice>
      <mc:Fallback>
        <oleObject progId="Equation.3"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4"/>
  <sheetViews>
    <sheetView tabSelected="1" workbookViewId="0">
      <selection activeCell="B24" sqref="B24"/>
    </sheetView>
  </sheetViews>
  <sheetFormatPr baseColWidth="10" defaultRowHeight="15" x14ac:dyDescent="0.25"/>
  <cols>
    <col min="2" max="2" width="33.28515625" customWidth="1"/>
  </cols>
  <sheetData>
    <row r="2" spans="2:2" x14ac:dyDescent="0.25">
      <c r="B2" t="s">
        <v>43</v>
      </c>
    </row>
    <row r="5" spans="2:2" x14ac:dyDescent="0.25">
      <c r="B5" t="s">
        <v>42</v>
      </c>
    </row>
    <row r="6" spans="2:2" x14ac:dyDescent="0.25">
      <c r="B6" s="38"/>
    </row>
    <row r="7" spans="2:2" x14ac:dyDescent="0.25">
      <c r="B7" s="38" t="s">
        <v>8</v>
      </c>
    </row>
    <row r="8" spans="2:2" x14ac:dyDescent="0.25">
      <c r="B8" s="38" t="s">
        <v>9</v>
      </c>
    </row>
    <row r="9" spans="2:2" x14ac:dyDescent="0.25">
      <c r="B9" s="38" t="s">
        <v>10</v>
      </c>
    </row>
    <row r="10" spans="2:2" x14ac:dyDescent="0.25">
      <c r="B10" s="38"/>
    </row>
    <row r="11" spans="2:2" x14ac:dyDescent="0.25">
      <c r="B11" s="38"/>
    </row>
    <row r="13" spans="2:2" x14ac:dyDescent="0.25">
      <c r="B13" t="s">
        <v>44</v>
      </c>
    </row>
    <row r="14" spans="2:2" x14ac:dyDescent="0.25">
      <c r="B14"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B599"/>
  <sheetViews>
    <sheetView zoomScale="80" zoomScaleNormal="80" workbookViewId="0">
      <selection activeCell="A2" sqref="A2"/>
    </sheetView>
  </sheetViews>
  <sheetFormatPr baseColWidth="10" defaultRowHeight="15" x14ac:dyDescent="0.2"/>
  <cols>
    <col min="1" max="1" width="43.85546875" style="3" customWidth="1"/>
    <col min="2" max="2" width="12.140625" style="9" bestFit="1" customWidth="1"/>
    <col min="3" max="3" width="15.5703125" style="9" bestFit="1" customWidth="1"/>
    <col min="4" max="6" width="15.5703125" style="9" customWidth="1"/>
    <col min="7" max="8" width="6.42578125" style="3" customWidth="1"/>
    <col min="9" max="11" width="6.42578125" style="3" bestFit="1" customWidth="1"/>
    <col min="12" max="12" width="6.42578125" style="3" customWidth="1"/>
    <col min="13" max="13" width="6.42578125" style="3" bestFit="1" customWidth="1"/>
    <col min="14" max="19" width="6.42578125" style="3" customWidth="1"/>
    <col min="20" max="31" width="6.42578125" style="10" hidden="1" customWidth="1"/>
    <col min="32" max="42" width="7.85546875" style="10" hidden="1" customWidth="1"/>
    <col min="43" max="43" width="6.42578125" style="3" hidden="1" customWidth="1"/>
    <col min="44" max="46" width="6.42578125" style="3" customWidth="1"/>
    <col min="47" max="47" width="11.42578125" style="3" customWidth="1"/>
    <col min="48" max="48" width="43" style="3" customWidth="1"/>
    <col min="49" max="49" width="20.140625" style="3" customWidth="1"/>
    <col min="50" max="50" width="39.5703125" style="3" customWidth="1"/>
    <col min="51" max="57" width="4.140625" style="3" bestFit="1" customWidth="1"/>
    <col min="58" max="58" width="4.28515625" style="3" customWidth="1"/>
    <col min="59" max="62" width="4.140625" style="3" bestFit="1" customWidth="1"/>
    <col min="63" max="16384" width="11.42578125" style="3"/>
  </cols>
  <sheetData>
    <row r="1" spans="1:106" s="38" customFormat="1" x14ac:dyDescent="0.25">
      <c r="AM1" s="39"/>
      <c r="BU1" s="39"/>
      <c r="DB1" s="39"/>
    </row>
    <row r="2" spans="1:106" s="40" customFormat="1" ht="92.25" customHeight="1" x14ac:dyDescent="0.65">
      <c r="B2" s="91" t="s">
        <v>38</v>
      </c>
      <c r="C2" s="85"/>
      <c r="D2" s="85"/>
      <c r="E2" s="85"/>
      <c r="F2" s="85"/>
      <c r="G2" s="85"/>
      <c r="H2" s="85"/>
      <c r="I2" s="85"/>
      <c r="J2" s="85"/>
      <c r="K2" s="85"/>
    </row>
    <row r="3" spans="1:106" x14ac:dyDescent="0.2">
      <c r="T3" s="14"/>
      <c r="U3" s="14"/>
      <c r="V3" s="14"/>
      <c r="W3" s="14"/>
      <c r="X3" s="14"/>
      <c r="Y3" s="14"/>
      <c r="Z3" s="14"/>
      <c r="AA3" s="14"/>
      <c r="AB3" s="14"/>
      <c r="AC3" s="14"/>
      <c r="AD3" s="14"/>
      <c r="AE3" s="14"/>
      <c r="AF3" s="14"/>
      <c r="AG3" s="14"/>
      <c r="AH3" s="14"/>
      <c r="AI3" s="14"/>
      <c r="AJ3" s="14"/>
      <c r="AK3" s="14"/>
      <c r="AL3" s="14"/>
      <c r="AM3" s="14"/>
      <c r="AN3" s="14"/>
      <c r="AO3" s="14"/>
      <c r="AP3" s="14"/>
    </row>
    <row r="4" spans="1:106" x14ac:dyDescent="0.2">
      <c r="T4" s="14"/>
      <c r="U4" s="14"/>
      <c r="V4" s="14"/>
      <c r="W4" s="14"/>
      <c r="X4" s="14"/>
      <c r="Y4" s="14"/>
      <c r="Z4" s="14"/>
      <c r="AA4" s="14"/>
      <c r="AB4" s="14"/>
      <c r="AC4" s="14"/>
      <c r="AD4" s="14"/>
      <c r="AE4" s="14"/>
      <c r="AF4" s="14"/>
      <c r="AG4" s="14"/>
      <c r="AH4" s="14"/>
      <c r="AI4" s="14"/>
      <c r="AJ4" s="14"/>
      <c r="AK4" s="14"/>
      <c r="AL4" s="14"/>
      <c r="AM4" s="14"/>
      <c r="AN4" s="14"/>
      <c r="AO4" s="14"/>
      <c r="AP4" s="14"/>
    </row>
    <row r="5" spans="1:106" ht="18.75" customHeight="1" x14ac:dyDescent="0.2">
      <c r="A5" s="80" t="s">
        <v>33</v>
      </c>
      <c r="B5" s="92" t="s">
        <v>40</v>
      </c>
      <c r="C5" s="92" t="s">
        <v>4</v>
      </c>
      <c r="D5" s="82" t="s">
        <v>3</v>
      </c>
      <c r="E5" s="82" t="s">
        <v>1</v>
      </c>
      <c r="F5" s="82" t="s">
        <v>2</v>
      </c>
      <c r="G5" s="86"/>
      <c r="H5" s="86"/>
      <c r="I5" s="86"/>
      <c r="J5" s="86"/>
      <c r="K5" s="86"/>
      <c r="L5" s="86"/>
      <c r="M5" s="86"/>
      <c r="N5" s="86"/>
      <c r="O5" s="86"/>
      <c r="P5" s="86"/>
      <c r="Q5" s="86"/>
      <c r="R5" s="86"/>
      <c r="S5" s="70"/>
      <c r="T5" s="31"/>
      <c r="U5" s="31"/>
      <c r="V5" s="31"/>
      <c r="W5" s="31"/>
      <c r="X5" s="31"/>
      <c r="Y5" s="31"/>
      <c r="Z5" s="31"/>
      <c r="AA5" s="31"/>
      <c r="AB5" s="31"/>
      <c r="AC5" s="31"/>
      <c r="AD5" s="31"/>
      <c r="AE5" s="31"/>
      <c r="AF5" s="31"/>
      <c r="AG5" s="31"/>
      <c r="AH5" s="31"/>
      <c r="AI5" s="31"/>
      <c r="AJ5" s="31"/>
      <c r="AK5" s="31"/>
      <c r="AL5" s="31"/>
      <c r="AM5" s="31"/>
      <c r="AN5" s="31"/>
      <c r="AO5" s="31"/>
      <c r="AP5" s="31"/>
      <c r="AQ5" s="2"/>
      <c r="AR5" s="2"/>
      <c r="AS5" s="2"/>
      <c r="AT5" s="2"/>
      <c r="AV5" s="80" t="str">
        <f>A5</f>
        <v>Evento</v>
      </c>
      <c r="AW5" s="82" t="str">
        <f>B5</f>
        <v>IngrseReferencia (pais o dpto). Último año</v>
      </c>
      <c r="AX5" s="82" t="str">
        <f>C5</f>
        <v>Nombre del Dpto o Mpio. Último año</v>
      </c>
      <c r="AY5" s="95" t="s">
        <v>37</v>
      </c>
      <c r="AZ5" s="90"/>
      <c r="BA5" s="90"/>
      <c r="BB5" s="90"/>
      <c r="BC5" s="90"/>
      <c r="BD5" s="90"/>
      <c r="BE5" s="90"/>
      <c r="BF5" s="90"/>
      <c r="BG5" s="90"/>
      <c r="BH5" s="90"/>
      <c r="BI5" s="90"/>
      <c r="BJ5" s="96"/>
    </row>
    <row r="6" spans="1:106" s="7" customFormat="1" ht="40.5" customHeight="1" x14ac:dyDescent="0.2">
      <c r="A6" s="81"/>
      <c r="B6" s="93"/>
      <c r="C6" s="93"/>
      <c r="D6" s="83"/>
      <c r="E6" s="83"/>
      <c r="F6" s="83"/>
      <c r="G6" s="4">
        <v>2005</v>
      </c>
      <c r="H6" s="4">
        <v>2006</v>
      </c>
      <c r="I6" s="4">
        <v>2007</v>
      </c>
      <c r="J6" s="4">
        <v>2008</v>
      </c>
      <c r="K6" s="4">
        <v>2009</v>
      </c>
      <c r="L6" s="4">
        <v>2010</v>
      </c>
      <c r="M6" s="4">
        <v>2011</v>
      </c>
      <c r="N6" s="4">
        <v>2012</v>
      </c>
      <c r="O6" s="4">
        <v>2013</v>
      </c>
      <c r="P6" s="4">
        <v>2014</v>
      </c>
      <c r="Q6" s="4">
        <v>2015</v>
      </c>
      <c r="R6" s="4">
        <v>2016</v>
      </c>
      <c r="S6" s="4">
        <v>2017</v>
      </c>
      <c r="T6" s="27">
        <v>2006</v>
      </c>
      <c r="U6" s="22">
        <v>2007</v>
      </c>
      <c r="V6" s="22">
        <v>2008</v>
      </c>
      <c r="W6" s="22">
        <v>2009</v>
      </c>
      <c r="X6" s="22">
        <v>2010</v>
      </c>
      <c r="Y6" s="22">
        <v>2011</v>
      </c>
      <c r="Z6" s="22">
        <v>2012</v>
      </c>
      <c r="AA6" s="22">
        <v>2013</v>
      </c>
      <c r="AB6" s="22">
        <v>2014</v>
      </c>
      <c r="AC6" s="22">
        <v>2015</v>
      </c>
      <c r="AD6" s="22">
        <v>2016</v>
      </c>
      <c r="AE6" s="22">
        <v>2017</v>
      </c>
      <c r="AF6" s="23">
        <v>2006</v>
      </c>
      <c r="AG6" s="21">
        <v>2007</v>
      </c>
      <c r="AH6" s="21">
        <v>2008</v>
      </c>
      <c r="AI6" s="21">
        <v>2009</v>
      </c>
      <c r="AJ6" s="21">
        <v>2010</v>
      </c>
      <c r="AK6" s="21">
        <v>2011</v>
      </c>
      <c r="AL6" s="21">
        <v>2012</v>
      </c>
      <c r="AM6" s="21">
        <v>2013</v>
      </c>
      <c r="AN6" s="21">
        <v>2014</v>
      </c>
      <c r="AO6" s="21">
        <v>2015</v>
      </c>
      <c r="AP6" s="21">
        <v>2016</v>
      </c>
      <c r="AQ6" s="24">
        <v>2017</v>
      </c>
      <c r="AR6" s="5"/>
      <c r="AS6" s="5"/>
      <c r="AT6" s="5"/>
      <c r="AU6" s="3"/>
      <c r="AV6" s="81"/>
      <c r="AW6" s="83"/>
      <c r="AX6" s="83"/>
      <c r="AY6" s="94">
        <v>2006</v>
      </c>
      <c r="AZ6" s="94">
        <v>2007</v>
      </c>
      <c r="BA6" s="94">
        <v>2008</v>
      </c>
      <c r="BB6" s="94">
        <v>2009</v>
      </c>
      <c r="BC6" s="94">
        <v>2010</v>
      </c>
      <c r="BD6" s="94">
        <v>2011</v>
      </c>
      <c r="BE6" s="94">
        <v>2012</v>
      </c>
      <c r="BF6" s="94">
        <v>2013</v>
      </c>
      <c r="BG6" s="94">
        <v>2014</v>
      </c>
      <c r="BH6" s="94">
        <v>2015</v>
      </c>
      <c r="BI6" s="94">
        <v>2016</v>
      </c>
      <c r="BJ6" s="94">
        <v>2017</v>
      </c>
    </row>
    <row r="7" spans="1:106" ht="60" x14ac:dyDescent="0.2">
      <c r="A7" s="44" t="s">
        <v>39</v>
      </c>
      <c r="B7" s="36"/>
      <c r="C7" s="36"/>
      <c r="D7" s="18" t="e">
        <f>(C7/B7)</f>
        <v>#DIV/0!</v>
      </c>
      <c r="E7" s="18" t="e">
        <f>EXP(LN(D7)-((1.96)*(1/C7^0.5)))</f>
        <v>#DIV/0!</v>
      </c>
      <c r="F7" s="18" t="e">
        <f>EXP(LN(D7)+((1.96)*(1/C7^0.5)))</f>
        <v>#DIV/0!</v>
      </c>
      <c r="G7" s="71"/>
      <c r="H7" s="71"/>
      <c r="I7" s="71"/>
      <c r="J7" s="71"/>
      <c r="K7" s="71"/>
      <c r="L7" s="19"/>
      <c r="M7" s="19"/>
      <c r="N7" s="16"/>
      <c r="O7" s="16"/>
      <c r="P7" s="16"/>
      <c r="Q7" s="16"/>
      <c r="R7" s="16"/>
      <c r="S7" s="16"/>
      <c r="T7" s="29">
        <f t="shared" ref="T7:T11" si="0">(H7-G7)</f>
        <v>0</v>
      </c>
      <c r="U7" s="10">
        <f t="shared" ref="U7:U11" si="1">(I7-H7)</f>
        <v>0</v>
      </c>
      <c r="V7" s="10">
        <f t="shared" ref="V7:V11" si="2">(J7-I7)</f>
        <v>0</v>
      </c>
      <c r="W7" s="10">
        <f t="shared" ref="W7:W11" si="3">(K7-J7)</f>
        <v>0</v>
      </c>
      <c r="X7" s="10">
        <f t="shared" ref="X7:X11" si="4">(L7-K7)</f>
        <v>0</v>
      </c>
      <c r="Y7" s="10">
        <f t="shared" ref="Y7:Y11" si="5">(M7-L7)</f>
        <v>0</v>
      </c>
      <c r="Z7" s="10">
        <f t="shared" ref="Z7:AE11" si="6">(N7-M7)</f>
        <v>0</v>
      </c>
      <c r="AA7" s="10">
        <f t="shared" si="6"/>
        <v>0</v>
      </c>
      <c r="AB7" s="79">
        <f t="shared" si="6"/>
        <v>0</v>
      </c>
      <c r="AC7" s="10">
        <f t="shared" si="6"/>
        <v>0</v>
      </c>
      <c r="AD7" s="10">
        <f t="shared" si="6"/>
        <v>0</v>
      </c>
      <c r="AE7" s="79">
        <f t="shared" si="6"/>
        <v>0</v>
      </c>
      <c r="AF7" s="25" t="str">
        <f t="shared" ref="AF7:AF11" si="7">IF(T7&lt;0,"↘",IF(T7=0,"-",IF(T7&gt;0,"↗","")))</f>
        <v>-</v>
      </c>
      <c r="AG7" s="1" t="str">
        <f t="shared" ref="AG7:AG11" si="8">IF(U7&lt;0,"↘",IF(U7=0,"-",IF(U7&gt;0,"↗","")))</f>
        <v>-</v>
      </c>
      <c r="AH7" s="1" t="str">
        <f t="shared" ref="AH7:AH11" si="9">IF(V7&lt;0,"↘",IF(V7=0,"-",IF(V7&gt;0,"↗","")))</f>
        <v>-</v>
      </c>
      <c r="AI7" s="1" t="str">
        <f t="shared" ref="AI7:AI11" si="10">IF(W7&lt;0,"↘",IF(W7=0,"-",IF(W7&gt;0,"↗","")))</f>
        <v>-</v>
      </c>
      <c r="AJ7" s="1" t="str">
        <f t="shared" ref="AJ7:AJ11" si="11">IF(X7&lt;0,"↘",IF(X7=0,"-",IF(X7&gt;0,"↗","")))</f>
        <v>-</v>
      </c>
      <c r="AK7" s="1" t="str">
        <f t="shared" ref="AK7:AK11" si="12">IF(Y7&lt;0,"↘",IF(Y7=0,"-",IF(Y7&gt;0,"↗","")))</f>
        <v>-</v>
      </c>
      <c r="AL7" s="1" t="str">
        <f t="shared" ref="AL7:AQ11" si="13">IF(Z7&lt;0,"↘",IF(Z7=0,"-",IF(Z7&gt;0,"↗","")))</f>
        <v>-</v>
      </c>
      <c r="AM7" s="1" t="str">
        <f t="shared" si="13"/>
        <v>-</v>
      </c>
      <c r="AN7" s="1" t="str">
        <f t="shared" si="13"/>
        <v>-</v>
      </c>
      <c r="AO7" s="1" t="str">
        <f t="shared" si="13"/>
        <v>-</v>
      </c>
      <c r="AP7" s="1" t="str">
        <f t="shared" si="13"/>
        <v>-</v>
      </c>
      <c r="AQ7" s="26" t="str">
        <f t="shared" si="13"/>
        <v>-</v>
      </c>
      <c r="AV7" s="8" t="str">
        <f t="shared" ref="AV7:AV11" si="14">A7</f>
        <v>Prevalencia en Diagnosticados de la enfermedad renal crónica en fase cinco con necesidad de terapia de restitución o reemplazo renal.</v>
      </c>
      <c r="AW7" s="34">
        <f>B7</f>
        <v>0</v>
      </c>
      <c r="AX7" s="32">
        <f t="shared" ref="AX7:AX11" si="15">C7</f>
        <v>0</v>
      </c>
      <c r="AY7" s="74" t="str">
        <f t="shared" ref="AY7:BD7" si="16">AF7</f>
        <v>-</v>
      </c>
      <c r="AZ7" s="74" t="str">
        <f t="shared" si="16"/>
        <v>-</v>
      </c>
      <c r="BA7" s="74"/>
      <c r="BB7" s="74"/>
      <c r="BC7" s="11" t="str">
        <f t="shared" si="16"/>
        <v>-</v>
      </c>
      <c r="BD7" s="11" t="str">
        <f t="shared" si="16"/>
        <v>-</v>
      </c>
      <c r="BE7" s="20" t="str">
        <f t="shared" ref="BE7:BE11" si="17">AL7</f>
        <v>-</v>
      </c>
      <c r="BF7" s="20" t="str">
        <f t="shared" ref="BF7:BF11" si="18">AM7</f>
        <v>-</v>
      </c>
      <c r="BG7" s="20" t="str">
        <f t="shared" ref="BG7:BG11" si="19">AN7</f>
        <v>-</v>
      </c>
      <c r="BH7" s="20" t="str">
        <f t="shared" ref="BH7:BJ11" si="20">AO7</f>
        <v>-</v>
      </c>
      <c r="BI7" s="63" t="str">
        <f t="shared" si="20"/>
        <v>-</v>
      </c>
      <c r="BJ7" s="77" t="str">
        <f t="shared" si="20"/>
        <v>-</v>
      </c>
    </row>
    <row r="8" spans="1:106" ht="60" x14ac:dyDescent="0.2">
      <c r="A8" s="44" t="s">
        <v>14</v>
      </c>
      <c r="B8" s="37"/>
      <c r="C8" s="37"/>
      <c r="D8" s="13" t="e">
        <f t="shared" ref="D8:D10" si="21">(C8/B8)</f>
        <v>#DIV/0!</v>
      </c>
      <c r="E8" s="13" t="e">
        <f>EXP(LN(D8)-((1.96)*(1/C8^0.5)))</f>
        <v>#DIV/0!</v>
      </c>
      <c r="F8" s="13" t="e">
        <f t="shared" ref="F8:F11" si="22">EXP(LN(D8)+((1.96)*(1/C8^0.5)))</f>
        <v>#DIV/0!</v>
      </c>
      <c r="G8" s="72"/>
      <c r="H8" s="72"/>
      <c r="I8" s="72"/>
      <c r="J8" s="72"/>
      <c r="K8" s="72"/>
      <c r="L8" s="72"/>
      <c r="M8" s="72"/>
      <c r="N8" s="72"/>
      <c r="O8" s="16"/>
      <c r="P8" s="16"/>
      <c r="Q8" s="16"/>
      <c r="R8" s="16"/>
      <c r="S8" s="16"/>
      <c r="T8" s="30">
        <f t="shared" si="0"/>
        <v>0</v>
      </c>
      <c r="U8" s="10">
        <f t="shared" si="1"/>
        <v>0</v>
      </c>
      <c r="V8" s="10">
        <f t="shared" si="2"/>
        <v>0</v>
      </c>
      <c r="W8" s="10">
        <f t="shared" si="3"/>
        <v>0</v>
      </c>
      <c r="X8" s="10">
        <f t="shared" si="4"/>
        <v>0</v>
      </c>
      <c r="Y8" s="10">
        <f t="shared" si="5"/>
        <v>0</v>
      </c>
      <c r="Z8" s="10">
        <f t="shared" si="6"/>
        <v>0</v>
      </c>
      <c r="AA8" s="10">
        <f t="shared" si="6"/>
        <v>0</v>
      </c>
      <c r="AB8" s="10">
        <f t="shared" si="6"/>
        <v>0</v>
      </c>
      <c r="AC8" s="10">
        <f t="shared" si="6"/>
        <v>0</v>
      </c>
      <c r="AD8" s="10">
        <f t="shared" si="6"/>
        <v>0</v>
      </c>
      <c r="AE8" s="10">
        <f t="shared" si="6"/>
        <v>0</v>
      </c>
      <c r="AF8" s="25" t="str">
        <f t="shared" si="7"/>
        <v>-</v>
      </c>
      <c r="AG8" s="1" t="str">
        <f t="shared" si="8"/>
        <v>-</v>
      </c>
      <c r="AH8" s="1" t="str">
        <f t="shared" si="9"/>
        <v>-</v>
      </c>
      <c r="AI8" s="1" t="str">
        <f t="shared" si="10"/>
        <v>-</v>
      </c>
      <c r="AJ8" s="1" t="str">
        <f t="shared" si="11"/>
        <v>-</v>
      </c>
      <c r="AK8" s="1" t="str">
        <f t="shared" si="12"/>
        <v>-</v>
      </c>
      <c r="AL8" s="1" t="str">
        <f t="shared" si="13"/>
        <v>-</v>
      </c>
      <c r="AM8" s="1" t="str">
        <f t="shared" si="13"/>
        <v>-</v>
      </c>
      <c r="AN8" s="1" t="str">
        <f t="shared" si="13"/>
        <v>-</v>
      </c>
      <c r="AO8" s="1" t="str">
        <f t="shared" si="13"/>
        <v>-</v>
      </c>
      <c r="AP8" s="1" t="str">
        <f t="shared" si="13"/>
        <v>-</v>
      </c>
      <c r="AQ8" s="26" t="str">
        <f t="shared" si="13"/>
        <v>-</v>
      </c>
      <c r="AV8" s="8" t="str">
        <f t="shared" si="14"/>
        <v>Tasa de incidencia de enfermedad renal crónica en fase cinco con necesidad de terapia de restitución o reemplazo renal por 100.000 afiliados</v>
      </c>
      <c r="AW8" s="34">
        <f>B8</f>
        <v>0</v>
      </c>
      <c r="AX8" s="32">
        <f t="shared" si="15"/>
        <v>0</v>
      </c>
      <c r="AY8" s="75" t="str">
        <f t="shared" ref="AY8:AY11" si="23">AF8</f>
        <v>-</v>
      </c>
      <c r="AZ8" s="75" t="str">
        <f t="shared" ref="AZ8:AZ11" si="24">AG8</f>
        <v>-</v>
      </c>
      <c r="BA8" s="75"/>
      <c r="BB8" s="75"/>
      <c r="BC8" s="75"/>
      <c r="BD8" s="75"/>
      <c r="BE8" s="75"/>
      <c r="BF8" s="12" t="str">
        <f t="shared" si="18"/>
        <v>-</v>
      </c>
      <c r="BG8" s="12" t="str">
        <f t="shared" si="19"/>
        <v>-</v>
      </c>
      <c r="BH8" s="12" t="str">
        <f t="shared" si="20"/>
        <v>-</v>
      </c>
      <c r="BI8" s="12" t="str">
        <f t="shared" si="20"/>
        <v>-</v>
      </c>
      <c r="BJ8" s="12" t="str">
        <f>AQ8</f>
        <v>-</v>
      </c>
    </row>
    <row r="9" spans="1:106" x14ac:dyDescent="0.2">
      <c r="A9" s="44" t="s">
        <v>15</v>
      </c>
      <c r="B9" s="37"/>
      <c r="C9" s="37"/>
      <c r="D9" s="13" t="e">
        <f t="shared" si="21"/>
        <v>#DIV/0!</v>
      </c>
      <c r="E9" s="13" t="e">
        <f t="shared" ref="E9:E11" si="25">EXP(LN(D9)-((1.96)*(1/C9^0.5)))</f>
        <v>#DIV/0!</v>
      </c>
      <c r="F9" s="13" t="e">
        <f t="shared" si="22"/>
        <v>#DIV/0!</v>
      </c>
      <c r="G9" s="72"/>
      <c r="H9" s="72"/>
      <c r="I9" s="72"/>
      <c r="J9" s="72"/>
      <c r="K9" s="72"/>
      <c r="L9" s="72"/>
      <c r="M9" s="72"/>
      <c r="N9" s="72"/>
      <c r="O9" s="16"/>
      <c r="P9" s="16"/>
      <c r="Q9" s="16"/>
      <c r="R9" s="16"/>
      <c r="S9" s="16"/>
      <c r="T9" s="30">
        <f t="shared" si="0"/>
        <v>0</v>
      </c>
      <c r="U9" s="10">
        <f t="shared" si="1"/>
        <v>0</v>
      </c>
      <c r="V9" s="10">
        <f t="shared" si="2"/>
        <v>0</v>
      </c>
      <c r="W9" s="10">
        <f t="shared" si="3"/>
        <v>0</v>
      </c>
      <c r="X9" s="10">
        <f t="shared" si="4"/>
        <v>0</v>
      </c>
      <c r="Y9" s="10">
        <f t="shared" si="5"/>
        <v>0</v>
      </c>
      <c r="Z9" s="10">
        <f t="shared" si="6"/>
        <v>0</v>
      </c>
      <c r="AA9" s="10">
        <f t="shared" si="6"/>
        <v>0</v>
      </c>
      <c r="AB9" s="10">
        <f t="shared" si="6"/>
        <v>0</v>
      </c>
      <c r="AC9" s="10">
        <f t="shared" si="6"/>
        <v>0</v>
      </c>
      <c r="AD9" s="10">
        <f t="shared" si="6"/>
        <v>0</v>
      </c>
      <c r="AE9" s="10">
        <f t="shared" si="6"/>
        <v>0</v>
      </c>
      <c r="AF9" s="25" t="str">
        <f t="shared" si="7"/>
        <v>-</v>
      </c>
      <c r="AG9" s="1" t="str">
        <f t="shared" si="8"/>
        <v>-</v>
      </c>
      <c r="AH9" s="1" t="str">
        <f t="shared" si="9"/>
        <v>-</v>
      </c>
      <c r="AI9" s="1" t="str">
        <f t="shared" si="10"/>
        <v>-</v>
      </c>
      <c r="AJ9" s="1" t="str">
        <f t="shared" si="11"/>
        <v>-</v>
      </c>
      <c r="AK9" s="1" t="str">
        <f t="shared" si="12"/>
        <v>-</v>
      </c>
      <c r="AL9" s="1" t="str">
        <f t="shared" si="13"/>
        <v>-</v>
      </c>
      <c r="AM9" s="1" t="str">
        <f t="shared" si="13"/>
        <v>-</v>
      </c>
      <c r="AN9" s="1" t="str">
        <f t="shared" si="13"/>
        <v>-</v>
      </c>
      <c r="AO9" s="1" t="str">
        <f t="shared" si="13"/>
        <v>-</v>
      </c>
      <c r="AP9" s="1" t="str">
        <f t="shared" si="13"/>
        <v>-</v>
      </c>
      <c r="AQ9" s="26" t="str">
        <f t="shared" si="13"/>
        <v>-</v>
      </c>
      <c r="AV9" s="8" t="str">
        <f t="shared" si="14"/>
        <v xml:space="preserve">Tasa de incidencia de VIH notificada </v>
      </c>
      <c r="AW9" s="34">
        <f>B9</f>
        <v>0</v>
      </c>
      <c r="AX9" s="32">
        <f t="shared" si="15"/>
        <v>0</v>
      </c>
      <c r="AY9" s="75" t="str">
        <f t="shared" si="23"/>
        <v>-</v>
      </c>
      <c r="AZ9" s="75" t="str">
        <f t="shared" si="24"/>
        <v>-</v>
      </c>
      <c r="BA9" s="75"/>
      <c r="BB9" s="75"/>
      <c r="BC9" s="75"/>
      <c r="BD9" s="75"/>
      <c r="BE9" s="12" t="str">
        <f t="shared" si="17"/>
        <v>-</v>
      </c>
      <c r="BF9" s="12" t="str">
        <f t="shared" si="18"/>
        <v>-</v>
      </c>
      <c r="BG9" s="12" t="str">
        <f t="shared" si="19"/>
        <v>-</v>
      </c>
      <c r="BH9" s="12" t="str">
        <f t="shared" si="20"/>
        <v>-</v>
      </c>
      <c r="BI9" s="12" t="str">
        <f t="shared" si="20"/>
        <v>-</v>
      </c>
      <c r="BJ9" s="12" t="str">
        <f t="shared" si="20"/>
        <v>-</v>
      </c>
    </row>
    <row r="10" spans="1:106" ht="45" x14ac:dyDescent="0.2">
      <c r="A10" s="45" t="s">
        <v>16</v>
      </c>
      <c r="B10" s="37"/>
      <c r="C10" s="37"/>
      <c r="D10" s="13" t="e">
        <f t="shared" si="21"/>
        <v>#DIV/0!</v>
      </c>
      <c r="E10" s="13" t="e">
        <f t="shared" si="25"/>
        <v>#DIV/0!</v>
      </c>
      <c r="F10" s="13" t="e">
        <f t="shared" si="22"/>
        <v>#DIV/0!</v>
      </c>
      <c r="G10" s="72"/>
      <c r="H10" s="72"/>
      <c r="I10" s="16"/>
      <c r="J10" s="16"/>
      <c r="K10" s="16"/>
      <c r="L10" s="16"/>
      <c r="M10" s="16"/>
      <c r="N10" s="16"/>
      <c r="O10" s="16"/>
      <c r="P10" s="16"/>
      <c r="Q10" s="16"/>
      <c r="R10" s="16"/>
      <c r="S10" s="16"/>
      <c r="T10" s="30">
        <f t="shared" si="0"/>
        <v>0</v>
      </c>
      <c r="U10" s="10">
        <f t="shared" si="1"/>
        <v>0</v>
      </c>
      <c r="V10" s="10">
        <f t="shared" si="2"/>
        <v>0</v>
      </c>
      <c r="W10" s="10">
        <f t="shared" si="3"/>
        <v>0</v>
      </c>
      <c r="X10" s="10">
        <f t="shared" si="4"/>
        <v>0</v>
      </c>
      <c r="Y10" s="10">
        <f t="shared" si="5"/>
        <v>0</v>
      </c>
      <c r="Z10" s="10">
        <f t="shared" si="6"/>
        <v>0</v>
      </c>
      <c r="AA10" s="10">
        <f t="shared" si="6"/>
        <v>0</v>
      </c>
      <c r="AB10" s="10">
        <f t="shared" si="6"/>
        <v>0</v>
      </c>
      <c r="AC10" s="10">
        <f t="shared" si="6"/>
        <v>0</v>
      </c>
      <c r="AD10" s="10">
        <f t="shared" si="6"/>
        <v>0</v>
      </c>
      <c r="AE10" s="10">
        <f t="shared" si="6"/>
        <v>0</v>
      </c>
      <c r="AF10" s="25" t="str">
        <f t="shared" si="7"/>
        <v>-</v>
      </c>
      <c r="AG10" s="1" t="str">
        <f t="shared" si="8"/>
        <v>-</v>
      </c>
      <c r="AH10" s="1" t="str">
        <f t="shared" si="9"/>
        <v>-</v>
      </c>
      <c r="AI10" s="1" t="str">
        <f t="shared" si="10"/>
        <v>-</v>
      </c>
      <c r="AJ10" s="1" t="str">
        <f t="shared" si="11"/>
        <v>-</v>
      </c>
      <c r="AK10" s="1" t="str">
        <f t="shared" si="12"/>
        <v>-</v>
      </c>
      <c r="AL10" s="1" t="str">
        <f t="shared" si="13"/>
        <v>-</v>
      </c>
      <c r="AM10" s="1" t="str">
        <f t="shared" si="13"/>
        <v>-</v>
      </c>
      <c r="AN10" s="1" t="str">
        <f t="shared" si="13"/>
        <v>-</v>
      </c>
      <c r="AO10" s="1" t="str">
        <f t="shared" si="13"/>
        <v>-</v>
      </c>
      <c r="AP10" s="1" t="str">
        <f t="shared" si="13"/>
        <v>-</v>
      </c>
      <c r="AQ10" s="26" t="str">
        <f t="shared" si="13"/>
        <v>-</v>
      </c>
      <c r="AU10" s="7"/>
      <c r="AV10" s="8" t="str">
        <f t="shared" si="14"/>
        <v>Tasa de incidencia de leucemia aguda pediátrica mieloide (menores de 15 años)</v>
      </c>
      <c r="AW10" s="34">
        <f>B10</f>
        <v>0</v>
      </c>
      <c r="AX10" s="32">
        <f t="shared" si="15"/>
        <v>0</v>
      </c>
      <c r="AY10" s="75" t="str">
        <f t="shared" si="23"/>
        <v>-</v>
      </c>
      <c r="AZ10" s="75" t="str">
        <f t="shared" si="24"/>
        <v>-</v>
      </c>
      <c r="BA10" s="12" t="str">
        <f t="shared" ref="BA10:BA11" si="26">AH10</f>
        <v>-</v>
      </c>
      <c r="BB10" s="12" t="str">
        <f t="shared" ref="BB10:BB11" si="27">AI10</f>
        <v>-</v>
      </c>
      <c r="BC10" s="12" t="str">
        <f t="shared" ref="BC10:BC11" si="28">AJ10</f>
        <v>-</v>
      </c>
      <c r="BD10" s="12" t="str">
        <f t="shared" ref="BD10:BD11" si="29">AK10</f>
        <v>-</v>
      </c>
      <c r="BE10" s="12" t="str">
        <f t="shared" si="17"/>
        <v>-</v>
      </c>
      <c r="BF10" s="12" t="str">
        <f t="shared" si="18"/>
        <v>-</v>
      </c>
      <c r="BG10" s="12" t="str">
        <f t="shared" si="19"/>
        <v>-</v>
      </c>
      <c r="BH10" s="12" t="str">
        <f t="shared" si="20"/>
        <v>-</v>
      </c>
      <c r="BI10" s="12" t="str">
        <f t="shared" si="20"/>
        <v>-</v>
      </c>
      <c r="BJ10" s="12" t="str">
        <f t="shared" si="20"/>
        <v>-</v>
      </c>
    </row>
    <row r="11" spans="1:106" ht="30" x14ac:dyDescent="0.2">
      <c r="A11" s="46" t="s">
        <v>17</v>
      </c>
      <c r="B11" s="47"/>
      <c r="C11" s="47"/>
      <c r="D11" s="15" t="e">
        <f>(C11/B11)</f>
        <v>#DIV/0!</v>
      </c>
      <c r="E11" s="15" t="e">
        <f t="shared" si="25"/>
        <v>#DIV/0!</v>
      </c>
      <c r="F11" s="15" t="e">
        <f t="shared" si="22"/>
        <v>#DIV/0!</v>
      </c>
      <c r="G11" s="73"/>
      <c r="H11" s="73"/>
      <c r="I11" s="48"/>
      <c r="J11" s="48"/>
      <c r="K11" s="48"/>
      <c r="L11" s="48"/>
      <c r="M11" s="48"/>
      <c r="N11" s="48"/>
      <c r="O11" s="48"/>
      <c r="P11" s="48"/>
      <c r="Q11" s="48"/>
      <c r="R11" s="48"/>
      <c r="S11" s="48"/>
      <c r="T11" s="65">
        <f t="shared" si="0"/>
        <v>0</v>
      </c>
      <c r="U11" s="66">
        <f t="shared" si="1"/>
        <v>0</v>
      </c>
      <c r="V11" s="66">
        <f t="shared" si="2"/>
        <v>0</v>
      </c>
      <c r="W11" s="66">
        <f t="shared" si="3"/>
        <v>0</v>
      </c>
      <c r="X11" s="66">
        <f t="shared" si="4"/>
        <v>0</v>
      </c>
      <c r="Y11" s="66">
        <f t="shared" si="5"/>
        <v>0</v>
      </c>
      <c r="Z11" s="66">
        <f t="shared" si="6"/>
        <v>0</v>
      </c>
      <c r="AA11" s="66">
        <f t="shared" si="6"/>
        <v>0</v>
      </c>
      <c r="AB11" s="66">
        <f t="shared" si="6"/>
        <v>0</v>
      </c>
      <c r="AC11" s="66">
        <f t="shared" si="6"/>
        <v>0</v>
      </c>
      <c r="AD11" s="66">
        <f t="shared" si="6"/>
        <v>0</v>
      </c>
      <c r="AE11" s="66">
        <f t="shared" si="6"/>
        <v>0</v>
      </c>
      <c r="AF11" s="67" t="str">
        <f t="shared" si="7"/>
        <v>-</v>
      </c>
      <c r="AG11" s="68" t="str">
        <f t="shared" si="8"/>
        <v>-</v>
      </c>
      <c r="AH11" s="68" t="str">
        <f t="shared" si="9"/>
        <v>-</v>
      </c>
      <c r="AI11" s="68" t="str">
        <f t="shared" si="10"/>
        <v>-</v>
      </c>
      <c r="AJ11" s="68" t="str">
        <f t="shared" si="11"/>
        <v>-</v>
      </c>
      <c r="AK11" s="68" t="str">
        <f t="shared" si="12"/>
        <v>-</v>
      </c>
      <c r="AL11" s="68" t="str">
        <f t="shared" si="13"/>
        <v>-</v>
      </c>
      <c r="AM11" s="68" t="str">
        <f t="shared" si="13"/>
        <v>-</v>
      </c>
      <c r="AN11" s="68" t="str">
        <f t="shared" si="13"/>
        <v>-</v>
      </c>
      <c r="AO11" s="68" t="str">
        <f t="shared" si="13"/>
        <v>-</v>
      </c>
      <c r="AP11" s="68" t="str">
        <f t="shared" si="13"/>
        <v>-</v>
      </c>
      <c r="AQ11" s="69" t="str">
        <f t="shared" si="13"/>
        <v>-</v>
      </c>
      <c r="AV11" s="17" t="str">
        <f t="shared" si="14"/>
        <v>Tasa de incidencia de leucemia aguda pediátrica linfoide (menores de 15 años)</v>
      </c>
      <c r="AW11" s="35">
        <f>B11</f>
        <v>0</v>
      </c>
      <c r="AX11" s="33">
        <f t="shared" si="15"/>
        <v>0</v>
      </c>
      <c r="AY11" s="76" t="str">
        <f t="shared" si="23"/>
        <v>-</v>
      </c>
      <c r="AZ11" s="76" t="str">
        <f t="shared" si="24"/>
        <v>-</v>
      </c>
      <c r="BA11" s="41" t="str">
        <f t="shared" si="26"/>
        <v>-</v>
      </c>
      <c r="BB11" s="41" t="str">
        <f t="shared" si="27"/>
        <v>-</v>
      </c>
      <c r="BC11" s="41" t="str">
        <f t="shared" si="28"/>
        <v>-</v>
      </c>
      <c r="BD11" s="41" t="str">
        <f t="shared" si="29"/>
        <v>-</v>
      </c>
      <c r="BE11" s="41" t="str">
        <f t="shared" si="17"/>
        <v>-</v>
      </c>
      <c r="BF11" s="41" t="str">
        <f t="shared" si="18"/>
        <v>-</v>
      </c>
      <c r="BG11" s="41" t="str">
        <f t="shared" si="19"/>
        <v>-</v>
      </c>
      <c r="BH11" s="41" t="str">
        <f t="shared" si="20"/>
        <v>-</v>
      </c>
      <c r="BI11" s="64" t="str">
        <f t="shared" si="20"/>
        <v>-</v>
      </c>
      <c r="BJ11" s="78" t="str">
        <f t="shared" si="20"/>
        <v>-</v>
      </c>
    </row>
    <row r="12" spans="1:106" x14ac:dyDescent="0.2">
      <c r="T12" s="14"/>
      <c r="U12" s="14"/>
      <c r="V12" s="14"/>
      <c r="W12" s="14"/>
      <c r="X12" s="14"/>
      <c r="Y12" s="14"/>
      <c r="Z12" s="14"/>
      <c r="AA12" s="14"/>
      <c r="AB12" s="14"/>
      <c r="AC12" s="14"/>
      <c r="AD12" s="14"/>
      <c r="AE12" s="14"/>
      <c r="AF12" s="14"/>
      <c r="AG12" s="14"/>
      <c r="AH12" s="14"/>
      <c r="AI12" s="14"/>
      <c r="AJ12" s="14"/>
      <c r="AK12" s="14"/>
      <c r="AL12" s="14"/>
      <c r="AM12" s="14"/>
      <c r="AN12" s="14"/>
      <c r="AO12" s="14"/>
      <c r="AP12" s="14"/>
    </row>
    <row r="13" spans="1:106" x14ac:dyDescent="0.2">
      <c r="T13" s="14"/>
      <c r="U13" s="14"/>
      <c r="V13" s="14"/>
      <c r="W13" s="14"/>
      <c r="X13" s="14"/>
      <c r="Y13" s="14"/>
      <c r="Z13" s="14"/>
      <c r="AA13" s="14"/>
      <c r="AB13" s="14"/>
      <c r="AC13" s="14"/>
      <c r="AD13" s="14"/>
      <c r="AE13" s="14"/>
      <c r="AF13" s="14"/>
      <c r="AG13" s="14"/>
      <c r="AH13" s="14"/>
      <c r="AI13" s="14"/>
      <c r="AJ13" s="14"/>
      <c r="AK13" s="14"/>
      <c r="AL13" s="14"/>
      <c r="AM13" s="14"/>
      <c r="AN13" s="14"/>
      <c r="AO13" s="14"/>
      <c r="AP13" s="14"/>
    </row>
    <row r="14" spans="1:106" x14ac:dyDescent="0.2">
      <c r="T14" s="14"/>
      <c r="U14" s="14"/>
      <c r="V14" s="14"/>
      <c r="W14" s="14"/>
      <c r="X14" s="14"/>
      <c r="Y14" s="14"/>
      <c r="Z14" s="14"/>
      <c r="AA14" s="14"/>
      <c r="AB14" s="14"/>
      <c r="AC14" s="14"/>
      <c r="AD14" s="14"/>
      <c r="AE14" s="14"/>
      <c r="AF14" s="14"/>
      <c r="AG14" s="14"/>
      <c r="AH14" s="14"/>
      <c r="AI14" s="14"/>
      <c r="AJ14" s="14"/>
      <c r="AK14" s="14"/>
      <c r="AL14" s="14"/>
      <c r="AM14" s="14"/>
      <c r="AN14" s="14"/>
      <c r="AO14" s="14"/>
      <c r="AP14" s="14"/>
    </row>
    <row r="15" spans="1:106" x14ac:dyDescent="0.2">
      <c r="T15" s="14"/>
      <c r="U15" s="14"/>
      <c r="V15" s="14"/>
      <c r="W15" s="14"/>
      <c r="X15" s="14"/>
      <c r="Y15" s="14"/>
      <c r="Z15" s="14"/>
      <c r="AA15" s="14"/>
      <c r="AB15" s="14"/>
      <c r="AC15" s="14"/>
      <c r="AD15" s="14"/>
      <c r="AE15" s="14"/>
      <c r="AF15" s="14"/>
      <c r="AG15" s="14"/>
      <c r="AH15" s="14"/>
      <c r="AI15" s="14"/>
      <c r="AJ15" s="14"/>
      <c r="AK15" s="14"/>
      <c r="AL15" s="14"/>
      <c r="AM15" s="14"/>
      <c r="AN15" s="14"/>
      <c r="AO15" s="14"/>
      <c r="AP15" s="14"/>
    </row>
    <row r="16" spans="1:106" ht="25.5" customHeight="1" x14ac:dyDescent="0.2">
      <c r="A16" s="87" t="s">
        <v>36</v>
      </c>
      <c r="B16" s="87"/>
      <c r="C16" s="87"/>
      <c r="D16" s="87"/>
      <c r="E16" s="87"/>
      <c r="F16" s="87"/>
      <c r="G16" s="87"/>
      <c r="H16" s="87"/>
      <c r="I16" s="87"/>
      <c r="J16" s="87"/>
      <c r="K16" s="87"/>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3"/>
      <c r="AK16" s="3"/>
      <c r="AL16" s="14"/>
      <c r="AM16" s="14"/>
      <c r="AN16" s="3"/>
      <c r="AO16" s="14"/>
      <c r="AP16" s="14"/>
    </row>
    <row r="17" spans="1:44" ht="51" customHeight="1" x14ac:dyDescent="0.2">
      <c r="A17" s="87"/>
      <c r="B17" s="87"/>
      <c r="C17" s="87"/>
      <c r="D17" s="87"/>
      <c r="E17" s="87"/>
      <c r="F17" s="87"/>
      <c r="G17" s="87"/>
      <c r="H17" s="87"/>
      <c r="I17" s="87"/>
      <c r="J17" s="87"/>
      <c r="K17" s="87"/>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3"/>
      <c r="AK17" s="3"/>
      <c r="AL17" s="14"/>
      <c r="AM17" s="14"/>
      <c r="AN17" s="3"/>
      <c r="AO17" s="14"/>
      <c r="AP17" s="14"/>
    </row>
    <row r="18" spans="1:44" ht="20.25" x14ac:dyDescent="0.2">
      <c r="A18" s="60"/>
      <c r="B18" s="60"/>
      <c r="C18" s="60"/>
      <c r="D18" s="60"/>
      <c r="E18" s="60"/>
      <c r="F18" s="60"/>
      <c r="G18" s="60"/>
      <c r="H18" s="60"/>
      <c r="I18" s="60"/>
      <c r="J18" s="60"/>
      <c r="K18" s="60"/>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3"/>
      <c r="AK18" s="3"/>
      <c r="AL18" s="14"/>
      <c r="AM18" s="14"/>
      <c r="AN18" s="3"/>
      <c r="AO18" s="14"/>
      <c r="AP18" s="14"/>
    </row>
    <row r="19" spans="1:44" ht="20.25" x14ac:dyDescent="0.2">
      <c r="A19" s="60"/>
      <c r="B19" s="60"/>
      <c r="C19" s="60"/>
      <c r="D19" s="60"/>
      <c r="E19" s="60"/>
      <c r="F19" s="60"/>
      <c r="G19" s="60"/>
      <c r="H19" s="60"/>
      <c r="I19" s="60"/>
      <c r="J19" s="60"/>
      <c r="K19" s="60"/>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3"/>
      <c r="AK19" s="3"/>
      <c r="AL19" s="14"/>
      <c r="AM19" s="14"/>
      <c r="AN19" s="3"/>
      <c r="AO19" s="14"/>
      <c r="AP19" s="14"/>
    </row>
    <row r="20" spans="1:44" x14ac:dyDescent="0.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3"/>
      <c r="AK20" s="3"/>
      <c r="AL20" s="14"/>
      <c r="AM20" s="14"/>
      <c r="AN20" s="3"/>
      <c r="AO20" s="14"/>
      <c r="AP20" s="14"/>
    </row>
    <row r="21" spans="1:44" ht="60" x14ac:dyDescent="0.2">
      <c r="A21" s="49" t="s">
        <v>19</v>
      </c>
      <c r="B21" s="50" t="s">
        <v>41</v>
      </c>
      <c r="D21" s="49"/>
      <c r="E21" s="50" t="s">
        <v>41</v>
      </c>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row>
    <row r="22" spans="1:44" ht="28.5" x14ac:dyDescent="0.2">
      <c r="A22" s="44" t="s">
        <v>23</v>
      </c>
      <c r="B22" s="51"/>
      <c r="C22" s="52"/>
      <c r="D22" s="54" t="s">
        <v>24</v>
      </c>
      <c r="E22" s="53">
        <f t="shared" ref="E22:E26" si="30">B22</f>
        <v>0</v>
      </c>
      <c r="F22" s="54"/>
      <c r="G22" s="55"/>
      <c r="H22" s="55"/>
      <c r="I22" s="55"/>
      <c r="J22" s="55"/>
      <c r="K22" s="16"/>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61"/>
      <c r="AO22" s="14"/>
      <c r="AP22" s="14"/>
      <c r="AQ22" s="14"/>
      <c r="AR22" s="14"/>
    </row>
    <row r="23" spans="1:44" ht="28.5" x14ac:dyDescent="0.2">
      <c r="A23" s="44" t="s">
        <v>25</v>
      </c>
      <c r="B23" s="56"/>
      <c r="C23" s="57"/>
      <c r="D23" s="13" t="s">
        <v>26</v>
      </c>
      <c r="E23" s="53">
        <f t="shared" si="30"/>
        <v>0</v>
      </c>
      <c r="F23" s="13"/>
      <c r="G23" s="16"/>
      <c r="H23" s="16"/>
      <c r="I23" s="16"/>
      <c r="J23" s="16"/>
      <c r="K23" s="16"/>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61"/>
      <c r="AO23" s="14"/>
      <c r="AP23" s="14"/>
      <c r="AQ23" s="14"/>
      <c r="AR23" s="14"/>
    </row>
    <row r="24" spans="1:44" ht="28.5" x14ac:dyDescent="0.2">
      <c r="A24" s="44" t="s">
        <v>27</v>
      </c>
      <c r="B24" s="56"/>
      <c r="C24" s="12"/>
      <c r="D24" s="13" t="s">
        <v>28</v>
      </c>
      <c r="E24" s="53">
        <f t="shared" si="30"/>
        <v>0</v>
      </c>
      <c r="F24" s="13"/>
      <c r="G24" s="16"/>
      <c r="H24" s="16"/>
      <c r="I24" s="16"/>
      <c r="J24" s="16"/>
      <c r="K24" s="16"/>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61"/>
      <c r="AO24" s="14"/>
      <c r="AP24" s="14"/>
      <c r="AQ24" s="14"/>
      <c r="AR24" s="14"/>
    </row>
    <row r="25" spans="1:44" ht="28.5" x14ac:dyDescent="0.2">
      <c r="A25" s="44" t="s">
        <v>29</v>
      </c>
      <c r="B25" s="56"/>
      <c r="C25" s="12"/>
      <c r="D25" s="13" t="s">
        <v>30</v>
      </c>
      <c r="E25" s="53">
        <f t="shared" si="30"/>
        <v>0</v>
      </c>
      <c r="F25" s="13"/>
      <c r="G25" s="16"/>
      <c r="H25" s="16"/>
      <c r="I25" s="16"/>
      <c r="J25" s="16"/>
      <c r="K25" s="16"/>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61"/>
      <c r="AO25" s="14"/>
      <c r="AP25" s="14"/>
      <c r="AQ25" s="14"/>
      <c r="AR25" s="14"/>
    </row>
    <row r="26" spans="1:44" ht="28.5" x14ac:dyDescent="0.2">
      <c r="A26" s="45" t="s">
        <v>31</v>
      </c>
      <c r="B26" s="56"/>
      <c r="C26" s="12"/>
      <c r="D26" s="13" t="s">
        <v>32</v>
      </c>
      <c r="E26" s="62">
        <f t="shared" si="30"/>
        <v>0</v>
      </c>
      <c r="F26" s="13"/>
      <c r="G26" s="16"/>
      <c r="H26" s="16"/>
      <c r="I26" s="16"/>
      <c r="J26" s="16"/>
      <c r="K26" s="16"/>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61"/>
      <c r="AO26" s="14"/>
      <c r="AP26" s="14"/>
      <c r="AQ26" s="14"/>
      <c r="AR26" s="14"/>
    </row>
    <row r="27" spans="1:44" ht="28.5" x14ac:dyDescent="0.2">
      <c r="A27" s="46" t="s">
        <v>35</v>
      </c>
      <c r="B27" s="58"/>
      <c r="C27" s="12"/>
      <c r="D27" s="15" t="s">
        <v>34</v>
      </c>
      <c r="E27" s="59">
        <f t="shared" ref="E27" si="31">B27</f>
        <v>0</v>
      </c>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row>
    <row r="28" spans="1:44" x14ac:dyDescent="0.2">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row>
    <row r="29" spans="1:44" x14ac:dyDescent="0.2">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row>
    <row r="30" spans="1:44" x14ac:dyDescent="0.2">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row>
    <row r="31" spans="1:44" x14ac:dyDescent="0.2">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row>
    <row r="32" spans="1:44" x14ac:dyDescent="0.2">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row>
    <row r="33" spans="11:44" x14ac:dyDescent="0.2">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row>
    <row r="34" spans="11:44" x14ac:dyDescent="0.2">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row>
    <row r="35" spans="11:44" x14ac:dyDescent="0.2">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row>
    <row r="36" spans="11:44" x14ac:dyDescent="0.2">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row>
    <row r="37" spans="11:44" x14ac:dyDescent="0.2">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row>
    <row r="38" spans="11:44" x14ac:dyDescent="0.2">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row>
    <row r="39" spans="11:44" x14ac:dyDescent="0.2">
      <c r="T39" s="14"/>
      <c r="U39" s="14"/>
      <c r="V39" s="14"/>
      <c r="W39" s="14"/>
      <c r="X39" s="14"/>
      <c r="Y39" s="14"/>
      <c r="Z39" s="14"/>
      <c r="AA39" s="14"/>
      <c r="AB39" s="14"/>
      <c r="AC39" s="14"/>
      <c r="AD39" s="14"/>
      <c r="AE39" s="14"/>
      <c r="AF39" s="14"/>
      <c r="AG39" s="14"/>
      <c r="AH39" s="14"/>
      <c r="AI39" s="14"/>
      <c r="AJ39" s="14"/>
      <c r="AK39" s="14"/>
      <c r="AL39" s="14"/>
      <c r="AM39" s="14"/>
      <c r="AN39" s="14"/>
      <c r="AO39" s="14"/>
      <c r="AP39" s="14"/>
    </row>
    <row r="40" spans="11:44" x14ac:dyDescent="0.2">
      <c r="T40" s="14"/>
      <c r="U40" s="14"/>
      <c r="V40" s="14"/>
      <c r="W40" s="14"/>
      <c r="X40" s="14"/>
      <c r="Y40" s="14"/>
      <c r="Z40" s="14"/>
      <c r="AA40" s="14"/>
      <c r="AB40" s="14"/>
      <c r="AC40" s="14"/>
      <c r="AD40" s="14"/>
      <c r="AE40" s="14"/>
      <c r="AF40" s="14"/>
      <c r="AG40" s="14"/>
      <c r="AH40" s="14"/>
      <c r="AI40" s="14"/>
      <c r="AJ40" s="14"/>
      <c r="AK40" s="14"/>
      <c r="AL40" s="14"/>
      <c r="AM40" s="14"/>
      <c r="AN40" s="14"/>
      <c r="AO40" s="14"/>
      <c r="AP40" s="14"/>
    </row>
    <row r="41" spans="11:44" x14ac:dyDescent="0.2">
      <c r="T41" s="14"/>
      <c r="U41" s="14"/>
      <c r="V41" s="14"/>
      <c r="W41" s="14"/>
      <c r="X41" s="14"/>
      <c r="Y41" s="14"/>
      <c r="Z41" s="14"/>
      <c r="AA41" s="14"/>
      <c r="AB41" s="14"/>
      <c r="AC41" s="14"/>
      <c r="AD41" s="14"/>
      <c r="AE41" s="14"/>
      <c r="AF41" s="14"/>
      <c r="AG41" s="14"/>
      <c r="AH41" s="14"/>
      <c r="AI41" s="14"/>
      <c r="AJ41" s="14"/>
      <c r="AK41" s="14"/>
      <c r="AL41" s="14"/>
      <c r="AM41" s="14"/>
      <c r="AN41" s="14"/>
      <c r="AO41" s="14"/>
      <c r="AP41" s="14"/>
    </row>
    <row r="42" spans="11:44" x14ac:dyDescent="0.2">
      <c r="T42" s="14"/>
      <c r="U42" s="14"/>
      <c r="V42" s="14"/>
      <c r="W42" s="14"/>
      <c r="X42" s="14"/>
      <c r="Y42" s="14"/>
      <c r="Z42" s="14"/>
      <c r="AA42" s="14"/>
      <c r="AB42" s="14"/>
      <c r="AC42" s="14"/>
      <c r="AD42" s="14"/>
      <c r="AE42" s="14"/>
      <c r="AF42" s="14"/>
      <c r="AG42" s="14"/>
      <c r="AH42" s="14"/>
      <c r="AI42" s="14"/>
      <c r="AJ42" s="14"/>
      <c r="AK42" s="14"/>
      <c r="AL42" s="14"/>
      <c r="AM42" s="14"/>
      <c r="AN42" s="14"/>
      <c r="AO42" s="14"/>
      <c r="AP42" s="14"/>
    </row>
    <row r="43" spans="11:44" x14ac:dyDescent="0.2">
      <c r="T43" s="14"/>
      <c r="U43" s="14"/>
      <c r="V43" s="14"/>
      <c r="W43" s="14"/>
      <c r="X43" s="14"/>
      <c r="Y43" s="14"/>
      <c r="Z43" s="14"/>
      <c r="AA43" s="14"/>
      <c r="AB43" s="14"/>
      <c r="AC43" s="14"/>
      <c r="AD43" s="14"/>
      <c r="AE43" s="14"/>
      <c r="AF43" s="14"/>
      <c r="AG43" s="14"/>
      <c r="AH43" s="14"/>
      <c r="AI43" s="14"/>
      <c r="AJ43" s="14"/>
      <c r="AK43" s="14"/>
      <c r="AL43" s="14"/>
      <c r="AM43" s="14"/>
      <c r="AN43" s="14"/>
      <c r="AO43" s="14"/>
      <c r="AP43" s="14"/>
    </row>
    <row r="44" spans="11:44" x14ac:dyDescent="0.2">
      <c r="T44" s="14"/>
      <c r="U44" s="14"/>
      <c r="V44" s="14"/>
      <c r="W44" s="14"/>
      <c r="X44" s="14"/>
      <c r="Y44" s="14"/>
      <c r="Z44" s="14"/>
      <c r="AA44" s="14"/>
      <c r="AB44" s="14"/>
      <c r="AC44" s="14"/>
      <c r="AD44" s="14"/>
      <c r="AE44" s="14"/>
      <c r="AF44" s="14"/>
      <c r="AG44" s="14"/>
      <c r="AH44" s="14"/>
      <c r="AI44" s="14"/>
      <c r="AJ44" s="14"/>
      <c r="AK44" s="14"/>
      <c r="AL44" s="14"/>
      <c r="AM44" s="14"/>
      <c r="AN44" s="14"/>
      <c r="AO44" s="14"/>
      <c r="AP44" s="14"/>
    </row>
    <row r="45" spans="11:44" x14ac:dyDescent="0.2">
      <c r="T45" s="14"/>
      <c r="U45" s="14"/>
      <c r="V45" s="14"/>
      <c r="W45" s="14"/>
      <c r="X45" s="14"/>
      <c r="Y45" s="14"/>
      <c r="Z45" s="14"/>
      <c r="AA45" s="14"/>
      <c r="AB45" s="14"/>
      <c r="AC45" s="14"/>
      <c r="AD45" s="14"/>
      <c r="AE45" s="14"/>
      <c r="AF45" s="14"/>
      <c r="AG45" s="14"/>
      <c r="AH45" s="14"/>
      <c r="AI45" s="14"/>
      <c r="AJ45" s="14"/>
      <c r="AK45" s="14"/>
      <c r="AL45" s="14"/>
      <c r="AM45" s="14"/>
      <c r="AN45" s="14"/>
      <c r="AO45" s="14"/>
      <c r="AP45" s="14"/>
    </row>
    <row r="46" spans="11:44" x14ac:dyDescent="0.2">
      <c r="T46" s="14"/>
      <c r="U46" s="14"/>
      <c r="V46" s="14"/>
      <c r="W46" s="14"/>
      <c r="X46" s="14"/>
      <c r="Y46" s="14"/>
      <c r="Z46" s="14"/>
      <c r="AA46" s="14"/>
      <c r="AB46" s="14"/>
      <c r="AC46" s="14"/>
      <c r="AD46" s="14"/>
      <c r="AE46" s="14"/>
      <c r="AF46" s="14"/>
      <c r="AG46" s="14"/>
      <c r="AH46" s="14"/>
      <c r="AI46" s="14"/>
      <c r="AJ46" s="14"/>
      <c r="AK46" s="14"/>
      <c r="AL46" s="14"/>
      <c r="AM46" s="14"/>
      <c r="AN46" s="14"/>
      <c r="AO46" s="14"/>
      <c r="AP46" s="14"/>
    </row>
    <row r="47" spans="11:44" x14ac:dyDescent="0.2">
      <c r="T47" s="14"/>
      <c r="U47" s="14"/>
      <c r="V47" s="14"/>
      <c r="W47" s="14"/>
      <c r="X47" s="14"/>
      <c r="Y47" s="14"/>
      <c r="Z47" s="14"/>
      <c r="AA47" s="14"/>
      <c r="AB47" s="14"/>
      <c r="AC47" s="14"/>
      <c r="AD47" s="14"/>
      <c r="AE47" s="14"/>
      <c r="AF47" s="14"/>
      <c r="AG47" s="14"/>
      <c r="AH47" s="14"/>
      <c r="AI47" s="14"/>
      <c r="AJ47" s="14"/>
      <c r="AK47" s="14"/>
      <c r="AL47" s="14"/>
      <c r="AM47" s="14"/>
      <c r="AN47" s="14"/>
      <c r="AO47" s="14"/>
      <c r="AP47" s="14"/>
    </row>
    <row r="48" spans="11:44" x14ac:dyDescent="0.2">
      <c r="T48" s="14"/>
      <c r="U48" s="14"/>
      <c r="V48" s="14"/>
      <c r="W48" s="14"/>
      <c r="X48" s="14"/>
      <c r="Y48" s="14"/>
      <c r="Z48" s="14"/>
      <c r="AA48" s="14"/>
      <c r="AB48" s="14"/>
      <c r="AC48" s="14"/>
      <c r="AD48" s="14"/>
      <c r="AE48" s="14"/>
      <c r="AF48" s="14"/>
      <c r="AG48" s="14"/>
      <c r="AH48" s="14"/>
      <c r="AI48" s="14"/>
      <c r="AJ48" s="14"/>
      <c r="AK48" s="14"/>
      <c r="AL48" s="14"/>
      <c r="AM48" s="14"/>
      <c r="AN48" s="14"/>
      <c r="AO48" s="14"/>
      <c r="AP48" s="14"/>
    </row>
    <row r="49" spans="20:42" x14ac:dyDescent="0.2">
      <c r="T49" s="14"/>
      <c r="U49" s="14"/>
      <c r="V49" s="14"/>
      <c r="W49" s="14"/>
      <c r="X49" s="14"/>
      <c r="Y49" s="14"/>
      <c r="Z49" s="14"/>
      <c r="AA49" s="14"/>
      <c r="AB49" s="14"/>
      <c r="AC49" s="14"/>
      <c r="AD49" s="14"/>
      <c r="AE49" s="14"/>
      <c r="AF49" s="14"/>
      <c r="AG49" s="14"/>
      <c r="AH49" s="14"/>
      <c r="AI49" s="14"/>
      <c r="AJ49" s="14"/>
      <c r="AK49" s="14"/>
      <c r="AL49" s="14"/>
      <c r="AM49" s="14"/>
      <c r="AN49" s="14"/>
      <c r="AO49" s="14"/>
      <c r="AP49" s="14"/>
    </row>
    <row r="50" spans="20:42" x14ac:dyDescent="0.2">
      <c r="T50" s="14"/>
      <c r="U50" s="14"/>
      <c r="V50" s="14"/>
      <c r="W50" s="14"/>
      <c r="X50" s="14"/>
      <c r="Y50" s="14"/>
      <c r="Z50" s="14"/>
      <c r="AA50" s="14"/>
      <c r="AB50" s="14"/>
      <c r="AC50" s="14"/>
      <c r="AD50" s="14"/>
      <c r="AE50" s="14"/>
      <c r="AF50" s="14"/>
      <c r="AG50" s="14"/>
      <c r="AH50" s="14"/>
      <c r="AI50" s="14"/>
      <c r="AJ50" s="14"/>
      <c r="AK50" s="14"/>
      <c r="AL50" s="14"/>
      <c r="AM50" s="14"/>
      <c r="AN50" s="14"/>
      <c r="AO50" s="14"/>
      <c r="AP50" s="14"/>
    </row>
    <row r="51" spans="20:42" x14ac:dyDescent="0.2">
      <c r="T51" s="14"/>
      <c r="U51" s="14"/>
      <c r="V51" s="14"/>
      <c r="W51" s="14"/>
      <c r="X51" s="14"/>
      <c r="Y51" s="14"/>
      <c r="Z51" s="14"/>
      <c r="AA51" s="14"/>
      <c r="AB51" s="14"/>
      <c r="AC51" s="14"/>
      <c r="AD51" s="14"/>
      <c r="AE51" s="14"/>
      <c r="AF51" s="14"/>
      <c r="AG51" s="14"/>
      <c r="AH51" s="14"/>
      <c r="AI51" s="14"/>
      <c r="AJ51" s="14"/>
      <c r="AK51" s="14"/>
      <c r="AL51" s="14"/>
      <c r="AM51" s="14"/>
      <c r="AN51" s="14"/>
      <c r="AO51" s="14"/>
      <c r="AP51" s="14"/>
    </row>
    <row r="52" spans="20:42" x14ac:dyDescent="0.2">
      <c r="T52" s="14"/>
      <c r="U52" s="14"/>
      <c r="V52" s="14"/>
      <c r="W52" s="14"/>
      <c r="X52" s="14"/>
      <c r="Y52" s="14"/>
      <c r="Z52" s="14"/>
      <c r="AA52" s="14"/>
      <c r="AB52" s="14"/>
      <c r="AC52" s="14"/>
      <c r="AD52" s="14"/>
      <c r="AE52" s="14"/>
      <c r="AF52" s="14"/>
      <c r="AG52" s="14"/>
      <c r="AH52" s="14"/>
      <c r="AI52" s="14"/>
      <c r="AJ52" s="14"/>
      <c r="AK52" s="14"/>
      <c r="AL52" s="14"/>
      <c r="AM52" s="14"/>
      <c r="AN52" s="14"/>
      <c r="AO52" s="14"/>
      <c r="AP52" s="14"/>
    </row>
    <row r="53" spans="20:42" x14ac:dyDescent="0.2">
      <c r="T53" s="14"/>
      <c r="U53" s="14"/>
      <c r="V53" s="14"/>
      <c r="W53" s="14"/>
      <c r="X53" s="14"/>
      <c r="Y53" s="14"/>
      <c r="Z53" s="14"/>
      <c r="AA53" s="14"/>
      <c r="AB53" s="14"/>
      <c r="AC53" s="14"/>
      <c r="AD53" s="14"/>
      <c r="AE53" s="14"/>
      <c r="AF53" s="14"/>
      <c r="AG53" s="14"/>
      <c r="AH53" s="14"/>
      <c r="AI53" s="14"/>
      <c r="AJ53" s="14"/>
      <c r="AK53" s="14"/>
      <c r="AL53" s="14"/>
      <c r="AM53" s="14"/>
      <c r="AN53" s="14"/>
      <c r="AO53" s="14"/>
      <c r="AP53" s="14"/>
    </row>
    <row r="54" spans="20:42" x14ac:dyDescent="0.2">
      <c r="T54" s="14"/>
      <c r="U54" s="14"/>
      <c r="V54" s="14"/>
      <c r="W54" s="14"/>
      <c r="X54" s="14"/>
      <c r="Y54" s="14"/>
      <c r="Z54" s="14"/>
      <c r="AA54" s="14"/>
      <c r="AB54" s="14"/>
      <c r="AC54" s="14"/>
      <c r="AD54" s="14"/>
      <c r="AE54" s="14"/>
      <c r="AF54" s="14"/>
      <c r="AG54" s="14"/>
      <c r="AH54" s="14"/>
      <c r="AI54" s="14"/>
      <c r="AJ54" s="14"/>
      <c r="AK54" s="14"/>
      <c r="AL54" s="14"/>
      <c r="AM54" s="14"/>
      <c r="AN54" s="14"/>
      <c r="AO54" s="14"/>
      <c r="AP54" s="14"/>
    </row>
    <row r="55" spans="20:42" x14ac:dyDescent="0.2">
      <c r="T55" s="14"/>
      <c r="U55" s="14"/>
      <c r="V55" s="14"/>
      <c r="W55" s="14"/>
      <c r="X55" s="14"/>
      <c r="Y55" s="14"/>
      <c r="Z55" s="14"/>
      <c r="AA55" s="14"/>
      <c r="AB55" s="14"/>
      <c r="AC55" s="14"/>
      <c r="AD55" s="14"/>
      <c r="AE55" s="14"/>
      <c r="AF55" s="14"/>
      <c r="AG55" s="14"/>
      <c r="AH55" s="14"/>
      <c r="AI55" s="14"/>
      <c r="AJ55" s="14"/>
      <c r="AK55" s="14"/>
      <c r="AL55" s="14"/>
      <c r="AM55" s="14"/>
      <c r="AN55" s="14"/>
      <c r="AO55" s="14"/>
      <c r="AP55" s="14"/>
    </row>
    <row r="56" spans="20:42" x14ac:dyDescent="0.2">
      <c r="T56" s="14"/>
      <c r="U56" s="14"/>
      <c r="V56" s="14"/>
      <c r="W56" s="14"/>
      <c r="X56" s="14"/>
      <c r="Y56" s="14"/>
      <c r="Z56" s="14"/>
      <c r="AA56" s="14"/>
      <c r="AB56" s="14"/>
      <c r="AC56" s="14"/>
      <c r="AD56" s="14"/>
      <c r="AE56" s="14"/>
      <c r="AF56" s="14"/>
      <c r="AG56" s="14"/>
      <c r="AH56" s="14"/>
      <c r="AI56" s="14"/>
      <c r="AJ56" s="14"/>
      <c r="AK56" s="14"/>
      <c r="AL56" s="14"/>
      <c r="AM56" s="14"/>
      <c r="AN56" s="14"/>
      <c r="AO56" s="14"/>
      <c r="AP56" s="14"/>
    </row>
    <row r="57" spans="20:42" x14ac:dyDescent="0.2">
      <c r="T57" s="14"/>
      <c r="U57" s="14"/>
      <c r="V57" s="14"/>
      <c r="W57" s="14"/>
      <c r="X57" s="14"/>
      <c r="Y57" s="14"/>
      <c r="Z57" s="14"/>
      <c r="AA57" s="14"/>
      <c r="AB57" s="14"/>
      <c r="AC57" s="14"/>
      <c r="AD57" s="14"/>
      <c r="AE57" s="14"/>
      <c r="AF57" s="14"/>
      <c r="AG57" s="14"/>
      <c r="AH57" s="14"/>
      <c r="AI57" s="14"/>
      <c r="AJ57" s="14"/>
      <c r="AK57" s="14"/>
      <c r="AL57" s="14"/>
      <c r="AM57" s="14"/>
      <c r="AN57" s="14"/>
      <c r="AO57" s="14"/>
      <c r="AP57" s="14"/>
    </row>
    <row r="58" spans="20:42" x14ac:dyDescent="0.2">
      <c r="T58" s="14"/>
      <c r="U58" s="14"/>
      <c r="V58" s="14"/>
      <c r="W58" s="14"/>
      <c r="X58" s="14"/>
      <c r="Y58" s="14"/>
      <c r="Z58" s="14"/>
      <c r="AA58" s="14"/>
      <c r="AB58" s="14"/>
      <c r="AC58" s="14"/>
      <c r="AD58" s="14"/>
      <c r="AE58" s="14"/>
      <c r="AF58" s="14"/>
      <c r="AG58" s="14"/>
      <c r="AH58" s="14"/>
      <c r="AI58" s="14"/>
      <c r="AJ58" s="14"/>
      <c r="AK58" s="14"/>
      <c r="AL58" s="14"/>
      <c r="AM58" s="14"/>
      <c r="AN58" s="14"/>
      <c r="AO58" s="14"/>
      <c r="AP58" s="14"/>
    </row>
    <row r="59" spans="20:42" x14ac:dyDescent="0.2">
      <c r="T59" s="14"/>
      <c r="U59" s="14"/>
      <c r="V59" s="14"/>
      <c r="W59" s="14"/>
      <c r="X59" s="14"/>
      <c r="Y59" s="14"/>
      <c r="Z59" s="14"/>
      <c r="AA59" s="14"/>
      <c r="AB59" s="14"/>
      <c r="AC59" s="14"/>
      <c r="AD59" s="14"/>
      <c r="AE59" s="14"/>
      <c r="AF59" s="14"/>
      <c r="AG59" s="14"/>
      <c r="AH59" s="14"/>
      <c r="AI59" s="14"/>
      <c r="AJ59" s="14"/>
      <c r="AK59" s="14"/>
      <c r="AL59" s="14"/>
      <c r="AM59" s="14"/>
      <c r="AN59" s="14"/>
      <c r="AO59" s="14"/>
      <c r="AP59" s="14"/>
    </row>
    <row r="60" spans="20:42" x14ac:dyDescent="0.2">
      <c r="T60" s="14"/>
      <c r="U60" s="14"/>
      <c r="V60" s="14"/>
      <c r="W60" s="14"/>
      <c r="X60" s="14"/>
      <c r="Y60" s="14"/>
      <c r="Z60" s="14"/>
      <c r="AA60" s="14"/>
      <c r="AB60" s="14"/>
      <c r="AC60" s="14"/>
      <c r="AD60" s="14"/>
      <c r="AE60" s="14"/>
      <c r="AF60" s="14"/>
      <c r="AG60" s="14"/>
      <c r="AH60" s="14"/>
      <c r="AI60" s="14"/>
      <c r="AJ60" s="14"/>
      <c r="AK60" s="14"/>
      <c r="AL60" s="14"/>
      <c r="AM60" s="14"/>
      <c r="AN60" s="14"/>
      <c r="AO60" s="14"/>
      <c r="AP60" s="14"/>
    </row>
    <row r="61" spans="20:42" x14ac:dyDescent="0.2">
      <c r="T61" s="14"/>
      <c r="U61" s="14"/>
      <c r="V61" s="14"/>
      <c r="W61" s="14"/>
      <c r="X61" s="14"/>
      <c r="Y61" s="14"/>
      <c r="Z61" s="14"/>
      <c r="AA61" s="14"/>
      <c r="AB61" s="14"/>
      <c r="AC61" s="14"/>
      <c r="AD61" s="14"/>
      <c r="AE61" s="14"/>
      <c r="AF61" s="14"/>
      <c r="AG61" s="14"/>
      <c r="AH61" s="14"/>
      <c r="AI61" s="14"/>
      <c r="AJ61" s="14"/>
      <c r="AK61" s="14"/>
      <c r="AL61" s="14"/>
      <c r="AM61" s="14"/>
      <c r="AN61" s="14"/>
      <c r="AO61" s="14"/>
      <c r="AP61" s="14"/>
    </row>
    <row r="62" spans="20:42" x14ac:dyDescent="0.2">
      <c r="T62" s="14"/>
      <c r="U62" s="14"/>
      <c r="V62" s="14"/>
      <c r="W62" s="14"/>
      <c r="X62" s="14"/>
      <c r="Y62" s="14"/>
      <c r="Z62" s="14"/>
      <c r="AA62" s="14"/>
      <c r="AB62" s="14"/>
      <c r="AC62" s="14"/>
      <c r="AD62" s="14"/>
      <c r="AE62" s="14"/>
      <c r="AF62" s="14"/>
      <c r="AG62" s="14"/>
      <c r="AH62" s="14"/>
      <c r="AI62" s="14"/>
      <c r="AJ62" s="14"/>
      <c r="AK62" s="14"/>
      <c r="AL62" s="14"/>
      <c r="AM62" s="14"/>
      <c r="AN62" s="14"/>
      <c r="AO62" s="14"/>
      <c r="AP62" s="14"/>
    </row>
    <row r="63" spans="20:42" x14ac:dyDescent="0.2">
      <c r="T63" s="14"/>
      <c r="U63" s="14"/>
      <c r="V63" s="14"/>
      <c r="W63" s="14"/>
      <c r="X63" s="14"/>
      <c r="Y63" s="14"/>
      <c r="Z63" s="14"/>
      <c r="AA63" s="14"/>
      <c r="AB63" s="14"/>
      <c r="AC63" s="14"/>
      <c r="AD63" s="14"/>
      <c r="AE63" s="14"/>
      <c r="AF63" s="14"/>
      <c r="AG63" s="14"/>
      <c r="AH63" s="14"/>
      <c r="AI63" s="14"/>
      <c r="AJ63" s="14"/>
      <c r="AK63" s="14"/>
      <c r="AL63" s="14"/>
      <c r="AM63" s="14"/>
      <c r="AN63" s="14"/>
      <c r="AO63" s="14"/>
      <c r="AP63" s="14"/>
    </row>
    <row r="64" spans="20:42" x14ac:dyDescent="0.2">
      <c r="T64" s="14"/>
      <c r="U64" s="14"/>
      <c r="V64" s="14"/>
      <c r="W64" s="14"/>
      <c r="X64" s="14"/>
      <c r="Y64" s="14"/>
      <c r="Z64" s="14"/>
      <c r="AA64" s="14"/>
      <c r="AB64" s="14"/>
      <c r="AC64" s="14"/>
      <c r="AD64" s="14"/>
      <c r="AE64" s="14"/>
      <c r="AF64" s="14"/>
      <c r="AG64" s="14"/>
      <c r="AH64" s="14"/>
      <c r="AI64" s="14"/>
      <c r="AJ64" s="14"/>
      <c r="AK64" s="14"/>
      <c r="AL64" s="14"/>
      <c r="AM64" s="14"/>
      <c r="AN64" s="14"/>
      <c r="AO64" s="14"/>
      <c r="AP64" s="14"/>
    </row>
    <row r="65" spans="20:42" x14ac:dyDescent="0.2">
      <c r="T65" s="14"/>
      <c r="U65" s="14"/>
      <c r="V65" s="14"/>
      <c r="W65" s="14"/>
      <c r="X65" s="14"/>
      <c r="Y65" s="14"/>
      <c r="Z65" s="14"/>
      <c r="AA65" s="14"/>
      <c r="AB65" s="14"/>
      <c r="AC65" s="14"/>
      <c r="AD65" s="14"/>
      <c r="AE65" s="14"/>
      <c r="AF65" s="14"/>
      <c r="AG65" s="14"/>
      <c r="AH65" s="14"/>
      <c r="AI65" s="14"/>
      <c r="AJ65" s="14"/>
      <c r="AK65" s="14"/>
      <c r="AL65" s="14"/>
      <c r="AM65" s="14"/>
      <c r="AN65" s="14"/>
      <c r="AO65" s="14"/>
      <c r="AP65" s="14"/>
    </row>
    <row r="66" spans="20:42" x14ac:dyDescent="0.2">
      <c r="T66" s="14"/>
      <c r="U66" s="14"/>
      <c r="V66" s="14"/>
      <c r="W66" s="14"/>
      <c r="X66" s="14"/>
      <c r="Y66" s="14"/>
      <c r="Z66" s="14"/>
      <c r="AA66" s="14"/>
      <c r="AB66" s="14"/>
      <c r="AC66" s="14"/>
      <c r="AD66" s="14"/>
      <c r="AE66" s="14"/>
      <c r="AF66" s="14"/>
      <c r="AG66" s="14"/>
      <c r="AH66" s="14"/>
      <c r="AI66" s="14"/>
      <c r="AJ66" s="14"/>
      <c r="AK66" s="14"/>
      <c r="AL66" s="14"/>
      <c r="AM66" s="14"/>
      <c r="AN66" s="14"/>
      <c r="AO66" s="14"/>
      <c r="AP66" s="14"/>
    </row>
    <row r="67" spans="20:42" x14ac:dyDescent="0.2">
      <c r="T67" s="14"/>
      <c r="U67" s="14"/>
      <c r="V67" s="14"/>
      <c r="W67" s="14"/>
      <c r="X67" s="14"/>
      <c r="Y67" s="14"/>
      <c r="Z67" s="14"/>
      <c r="AA67" s="14"/>
      <c r="AB67" s="14"/>
      <c r="AC67" s="14"/>
      <c r="AD67" s="14"/>
      <c r="AE67" s="14"/>
      <c r="AF67" s="14"/>
      <c r="AG67" s="14"/>
      <c r="AH67" s="14"/>
      <c r="AI67" s="14"/>
      <c r="AJ67" s="14"/>
      <c r="AK67" s="14"/>
      <c r="AL67" s="14"/>
      <c r="AM67" s="14"/>
      <c r="AN67" s="14"/>
      <c r="AO67" s="14"/>
      <c r="AP67" s="14"/>
    </row>
    <row r="68" spans="20:42" x14ac:dyDescent="0.2">
      <c r="T68" s="14"/>
      <c r="U68" s="14"/>
      <c r="V68" s="14"/>
      <c r="W68" s="14"/>
      <c r="X68" s="14"/>
      <c r="Y68" s="14"/>
      <c r="Z68" s="14"/>
      <c r="AA68" s="14"/>
      <c r="AB68" s="14"/>
      <c r="AC68" s="14"/>
      <c r="AD68" s="14"/>
      <c r="AE68" s="14"/>
      <c r="AF68" s="14"/>
      <c r="AG68" s="14"/>
      <c r="AH68" s="14"/>
      <c r="AI68" s="14"/>
      <c r="AJ68" s="14"/>
      <c r="AK68" s="14"/>
      <c r="AL68" s="14"/>
      <c r="AM68" s="14"/>
      <c r="AN68" s="14"/>
      <c r="AO68" s="14"/>
      <c r="AP68" s="14"/>
    </row>
    <row r="69" spans="20:42" x14ac:dyDescent="0.2">
      <c r="T69" s="14"/>
      <c r="U69" s="14"/>
      <c r="V69" s="14"/>
      <c r="W69" s="14"/>
      <c r="X69" s="14"/>
      <c r="Y69" s="14"/>
      <c r="Z69" s="14"/>
      <c r="AA69" s="14"/>
      <c r="AB69" s="14"/>
      <c r="AC69" s="14"/>
      <c r="AD69" s="14"/>
      <c r="AE69" s="14"/>
      <c r="AF69" s="14"/>
      <c r="AG69" s="14"/>
      <c r="AH69" s="14"/>
      <c r="AI69" s="14"/>
      <c r="AJ69" s="14"/>
      <c r="AK69" s="14"/>
      <c r="AL69" s="14"/>
      <c r="AM69" s="14"/>
      <c r="AN69" s="14"/>
      <c r="AO69" s="14"/>
      <c r="AP69" s="14"/>
    </row>
    <row r="70" spans="20:42" x14ac:dyDescent="0.2">
      <c r="T70" s="14"/>
      <c r="U70" s="14"/>
      <c r="V70" s="14"/>
      <c r="W70" s="14"/>
      <c r="X70" s="14"/>
      <c r="Y70" s="14"/>
      <c r="Z70" s="14"/>
      <c r="AA70" s="14"/>
      <c r="AB70" s="14"/>
      <c r="AC70" s="14"/>
      <c r="AD70" s="14"/>
      <c r="AE70" s="14"/>
      <c r="AF70" s="14"/>
      <c r="AG70" s="14"/>
      <c r="AH70" s="14"/>
      <c r="AI70" s="14"/>
      <c r="AJ70" s="14"/>
      <c r="AK70" s="14"/>
      <c r="AL70" s="14"/>
      <c r="AM70" s="14"/>
      <c r="AN70" s="14"/>
      <c r="AO70" s="14"/>
      <c r="AP70" s="14"/>
    </row>
    <row r="71" spans="20:42" x14ac:dyDescent="0.2">
      <c r="T71" s="14"/>
      <c r="U71" s="14"/>
      <c r="V71" s="14"/>
      <c r="W71" s="14"/>
      <c r="X71" s="14"/>
      <c r="Y71" s="14"/>
      <c r="Z71" s="14"/>
      <c r="AA71" s="14"/>
      <c r="AB71" s="14"/>
      <c r="AC71" s="14"/>
      <c r="AD71" s="14"/>
      <c r="AE71" s="14"/>
      <c r="AF71" s="14"/>
      <c r="AG71" s="14"/>
      <c r="AH71" s="14"/>
      <c r="AI71" s="14"/>
      <c r="AJ71" s="14"/>
      <c r="AK71" s="14"/>
      <c r="AL71" s="14"/>
      <c r="AM71" s="14"/>
      <c r="AN71" s="14"/>
      <c r="AO71" s="14"/>
      <c r="AP71" s="14"/>
    </row>
    <row r="72" spans="20:42" x14ac:dyDescent="0.2">
      <c r="T72" s="14"/>
      <c r="U72" s="14"/>
      <c r="V72" s="14"/>
      <c r="W72" s="14"/>
      <c r="X72" s="14"/>
      <c r="Y72" s="14"/>
      <c r="Z72" s="14"/>
      <c r="AA72" s="14"/>
      <c r="AB72" s="14"/>
      <c r="AC72" s="14"/>
      <c r="AD72" s="14"/>
      <c r="AE72" s="14"/>
      <c r="AF72" s="14"/>
      <c r="AG72" s="14"/>
      <c r="AH72" s="14"/>
      <c r="AI72" s="14"/>
      <c r="AJ72" s="14"/>
      <c r="AK72" s="14"/>
      <c r="AL72" s="14"/>
      <c r="AM72" s="14"/>
      <c r="AN72" s="14"/>
      <c r="AO72" s="14"/>
      <c r="AP72" s="14"/>
    </row>
    <row r="73" spans="20:42" x14ac:dyDescent="0.2">
      <c r="T73" s="14"/>
      <c r="U73" s="14"/>
      <c r="V73" s="14"/>
      <c r="W73" s="14"/>
      <c r="X73" s="14"/>
      <c r="Y73" s="14"/>
      <c r="Z73" s="14"/>
      <c r="AA73" s="14"/>
      <c r="AB73" s="14"/>
      <c r="AC73" s="14"/>
      <c r="AD73" s="14"/>
      <c r="AE73" s="14"/>
      <c r="AF73" s="14"/>
      <c r="AG73" s="14"/>
      <c r="AH73" s="14"/>
      <c r="AI73" s="14"/>
      <c r="AJ73" s="14"/>
      <c r="AK73" s="14"/>
      <c r="AL73" s="14"/>
      <c r="AM73" s="14"/>
      <c r="AN73" s="14"/>
      <c r="AO73" s="14"/>
      <c r="AP73" s="14"/>
    </row>
    <row r="74" spans="20:42" x14ac:dyDescent="0.2">
      <c r="T74" s="14"/>
      <c r="U74" s="14"/>
      <c r="V74" s="14"/>
      <c r="W74" s="14"/>
      <c r="X74" s="14"/>
      <c r="Y74" s="14"/>
      <c r="Z74" s="14"/>
      <c r="AA74" s="14"/>
      <c r="AB74" s="14"/>
      <c r="AC74" s="14"/>
      <c r="AD74" s="14"/>
      <c r="AE74" s="14"/>
      <c r="AF74" s="14"/>
      <c r="AG74" s="14"/>
      <c r="AH74" s="14"/>
      <c r="AI74" s="14"/>
      <c r="AJ74" s="14"/>
      <c r="AK74" s="14"/>
      <c r="AL74" s="14"/>
      <c r="AM74" s="14"/>
      <c r="AN74" s="14"/>
      <c r="AO74" s="14"/>
      <c r="AP74" s="14"/>
    </row>
    <row r="75" spans="20:42" x14ac:dyDescent="0.2">
      <c r="T75" s="14"/>
      <c r="U75" s="14"/>
      <c r="V75" s="14"/>
      <c r="W75" s="14"/>
      <c r="X75" s="14"/>
      <c r="Y75" s="14"/>
      <c r="Z75" s="14"/>
      <c r="AA75" s="14"/>
      <c r="AB75" s="14"/>
      <c r="AC75" s="14"/>
      <c r="AD75" s="14"/>
      <c r="AE75" s="14"/>
      <c r="AF75" s="14"/>
      <c r="AG75" s="14"/>
      <c r="AH75" s="14"/>
      <c r="AI75" s="14"/>
      <c r="AJ75" s="14"/>
      <c r="AK75" s="14"/>
      <c r="AL75" s="14"/>
      <c r="AM75" s="14"/>
      <c r="AN75" s="14"/>
      <c r="AO75" s="14"/>
      <c r="AP75" s="14"/>
    </row>
    <row r="76" spans="20:42" x14ac:dyDescent="0.2">
      <c r="T76" s="14"/>
      <c r="U76" s="14"/>
      <c r="V76" s="14"/>
      <c r="W76" s="14"/>
      <c r="X76" s="14"/>
      <c r="Y76" s="14"/>
      <c r="Z76" s="14"/>
      <c r="AA76" s="14"/>
      <c r="AB76" s="14"/>
      <c r="AC76" s="14"/>
      <c r="AD76" s="14"/>
      <c r="AE76" s="14"/>
      <c r="AF76" s="14"/>
      <c r="AG76" s="14"/>
      <c r="AH76" s="14"/>
      <c r="AI76" s="14"/>
      <c r="AJ76" s="14"/>
      <c r="AK76" s="14"/>
      <c r="AL76" s="14"/>
      <c r="AM76" s="14"/>
      <c r="AN76" s="14"/>
      <c r="AO76" s="14"/>
      <c r="AP76" s="14"/>
    </row>
    <row r="77" spans="20:42" x14ac:dyDescent="0.2">
      <c r="T77" s="14"/>
      <c r="U77" s="14"/>
      <c r="V77" s="14"/>
      <c r="W77" s="14"/>
      <c r="X77" s="14"/>
      <c r="Y77" s="14"/>
      <c r="Z77" s="14"/>
      <c r="AA77" s="14"/>
      <c r="AB77" s="14"/>
      <c r="AC77" s="14"/>
      <c r="AD77" s="14"/>
      <c r="AE77" s="14"/>
      <c r="AF77" s="14"/>
      <c r="AG77" s="14"/>
      <c r="AH77" s="14"/>
      <c r="AI77" s="14"/>
      <c r="AJ77" s="14"/>
      <c r="AK77" s="14"/>
      <c r="AL77" s="14"/>
      <c r="AM77" s="14"/>
      <c r="AN77" s="14"/>
      <c r="AO77" s="14"/>
      <c r="AP77" s="14"/>
    </row>
    <row r="78" spans="20:42" x14ac:dyDescent="0.2">
      <c r="T78" s="14"/>
      <c r="U78" s="14"/>
      <c r="V78" s="14"/>
      <c r="W78" s="14"/>
      <c r="X78" s="14"/>
      <c r="Y78" s="14"/>
      <c r="Z78" s="14"/>
      <c r="AA78" s="14"/>
      <c r="AB78" s="14"/>
      <c r="AC78" s="14"/>
      <c r="AD78" s="14"/>
      <c r="AE78" s="14"/>
      <c r="AF78" s="14"/>
      <c r="AG78" s="14"/>
      <c r="AH78" s="14"/>
      <c r="AI78" s="14"/>
      <c r="AJ78" s="14"/>
      <c r="AK78" s="14"/>
      <c r="AL78" s="14"/>
      <c r="AM78" s="14"/>
      <c r="AN78" s="14"/>
      <c r="AO78" s="14"/>
      <c r="AP78" s="14"/>
    </row>
    <row r="79" spans="20:42" x14ac:dyDescent="0.2">
      <c r="T79" s="14"/>
      <c r="U79" s="14"/>
      <c r="V79" s="14"/>
      <c r="W79" s="14"/>
      <c r="X79" s="14"/>
      <c r="Y79" s="14"/>
      <c r="Z79" s="14"/>
      <c r="AA79" s="14"/>
      <c r="AB79" s="14"/>
      <c r="AC79" s="14"/>
      <c r="AD79" s="14"/>
      <c r="AE79" s="14"/>
      <c r="AF79" s="14"/>
      <c r="AG79" s="14"/>
      <c r="AH79" s="14"/>
      <c r="AI79" s="14"/>
      <c r="AJ79" s="14"/>
      <c r="AK79" s="14"/>
      <c r="AL79" s="14"/>
      <c r="AM79" s="14"/>
      <c r="AN79" s="14"/>
      <c r="AO79" s="14"/>
      <c r="AP79" s="14"/>
    </row>
    <row r="80" spans="20:42" x14ac:dyDescent="0.2">
      <c r="T80" s="14"/>
      <c r="U80" s="14"/>
      <c r="V80" s="14"/>
      <c r="W80" s="14"/>
      <c r="X80" s="14"/>
      <c r="Y80" s="14"/>
      <c r="Z80" s="14"/>
      <c r="AA80" s="14"/>
      <c r="AB80" s="14"/>
      <c r="AC80" s="14"/>
      <c r="AD80" s="14"/>
      <c r="AE80" s="14"/>
      <c r="AF80" s="14"/>
      <c r="AG80" s="14"/>
      <c r="AH80" s="14"/>
      <c r="AI80" s="14"/>
      <c r="AJ80" s="14"/>
      <c r="AK80" s="14"/>
      <c r="AL80" s="14"/>
      <c r="AM80" s="14"/>
      <c r="AN80" s="14"/>
      <c r="AO80" s="14"/>
      <c r="AP80" s="14"/>
    </row>
    <row r="81" spans="20:42" x14ac:dyDescent="0.2">
      <c r="T81" s="14"/>
      <c r="U81" s="14"/>
      <c r="V81" s="14"/>
      <c r="W81" s="14"/>
      <c r="X81" s="14"/>
      <c r="Y81" s="14"/>
      <c r="Z81" s="14"/>
      <c r="AA81" s="14"/>
      <c r="AB81" s="14"/>
      <c r="AC81" s="14"/>
      <c r="AD81" s="14"/>
      <c r="AE81" s="14"/>
      <c r="AF81" s="14"/>
      <c r="AG81" s="14"/>
      <c r="AH81" s="14"/>
      <c r="AI81" s="14"/>
      <c r="AJ81" s="14"/>
      <c r="AK81" s="14"/>
      <c r="AL81" s="14"/>
      <c r="AM81" s="14"/>
      <c r="AN81" s="14"/>
      <c r="AO81" s="14"/>
      <c r="AP81" s="14"/>
    </row>
    <row r="82" spans="20:42" x14ac:dyDescent="0.2">
      <c r="T82" s="14"/>
      <c r="U82" s="14"/>
      <c r="V82" s="14"/>
      <c r="W82" s="14"/>
      <c r="X82" s="14"/>
      <c r="Y82" s="14"/>
      <c r="Z82" s="14"/>
      <c r="AA82" s="14"/>
      <c r="AB82" s="14"/>
      <c r="AC82" s="14"/>
      <c r="AD82" s="14"/>
      <c r="AE82" s="14"/>
      <c r="AF82" s="14"/>
      <c r="AG82" s="14"/>
      <c r="AH82" s="14"/>
      <c r="AI82" s="14"/>
      <c r="AJ82" s="14"/>
      <c r="AK82" s="14"/>
      <c r="AL82" s="14"/>
      <c r="AM82" s="14"/>
      <c r="AN82" s="14"/>
      <c r="AO82" s="14"/>
      <c r="AP82" s="14"/>
    </row>
    <row r="83" spans="20:42" x14ac:dyDescent="0.2">
      <c r="T83" s="14"/>
      <c r="U83" s="14"/>
      <c r="V83" s="14"/>
      <c r="W83" s="14"/>
      <c r="X83" s="14"/>
      <c r="Y83" s="14"/>
      <c r="Z83" s="14"/>
      <c r="AA83" s="14"/>
      <c r="AB83" s="14"/>
      <c r="AC83" s="14"/>
      <c r="AD83" s="14"/>
      <c r="AE83" s="14"/>
      <c r="AF83" s="14"/>
      <c r="AG83" s="14"/>
      <c r="AH83" s="14"/>
      <c r="AI83" s="14"/>
      <c r="AJ83" s="14"/>
      <c r="AK83" s="14"/>
      <c r="AL83" s="14"/>
      <c r="AM83" s="14"/>
      <c r="AN83" s="14"/>
      <c r="AO83" s="14"/>
      <c r="AP83" s="14"/>
    </row>
    <row r="84" spans="20:42" x14ac:dyDescent="0.2">
      <c r="T84" s="14"/>
      <c r="U84" s="14"/>
      <c r="V84" s="14"/>
      <c r="W84" s="14"/>
      <c r="X84" s="14"/>
      <c r="Y84" s="14"/>
      <c r="Z84" s="14"/>
      <c r="AA84" s="14"/>
      <c r="AB84" s="14"/>
      <c r="AC84" s="14"/>
      <c r="AD84" s="14"/>
      <c r="AE84" s="14"/>
      <c r="AF84" s="14"/>
      <c r="AG84" s="14"/>
      <c r="AH84" s="14"/>
      <c r="AI84" s="14"/>
      <c r="AJ84" s="14"/>
      <c r="AK84" s="14"/>
      <c r="AL84" s="14"/>
      <c r="AM84" s="14"/>
      <c r="AN84" s="14"/>
      <c r="AO84" s="14"/>
      <c r="AP84" s="14"/>
    </row>
    <row r="85" spans="20:42" x14ac:dyDescent="0.2">
      <c r="T85" s="14"/>
      <c r="U85" s="14"/>
      <c r="V85" s="14"/>
      <c r="W85" s="14"/>
      <c r="X85" s="14"/>
      <c r="Y85" s="14"/>
      <c r="Z85" s="14"/>
      <c r="AA85" s="14"/>
      <c r="AB85" s="14"/>
      <c r="AC85" s="14"/>
      <c r="AD85" s="14"/>
      <c r="AE85" s="14"/>
      <c r="AF85" s="14"/>
      <c r="AG85" s="14"/>
      <c r="AH85" s="14"/>
      <c r="AI85" s="14"/>
      <c r="AJ85" s="14"/>
      <c r="AK85" s="14"/>
      <c r="AL85" s="14"/>
      <c r="AM85" s="14"/>
      <c r="AN85" s="14"/>
      <c r="AO85" s="14"/>
      <c r="AP85" s="14"/>
    </row>
    <row r="86" spans="20:42" x14ac:dyDescent="0.2">
      <c r="T86" s="14"/>
      <c r="U86" s="14"/>
      <c r="V86" s="14"/>
      <c r="W86" s="14"/>
      <c r="X86" s="14"/>
      <c r="Y86" s="14"/>
      <c r="Z86" s="14"/>
      <c r="AA86" s="14"/>
      <c r="AB86" s="14"/>
      <c r="AC86" s="14"/>
      <c r="AD86" s="14"/>
      <c r="AE86" s="14"/>
      <c r="AF86" s="14"/>
      <c r="AG86" s="14"/>
      <c r="AH86" s="14"/>
      <c r="AI86" s="14"/>
      <c r="AJ86" s="14"/>
      <c r="AK86" s="14"/>
      <c r="AL86" s="14"/>
      <c r="AM86" s="14"/>
      <c r="AN86" s="14"/>
      <c r="AO86" s="14"/>
      <c r="AP86" s="14"/>
    </row>
    <row r="87" spans="20:42" x14ac:dyDescent="0.2">
      <c r="T87" s="14"/>
      <c r="U87" s="14"/>
      <c r="V87" s="14"/>
      <c r="W87" s="14"/>
      <c r="X87" s="14"/>
      <c r="Y87" s="14"/>
      <c r="Z87" s="14"/>
      <c r="AA87" s="14"/>
      <c r="AB87" s="14"/>
      <c r="AC87" s="14"/>
      <c r="AD87" s="14"/>
      <c r="AE87" s="14"/>
      <c r="AF87" s="14"/>
      <c r="AG87" s="14"/>
      <c r="AH87" s="14"/>
      <c r="AI87" s="14"/>
      <c r="AJ87" s="14"/>
      <c r="AK87" s="14"/>
      <c r="AL87" s="14"/>
      <c r="AM87" s="14"/>
      <c r="AN87" s="14"/>
      <c r="AO87" s="14"/>
      <c r="AP87" s="14"/>
    </row>
    <row r="88" spans="20:42" x14ac:dyDescent="0.2">
      <c r="T88" s="14"/>
      <c r="U88" s="14"/>
      <c r="V88" s="14"/>
      <c r="W88" s="14"/>
      <c r="X88" s="14"/>
      <c r="Y88" s="14"/>
      <c r="Z88" s="14"/>
      <c r="AA88" s="14"/>
      <c r="AB88" s="14"/>
      <c r="AC88" s="14"/>
      <c r="AD88" s="14"/>
      <c r="AE88" s="14"/>
      <c r="AF88" s="14"/>
      <c r="AG88" s="14"/>
      <c r="AH88" s="14"/>
      <c r="AI88" s="14"/>
      <c r="AJ88" s="14"/>
      <c r="AK88" s="14"/>
      <c r="AL88" s="14"/>
      <c r="AM88" s="14"/>
      <c r="AN88" s="14"/>
      <c r="AO88" s="14"/>
      <c r="AP88" s="14"/>
    </row>
    <row r="89" spans="20:42" x14ac:dyDescent="0.2">
      <c r="T89" s="14"/>
      <c r="U89" s="14"/>
      <c r="V89" s="14"/>
      <c r="W89" s="14"/>
      <c r="X89" s="14"/>
      <c r="Y89" s="14"/>
      <c r="Z89" s="14"/>
      <c r="AA89" s="14"/>
      <c r="AB89" s="14"/>
      <c r="AC89" s="14"/>
      <c r="AD89" s="14"/>
      <c r="AE89" s="14"/>
      <c r="AF89" s="14"/>
      <c r="AG89" s="14"/>
      <c r="AH89" s="14"/>
      <c r="AI89" s="14"/>
      <c r="AJ89" s="14"/>
      <c r="AK89" s="14"/>
      <c r="AL89" s="14"/>
      <c r="AM89" s="14"/>
      <c r="AN89" s="14"/>
      <c r="AO89" s="14"/>
      <c r="AP89" s="14"/>
    </row>
    <row r="90" spans="20:42" x14ac:dyDescent="0.2">
      <c r="T90" s="14"/>
      <c r="U90" s="14"/>
      <c r="V90" s="14"/>
      <c r="W90" s="14"/>
      <c r="X90" s="14"/>
      <c r="Y90" s="14"/>
      <c r="Z90" s="14"/>
      <c r="AA90" s="14"/>
      <c r="AB90" s="14"/>
      <c r="AC90" s="14"/>
      <c r="AD90" s="14"/>
      <c r="AE90" s="14"/>
      <c r="AF90" s="14"/>
      <c r="AG90" s="14"/>
      <c r="AH90" s="14"/>
      <c r="AI90" s="14"/>
      <c r="AJ90" s="14"/>
      <c r="AK90" s="14"/>
      <c r="AL90" s="14"/>
      <c r="AM90" s="14"/>
      <c r="AN90" s="14"/>
      <c r="AO90" s="14"/>
      <c r="AP90" s="14"/>
    </row>
    <row r="91" spans="20:42" x14ac:dyDescent="0.2">
      <c r="T91" s="14"/>
      <c r="U91" s="14"/>
      <c r="V91" s="14"/>
      <c r="W91" s="14"/>
      <c r="X91" s="14"/>
      <c r="Y91" s="14"/>
      <c r="Z91" s="14"/>
      <c r="AA91" s="14"/>
      <c r="AB91" s="14"/>
      <c r="AC91" s="14"/>
      <c r="AD91" s="14"/>
      <c r="AE91" s="14"/>
      <c r="AF91" s="14"/>
      <c r="AG91" s="14"/>
      <c r="AH91" s="14"/>
      <c r="AI91" s="14"/>
      <c r="AJ91" s="14"/>
      <c r="AK91" s="14"/>
      <c r="AL91" s="14"/>
      <c r="AM91" s="14"/>
      <c r="AN91" s="14"/>
      <c r="AO91" s="14"/>
      <c r="AP91" s="14"/>
    </row>
    <row r="92" spans="20:42" x14ac:dyDescent="0.2">
      <c r="T92" s="14"/>
      <c r="U92" s="14"/>
      <c r="V92" s="14"/>
      <c r="W92" s="14"/>
      <c r="X92" s="14"/>
      <c r="Y92" s="14"/>
      <c r="Z92" s="14"/>
      <c r="AA92" s="14"/>
      <c r="AB92" s="14"/>
      <c r="AC92" s="14"/>
      <c r="AD92" s="14"/>
      <c r="AE92" s="14"/>
      <c r="AF92" s="14"/>
      <c r="AG92" s="14"/>
      <c r="AH92" s="14"/>
      <c r="AI92" s="14"/>
      <c r="AJ92" s="14"/>
      <c r="AK92" s="14"/>
      <c r="AL92" s="14"/>
      <c r="AM92" s="14"/>
      <c r="AN92" s="14"/>
      <c r="AO92" s="14"/>
      <c r="AP92" s="14"/>
    </row>
    <row r="93" spans="20:42" x14ac:dyDescent="0.2">
      <c r="T93" s="14"/>
      <c r="U93" s="14"/>
      <c r="V93" s="14"/>
      <c r="W93" s="14"/>
      <c r="X93" s="14"/>
      <c r="Y93" s="14"/>
      <c r="Z93" s="14"/>
      <c r="AA93" s="14"/>
      <c r="AB93" s="14"/>
      <c r="AC93" s="14"/>
      <c r="AD93" s="14"/>
      <c r="AE93" s="14"/>
      <c r="AF93" s="14"/>
      <c r="AG93" s="14"/>
      <c r="AH93" s="14"/>
      <c r="AI93" s="14"/>
      <c r="AJ93" s="14"/>
      <c r="AK93" s="14"/>
      <c r="AL93" s="14"/>
      <c r="AM93" s="14"/>
      <c r="AN93" s="14"/>
      <c r="AO93" s="14"/>
      <c r="AP93" s="14"/>
    </row>
    <row r="94" spans="20:42" x14ac:dyDescent="0.2">
      <c r="T94" s="14"/>
      <c r="U94" s="14"/>
      <c r="V94" s="14"/>
      <c r="W94" s="14"/>
      <c r="X94" s="14"/>
      <c r="Y94" s="14"/>
      <c r="Z94" s="14"/>
      <c r="AA94" s="14"/>
      <c r="AB94" s="14"/>
      <c r="AC94" s="14"/>
      <c r="AD94" s="14"/>
      <c r="AE94" s="14"/>
      <c r="AF94" s="14"/>
      <c r="AG94" s="14"/>
      <c r="AH94" s="14"/>
      <c r="AI94" s="14"/>
      <c r="AJ94" s="14"/>
      <c r="AK94" s="14"/>
      <c r="AL94" s="14"/>
      <c r="AM94" s="14"/>
      <c r="AN94" s="14"/>
      <c r="AO94" s="14"/>
      <c r="AP94" s="14"/>
    </row>
    <row r="95" spans="20:42" x14ac:dyDescent="0.2">
      <c r="T95" s="14"/>
      <c r="U95" s="14"/>
      <c r="V95" s="14"/>
      <c r="W95" s="14"/>
      <c r="X95" s="14"/>
      <c r="Y95" s="14"/>
      <c r="Z95" s="14"/>
      <c r="AA95" s="14"/>
      <c r="AB95" s="14"/>
      <c r="AC95" s="14"/>
      <c r="AD95" s="14"/>
      <c r="AE95" s="14"/>
      <c r="AF95" s="14"/>
      <c r="AG95" s="14"/>
      <c r="AH95" s="14"/>
      <c r="AI95" s="14"/>
      <c r="AJ95" s="14"/>
      <c r="AK95" s="14"/>
      <c r="AL95" s="14"/>
      <c r="AM95" s="14"/>
      <c r="AN95" s="14"/>
      <c r="AO95" s="14"/>
      <c r="AP95" s="14"/>
    </row>
    <row r="96" spans="20:42" x14ac:dyDescent="0.2">
      <c r="T96" s="14"/>
      <c r="U96" s="14"/>
      <c r="V96" s="14"/>
      <c r="W96" s="14"/>
      <c r="X96" s="14"/>
      <c r="Y96" s="14"/>
      <c r="Z96" s="14"/>
      <c r="AA96" s="14"/>
      <c r="AB96" s="14"/>
      <c r="AC96" s="14"/>
      <c r="AD96" s="14"/>
      <c r="AE96" s="14"/>
      <c r="AF96" s="14"/>
      <c r="AG96" s="14"/>
      <c r="AH96" s="14"/>
      <c r="AI96" s="14"/>
      <c r="AJ96" s="14"/>
      <c r="AK96" s="14"/>
      <c r="AL96" s="14"/>
      <c r="AM96" s="14"/>
      <c r="AN96" s="14"/>
      <c r="AO96" s="14"/>
      <c r="AP96" s="14"/>
    </row>
    <row r="97" spans="20:42" x14ac:dyDescent="0.2">
      <c r="T97" s="14"/>
      <c r="U97" s="14"/>
      <c r="V97" s="14"/>
      <c r="W97" s="14"/>
      <c r="X97" s="14"/>
      <c r="Y97" s="14"/>
      <c r="Z97" s="14"/>
      <c r="AA97" s="14"/>
      <c r="AB97" s="14"/>
      <c r="AC97" s="14"/>
      <c r="AD97" s="14"/>
      <c r="AE97" s="14"/>
      <c r="AF97" s="14"/>
      <c r="AG97" s="14"/>
      <c r="AH97" s="14"/>
      <c r="AI97" s="14"/>
      <c r="AJ97" s="14"/>
      <c r="AK97" s="14"/>
      <c r="AL97" s="14"/>
      <c r="AM97" s="14"/>
      <c r="AN97" s="14"/>
      <c r="AO97" s="14"/>
      <c r="AP97" s="14"/>
    </row>
    <row r="98" spans="20:42" x14ac:dyDescent="0.2">
      <c r="T98" s="14"/>
      <c r="U98" s="14"/>
      <c r="V98" s="14"/>
      <c r="W98" s="14"/>
      <c r="X98" s="14"/>
      <c r="Y98" s="14"/>
      <c r="Z98" s="14"/>
      <c r="AA98" s="14"/>
      <c r="AB98" s="14"/>
      <c r="AC98" s="14"/>
      <c r="AD98" s="14"/>
      <c r="AE98" s="14"/>
      <c r="AF98" s="14"/>
      <c r="AG98" s="14"/>
      <c r="AH98" s="14"/>
      <c r="AI98" s="14"/>
      <c r="AJ98" s="14"/>
      <c r="AK98" s="14"/>
      <c r="AL98" s="14"/>
      <c r="AM98" s="14"/>
      <c r="AN98" s="14"/>
      <c r="AO98" s="14"/>
      <c r="AP98" s="14"/>
    </row>
    <row r="99" spans="20:42" x14ac:dyDescent="0.2">
      <c r="T99" s="14"/>
      <c r="U99" s="14"/>
      <c r="V99" s="14"/>
      <c r="W99" s="14"/>
      <c r="X99" s="14"/>
      <c r="Y99" s="14"/>
      <c r="Z99" s="14"/>
      <c r="AA99" s="14"/>
      <c r="AB99" s="14"/>
      <c r="AC99" s="14"/>
      <c r="AD99" s="14"/>
      <c r="AE99" s="14"/>
      <c r="AF99" s="14"/>
      <c r="AG99" s="14"/>
      <c r="AH99" s="14"/>
      <c r="AI99" s="14"/>
      <c r="AJ99" s="14"/>
      <c r="AK99" s="14"/>
      <c r="AL99" s="14"/>
      <c r="AM99" s="14"/>
      <c r="AN99" s="14"/>
      <c r="AO99" s="14"/>
      <c r="AP99" s="14"/>
    </row>
    <row r="100" spans="20:42" x14ac:dyDescent="0.2">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row>
    <row r="101" spans="20:42" x14ac:dyDescent="0.2">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row>
    <row r="102" spans="20:42" x14ac:dyDescent="0.2">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row>
    <row r="103" spans="20:42" x14ac:dyDescent="0.2">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row>
    <row r="104" spans="20:42" x14ac:dyDescent="0.2">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row>
    <row r="105" spans="20:42" x14ac:dyDescent="0.2">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row>
    <row r="106" spans="20:42" x14ac:dyDescent="0.2">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row>
    <row r="107" spans="20:42" x14ac:dyDescent="0.2">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row>
    <row r="108" spans="20:42" x14ac:dyDescent="0.2">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row>
    <row r="109" spans="20:42" x14ac:dyDescent="0.2">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row>
    <row r="110" spans="20:42" x14ac:dyDescent="0.2">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row>
    <row r="111" spans="20:42" x14ac:dyDescent="0.2">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row>
    <row r="112" spans="20:42" x14ac:dyDescent="0.2">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row>
    <row r="113" spans="20:42" x14ac:dyDescent="0.2">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row>
    <row r="114" spans="20:42" x14ac:dyDescent="0.2">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row>
    <row r="115" spans="20:42" x14ac:dyDescent="0.2">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row>
    <row r="116" spans="20:42" x14ac:dyDescent="0.2">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row>
    <row r="117" spans="20:42" x14ac:dyDescent="0.2">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row>
    <row r="118" spans="20:42" x14ac:dyDescent="0.2">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row>
    <row r="119" spans="20:42" x14ac:dyDescent="0.2">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row>
    <row r="120" spans="20:42" x14ac:dyDescent="0.2">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row>
    <row r="121" spans="20:42" x14ac:dyDescent="0.2">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row>
    <row r="122" spans="20:42" x14ac:dyDescent="0.2">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row>
    <row r="123" spans="20:42" x14ac:dyDescent="0.2">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row>
    <row r="124" spans="20:42" x14ac:dyDescent="0.2">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row>
    <row r="125" spans="20:42" x14ac:dyDescent="0.2">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row>
    <row r="126" spans="20:42" x14ac:dyDescent="0.2">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row>
    <row r="127" spans="20:42" x14ac:dyDescent="0.2">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row>
    <row r="128" spans="20:42" x14ac:dyDescent="0.2">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row>
    <row r="129" spans="20:42" x14ac:dyDescent="0.2">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row>
    <row r="130" spans="20:42" x14ac:dyDescent="0.2">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row>
    <row r="131" spans="20:42" x14ac:dyDescent="0.2">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row>
    <row r="132" spans="20:42" x14ac:dyDescent="0.2">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row>
    <row r="133" spans="20:42" x14ac:dyDescent="0.2">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row>
    <row r="134" spans="20:42" x14ac:dyDescent="0.2">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row>
    <row r="135" spans="20:42" x14ac:dyDescent="0.2">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row>
    <row r="136" spans="20:42" x14ac:dyDescent="0.2">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row>
    <row r="137" spans="20:42" x14ac:dyDescent="0.2">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row>
    <row r="138" spans="20:42" x14ac:dyDescent="0.2">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row>
    <row r="139" spans="20:42" x14ac:dyDescent="0.2">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row>
    <row r="140" spans="20:42" x14ac:dyDescent="0.2">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row>
    <row r="141" spans="20:42" x14ac:dyDescent="0.2">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row>
    <row r="142" spans="20:42" x14ac:dyDescent="0.2">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row>
    <row r="143" spans="20:42" x14ac:dyDescent="0.2">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row>
    <row r="144" spans="20:42" x14ac:dyDescent="0.2">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row>
    <row r="145" spans="20:42" x14ac:dyDescent="0.2">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row>
    <row r="146" spans="20:42" x14ac:dyDescent="0.2">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row>
    <row r="147" spans="20:42" x14ac:dyDescent="0.2">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row>
    <row r="148" spans="20:42" x14ac:dyDescent="0.2">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row>
    <row r="149" spans="20:42" x14ac:dyDescent="0.2">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row>
    <row r="150" spans="20:42" x14ac:dyDescent="0.2">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row>
    <row r="151" spans="20:42" x14ac:dyDescent="0.2">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row>
    <row r="152" spans="20:42" x14ac:dyDescent="0.2">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row>
    <row r="153" spans="20:42" x14ac:dyDescent="0.2">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row>
    <row r="154" spans="20:42" x14ac:dyDescent="0.2">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row>
    <row r="155" spans="20:42" x14ac:dyDescent="0.2">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row>
    <row r="156" spans="20:42" x14ac:dyDescent="0.2">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row>
    <row r="157" spans="20:42" x14ac:dyDescent="0.2">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row>
    <row r="158" spans="20:42" x14ac:dyDescent="0.2">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row>
    <row r="159" spans="20:42" x14ac:dyDescent="0.2">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row>
    <row r="160" spans="20:42" x14ac:dyDescent="0.2">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row>
    <row r="161" spans="20:42" x14ac:dyDescent="0.2">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row>
    <row r="162" spans="20:42" x14ac:dyDescent="0.2">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row>
    <row r="163" spans="20:42" x14ac:dyDescent="0.2">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row>
    <row r="164" spans="20:42" x14ac:dyDescent="0.2">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row>
    <row r="165" spans="20:42" x14ac:dyDescent="0.2">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row>
    <row r="166" spans="20:42" x14ac:dyDescent="0.2">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row>
    <row r="167" spans="20:42" x14ac:dyDescent="0.2">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row>
    <row r="168" spans="20:42" x14ac:dyDescent="0.2">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row>
    <row r="169" spans="20:42" x14ac:dyDescent="0.2">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row>
    <row r="170" spans="20:42" x14ac:dyDescent="0.2">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row>
    <row r="171" spans="20:42" x14ac:dyDescent="0.2">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row>
    <row r="172" spans="20:42" x14ac:dyDescent="0.2">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row>
    <row r="173" spans="20:42" x14ac:dyDescent="0.2">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row>
    <row r="174" spans="20:42" x14ac:dyDescent="0.2">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row>
    <row r="175" spans="20:42" x14ac:dyDescent="0.2">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row>
    <row r="176" spans="20:42" x14ac:dyDescent="0.2">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row>
    <row r="177" spans="20:42" x14ac:dyDescent="0.2">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row>
    <row r="178" spans="20:42" x14ac:dyDescent="0.2">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row>
    <row r="179" spans="20:42" x14ac:dyDescent="0.2">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row>
    <row r="180" spans="20:42" x14ac:dyDescent="0.2">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row>
    <row r="181" spans="20:42" x14ac:dyDescent="0.2">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row>
    <row r="182" spans="20:42" x14ac:dyDescent="0.2">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row>
    <row r="183" spans="20:42" x14ac:dyDescent="0.2">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row>
    <row r="184" spans="20:42" x14ac:dyDescent="0.2">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row>
    <row r="185" spans="20:42" x14ac:dyDescent="0.2">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row>
    <row r="186" spans="20:42" x14ac:dyDescent="0.2">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row>
    <row r="187" spans="20:42" x14ac:dyDescent="0.2">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row>
    <row r="188" spans="20:42" x14ac:dyDescent="0.2">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row>
    <row r="189" spans="20:42" x14ac:dyDescent="0.2">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row>
    <row r="190" spans="20:42" x14ac:dyDescent="0.2">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row>
    <row r="191" spans="20:42" x14ac:dyDescent="0.2">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row>
    <row r="192" spans="20:42" x14ac:dyDescent="0.2">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row>
    <row r="193" spans="20:42" x14ac:dyDescent="0.2">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row>
    <row r="194" spans="20:42" x14ac:dyDescent="0.2">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row>
    <row r="195" spans="20:42" x14ac:dyDescent="0.2">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row>
    <row r="196" spans="20:42" x14ac:dyDescent="0.2">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row>
    <row r="197" spans="20:42" x14ac:dyDescent="0.2">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row>
    <row r="198" spans="20:42" x14ac:dyDescent="0.2">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row>
    <row r="199" spans="20:42" x14ac:dyDescent="0.2">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row>
    <row r="200" spans="20:42" x14ac:dyDescent="0.2">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row>
    <row r="201" spans="20:42" x14ac:dyDescent="0.2">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row>
    <row r="202" spans="20:42" x14ac:dyDescent="0.2">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row>
    <row r="203" spans="20:42" x14ac:dyDescent="0.2">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row>
    <row r="204" spans="20:42" x14ac:dyDescent="0.2">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row>
    <row r="205" spans="20:42" x14ac:dyDescent="0.2">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row>
    <row r="206" spans="20:42" x14ac:dyDescent="0.2">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row>
    <row r="207" spans="20:42" x14ac:dyDescent="0.2">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row>
    <row r="208" spans="20:42" x14ac:dyDescent="0.2">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row>
    <row r="209" spans="20:42" x14ac:dyDescent="0.2">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row>
    <row r="210" spans="20:42" x14ac:dyDescent="0.2">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row>
    <row r="211" spans="20:42" x14ac:dyDescent="0.2">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row>
    <row r="212" spans="20:42" x14ac:dyDescent="0.2">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row>
    <row r="213" spans="20:42" x14ac:dyDescent="0.2">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row>
    <row r="214" spans="20:42" x14ac:dyDescent="0.2">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row>
    <row r="215" spans="20:42" x14ac:dyDescent="0.2">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row>
    <row r="216" spans="20:42" x14ac:dyDescent="0.2">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row>
    <row r="217" spans="20:42" x14ac:dyDescent="0.2">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row>
    <row r="218" spans="20:42" x14ac:dyDescent="0.2">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row>
    <row r="219" spans="20:42" x14ac:dyDescent="0.2">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row>
    <row r="220" spans="20:42" x14ac:dyDescent="0.2">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row>
    <row r="221" spans="20:42" x14ac:dyDescent="0.2">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row>
    <row r="222" spans="20:42" x14ac:dyDescent="0.2">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row>
    <row r="223" spans="20:42" x14ac:dyDescent="0.2">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row>
    <row r="224" spans="20:42" x14ac:dyDescent="0.2">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row>
    <row r="225" spans="20:42" x14ac:dyDescent="0.2">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row>
    <row r="226" spans="20:42" x14ac:dyDescent="0.2">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row>
    <row r="227" spans="20:42" x14ac:dyDescent="0.2">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row>
    <row r="228" spans="20:42" x14ac:dyDescent="0.2">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row>
    <row r="229" spans="20:42" x14ac:dyDescent="0.2">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row>
    <row r="230" spans="20:42" x14ac:dyDescent="0.2">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row>
    <row r="231" spans="20:42" x14ac:dyDescent="0.2">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row>
    <row r="232" spans="20:42" x14ac:dyDescent="0.2">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row>
    <row r="233" spans="20:42" x14ac:dyDescent="0.2">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row>
    <row r="234" spans="20:42" x14ac:dyDescent="0.2">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row>
    <row r="235" spans="20:42" x14ac:dyDescent="0.2">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row>
    <row r="236" spans="20:42" x14ac:dyDescent="0.2">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row>
    <row r="237" spans="20:42" x14ac:dyDescent="0.2">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row>
    <row r="238" spans="20:42" x14ac:dyDescent="0.2">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row>
    <row r="239" spans="20:42" x14ac:dyDescent="0.2">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row>
    <row r="240" spans="20:42" x14ac:dyDescent="0.2">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row>
    <row r="241" spans="20:42" x14ac:dyDescent="0.2">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row>
    <row r="242" spans="20:42" x14ac:dyDescent="0.2">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row>
    <row r="243" spans="20:42" x14ac:dyDescent="0.2">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row>
    <row r="244" spans="20:42" x14ac:dyDescent="0.2">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row>
    <row r="245" spans="20:42" x14ac:dyDescent="0.2">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row>
    <row r="246" spans="20:42" x14ac:dyDescent="0.2">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row>
    <row r="247" spans="20:42" x14ac:dyDescent="0.2">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row>
    <row r="248" spans="20:42" x14ac:dyDescent="0.2">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row>
    <row r="249" spans="20:42" x14ac:dyDescent="0.2">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row>
    <row r="250" spans="20:42" x14ac:dyDescent="0.2">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row>
    <row r="251" spans="20:42" x14ac:dyDescent="0.2">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row>
    <row r="252" spans="20:42" x14ac:dyDescent="0.2">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row>
    <row r="253" spans="20:42" x14ac:dyDescent="0.2">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row>
    <row r="254" spans="20:42" x14ac:dyDescent="0.2">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row>
    <row r="255" spans="20:42" x14ac:dyDescent="0.2">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row>
    <row r="256" spans="20:42" x14ac:dyDescent="0.2">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row>
    <row r="257" spans="20:42" x14ac:dyDescent="0.2">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row>
    <row r="258" spans="20:42" x14ac:dyDescent="0.2">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row>
    <row r="259" spans="20:42" x14ac:dyDescent="0.2">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row>
    <row r="260" spans="20:42" x14ac:dyDescent="0.2">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row>
    <row r="261" spans="20:42" x14ac:dyDescent="0.2">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row>
    <row r="262" spans="20:42" x14ac:dyDescent="0.2">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row>
    <row r="263" spans="20:42" x14ac:dyDescent="0.2">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row>
    <row r="264" spans="20:42" x14ac:dyDescent="0.2">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row>
    <row r="265" spans="20:42" x14ac:dyDescent="0.2">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row>
    <row r="266" spans="20:42" x14ac:dyDescent="0.2">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row>
    <row r="267" spans="20:42" x14ac:dyDescent="0.2">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row>
    <row r="268" spans="20:42" x14ac:dyDescent="0.2">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row>
    <row r="269" spans="20:42" x14ac:dyDescent="0.2">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row>
    <row r="270" spans="20:42" x14ac:dyDescent="0.2">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row>
    <row r="271" spans="20:42" x14ac:dyDescent="0.2">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row>
    <row r="272" spans="20:42" x14ac:dyDescent="0.2">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row>
    <row r="273" spans="20:42" x14ac:dyDescent="0.2">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row>
    <row r="274" spans="20:42" x14ac:dyDescent="0.2">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row>
    <row r="275" spans="20:42" x14ac:dyDescent="0.2">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row>
    <row r="276" spans="20:42" x14ac:dyDescent="0.2">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row>
    <row r="277" spans="20:42" x14ac:dyDescent="0.2">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row>
    <row r="278" spans="20:42" x14ac:dyDescent="0.2">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row>
    <row r="279" spans="20:42" x14ac:dyDescent="0.2">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row>
    <row r="280" spans="20:42" x14ac:dyDescent="0.2">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row>
    <row r="281" spans="20:42" x14ac:dyDescent="0.2">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row>
    <row r="282" spans="20:42" x14ac:dyDescent="0.2">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row>
    <row r="283" spans="20:42" x14ac:dyDescent="0.2">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row>
    <row r="284" spans="20:42" x14ac:dyDescent="0.2">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row>
    <row r="285" spans="20:42" x14ac:dyDescent="0.2">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row>
    <row r="286" spans="20:42" x14ac:dyDescent="0.2">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row>
    <row r="287" spans="20:42" x14ac:dyDescent="0.2">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row>
    <row r="288" spans="20:42" x14ac:dyDescent="0.2">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row>
    <row r="289" spans="20:42" x14ac:dyDescent="0.2">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row>
    <row r="290" spans="20:42" x14ac:dyDescent="0.2">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row>
    <row r="291" spans="20:42" x14ac:dyDescent="0.2">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row>
    <row r="292" spans="20:42" x14ac:dyDescent="0.2">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row>
    <row r="293" spans="20:42" x14ac:dyDescent="0.2">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row>
    <row r="294" spans="20:42" x14ac:dyDescent="0.2">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row>
    <row r="295" spans="20:42" x14ac:dyDescent="0.2">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row>
    <row r="296" spans="20:42" x14ac:dyDescent="0.2">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row>
    <row r="297" spans="20:42" x14ac:dyDescent="0.2">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row>
    <row r="298" spans="20:42" x14ac:dyDescent="0.2">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row>
    <row r="299" spans="20:42" x14ac:dyDescent="0.2">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row>
    <row r="300" spans="20:42" x14ac:dyDescent="0.2">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row>
    <row r="301" spans="20:42" x14ac:dyDescent="0.2">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row>
    <row r="302" spans="20:42" x14ac:dyDescent="0.2">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row>
    <row r="303" spans="20:42" x14ac:dyDescent="0.2">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row>
    <row r="304" spans="20:42" x14ac:dyDescent="0.2">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row>
    <row r="305" spans="20:42" x14ac:dyDescent="0.2">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row>
    <row r="306" spans="20:42" x14ac:dyDescent="0.2">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row>
    <row r="307" spans="20:42" x14ac:dyDescent="0.2">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row>
    <row r="308" spans="20:42" x14ac:dyDescent="0.2">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row>
    <row r="309" spans="20:42" x14ac:dyDescent="0.2">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row>
    <row r="310" spans="20:42" x14ac:dyDescent="0.2">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row>
    <row r="311" spans="20:42" x14ac:dyDescent="0.2">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row>
    <row r="312" spans="20:42" x14ac:dyDescent="0.2">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row>
    <row r="313" spans="20:42" x14ac:dyDescent="0.2">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row>
    <row r="314" spans="20:42" x14ac:dyDescent="0.2">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row>
    <row r="315" spans="20:42" x14ac:dyDescent="0.2">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row>
    <row r="316" spans="20:42" x14ac:dyDescent="0.2">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row>
    <row r="317" spans="20:42" x14ac:dyDescent="0.2">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row>
    <row r="318" spans="20:42" x14ac:dyDescent="0.2">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row>
    <row r="319" spans="20:42" x14ac:dyDescent="0.2">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row>
    <row r="320" spans="20:42" x14ac:dyDescent="0.2">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row>
    <row r="321" spans="20:42" x14ac:dyDescent="0.2">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row>
    <row r="322" spans="20:42" x14ac:dyDescent="0.2">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row>
    <row r="323" spans="20:42" x14ac:dyDescent="0.2">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row>
    <row r="324" spans="20:42" x14ac:dyDescent="0.2">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row>
    <row r="325" spans="20:42" x14ac:dyDescent="0.2">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row>
    <row r="326" spans="20:42" x14ac:dyDescent="0.2">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row>
    <row r="327" spans="20:42" x14ac:dyDescent="0.2">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row>
    <row r="328" spans="20:42" x14ac:dyDescent="0.2">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row>
    <row r="329" spans="20:42" x14ac:dyDescent="0.2">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row>
    <row r="330" spans="20:42" x14ac:dyDescent="0.2">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row>
    <row r="331" spans="20:42" x14ac:dyDescent="0.2">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row>
    <row r="332" spans="20:42" x14ac:dyDescent="0.2">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row>
    <row r="333" spans="20:42" x14ac:dyDescent="0.2">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row>
    <row r="334" spans="20:42" x14ac:dyDescent="0.2">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row>
    <row r="335" spans="20:42" x14ac:dyDescent="0.2">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row>
    <row r="336" spans="20:42" x14ac:dyDescent="0.2">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row>
    <row r="337" spans="20:42" x14ac:dyDescent="0.2">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row>
    <row r="338" spans="20:42" x14ac:dyDescent="0.2">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row>
    <row r="339" spans="20:42" x14ac:dyDescent="0.2">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row>
    <row r="340" spans="20:42" x14ac:dyDescent="0.2">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row>
    <row r="341" spans="20:42" x14ac:dyDescent="0.2">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row>
    <row r="342" spans="20:42" x14ac:dyDescent="0.2">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row>
    <row r="343" spans="20:42" x14ac:dyDescent="0.2">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row>
    <row r="344" spans="20:42" x14ac:dyDescent="0.2">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row>
    <row r="345" spans="20:42" x14ac:dyDescent="0.2">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row>
    <row r="346" spans="20:42" x14ac:dyDescent="0.2">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row>
    <row r="347" spans="20:42" x14ac:dyDescent="0.2">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row>
    <row r="348" spans="20:42" x14ac:dyDescent="0.2">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row>
    <row r="349" spans="20:42" x14ac:dyDescent="0.2">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row>
    <row r="350" spans="20:42" x14ac:dyDescent="0.2">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row>
    <row r="351" spans="20:42" x14ac:dyDescent="0.2">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row>
    <row r="352" spans="20:42" x14ac:dyDescent="0.2">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row>
    <row r="353" spans="20:42" x14ac:dyDescent="0.2">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row>
    <row r="354" spans="20:42" x14ac:dyDescent="0.2">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row>
    <row r="355" spans="20:42" x14ac:dyDescent="0.2">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row>
    <row r="356" spans="20:42" x14ac:dyDescent="0.2">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row>
    <row r="357" spans="20:42" x14ac:dyDescent="0.2">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row>
    <row r="358" spans="20:42" x14ac:dyDescent="0.2">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row>
    <row r="359" spans="20:42" x14ac:dyDescent="0.2">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row>
    <row r="360" spans="20:42" x14ac:dyDescent="0.2">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row>
    <row r="361" spans="20:42" x14ac:dyDescent="0.2">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row>
    <row r="362" spans="20:42" x14ac:dyDescent="0.2">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row>
    <row r="363" spans="20:42" x14ac:dyDescent="0.2">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row>
    <row r="364" spans="20:42" x14ac:dyDescent="0.2">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row>
    <row r="365" spans="20:42" x14ac:dyDescent="0.2">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row>
    <row r="366" spans="20:42" x14ac:dyDescent="0.2">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row>
    <row r="367" spans="20:42" x14ac:dyDescent="0.2">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row>
    <row r="368" spans="20:42" x14ac:dyDescent="0.2">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row>
    <row r="369" spans="20:42" x14ac:dyDescent="0.2">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row>
    <row r="370" spans="20:42" x14ac:dyDescent="0.2">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row>
    <row r="371" spans="20:42" x14ac:dyDescent="0.2">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row>
    <row r="372" spans="20:42" x14ac:dyDescent="0.2">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row>
    <row r="373" spans="20:42" x14ac:dyDescent="0.2">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row>
    <row r="374" spans="20:42" x14ac:dyDescent="0.2">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row>
    <row r="375" spans="20:42" x14ac:dyDescent="0.2">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row>
    <row r="376" spans="20:42" x14ac:dyDescent="0.2">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row>
    <row r="377" spans="20:42" x14ac:dyDescent="0.2">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row>
    <row r="378" spans="20:42" x14ac:dyDescent="0.2">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row>
    <row r="379" spans="20:42" x14ac:dyDescent="0.2">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row>
    <row r="380" spans="20:42" x14ac:dyDescent="0.2">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row>
    <row r="381" spans="20:42" x14ac:dyDescent="0.2">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row>
    <row r="382" spans="20:42" x14ac:dyDescent="0.2">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row>
    <row r="383" spans="20:42" x14ac:dyDescent="0.2">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row>
    <row r="384" spans="20:42" x14ac:dyDescent="0.2">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row>
    <row r="385" spans="20:42" x14ac:dyDescent="0.2">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row>
    <row r="386" spans="20:42" x14ac:dyDescent="0.2">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row>
    <row r="387" spans="20:42" x14ac:dyDescent="0.2">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row>
    <row r="388" spans="20:42" x14ac:dyDescent="0.2">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row>
    <row r="389" spans="20:42" x14ac:dyDescent="0.2">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row>
    <row r="390" spans="20:42" x14ac:dyDescent="0.2">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row>
    <row r="391" spans="20:42" x14ac:dyDescent="0.2">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row>
    <row r="392" spans="20:42" x14ac:dyDescent="0.2">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row>
    <row r="393" spans="20:42" x14ac:dyDescent="0.2">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row>
    <row r="394" spans="20:42" x14ac:dyDescent="0.2">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row>
    <row r="395" spans="20:42" x14ac:dyDescent="0.2">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row>
    <row r="396" spans="20:42" x14ac:dyDescent="0.2">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row>
    <row r="397" spans="20:42" x14ac:dyDescent="0.2">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row>
    <row r="398" spans="20:42" x14ac:dyDescent="0.2">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row>
    <row r="399" spans="20:42" x14ac:dyDescent="0.2">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row>
    <row r="400" spans="20:42" x14ac:dyDescent="0.2">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row>
    <row r="401" spans="20:42" x14ac:dyDescent="0.2">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row>
    <row r="402" spans="20:42" x14ac:dyDescent="0.2">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row>
    <row r="403" spans="20:42" x14ac:dyDescent="0.2">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row>
    <row r="404" spans="20:42" x14ac:dyDescent="0.2">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row>
    <row r="405" spans="20:42" x14ac:dyDescent="0.2">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row>
    <row r="406" spans="20:42" x14ac:dyDescent="0.2">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row>
    <row r="407" spans="20:42" x14ac:dyDescent="0.2">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row>
    <row r="408" spans="20:42" x14ac:dyDescent="0.2">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row>
    <row r="409" spans="20:42" x14ac:dyDescent="0.2">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row>
    <row r="410" spans="20:42" x14ac:dyDescent="0.2">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row>
    <row r="411" spans="20:42" x14ac:dyDescent="0.2">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row>
    <row r="412" spans="20:42" x14ac:dyDescent="0.2">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row>
    <row r="413" spans="20:42" x14ac:dyDescent="0.2">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row>
    <row r="414" spans="20:42" x14ac:dyDescent="0.2">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row>
    <row r="415" spans="20:42" x14ac:dyDescent="0.2">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row>
    <row r="416" spans="20:42" x14ac:dyDescent="0.2">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row>
    <row r="417" spans="20:42" x14ac:dyDescent="0.2">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row>
    <row r="418" spans="20:42" x14ac:dyDescent="0.2">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row>
    <row r="419" spans="20:42" x14ac:dyDescent="0.2">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row>
    <row r="420" spans="20:42" x14ac:dyDescent="0.2">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row>
    <row r="421" spans="20:42" x14ac:dyDescent="0.2">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row>
    <row r="422" spans="20:42" x14ac:dyDescent="0.2">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row>
    <row r="423" spans="20:42" x14ac:dyDescent="0.2">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row>
    <row r="424" spans="20:42" x14ac:dyDescent="0.2">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row>
    <row r="425" spans="20:42" x14ac:dyDescent="0.2">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row>
    <row r="426" spans="20:42" x14ac:dyDescent="0.2">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row>
    <row r="427" spans="20:42" x14ac:dyDescent="0.2">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row>
    <row r="428" spans="20:42" x14ac:dyDescent="0.2">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row>
    <row r="429" spans="20:42" x14ac:dyDescent="0.2">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row>
    <row r="430" spans="20:42" x14ac:dyDescent="0.2">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row>
    <row r="431" spans="20:42" x14ac:dyDescent="0.2">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row>
    <row r="432" spans="20:42" x14ac:dyDescent="0.2">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row>
    <row r="433" spans="20:42" x14ac:dyDescent="0.2">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row>
    <row r="434" spans="20:42" x14ac:dyDescent="0.2">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row>
    <row r="435" spans="20:42" x14ac:dyDescent="0.2">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row>
    <row r="436" spans="20:42" x14ac:dyDescent="0.2">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row>
    <row r="437" spans="20:42" x14ac:dyDescent="0.2">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row>
    <row r="438" spans="20:42" x14ac:dyDescent="0.2">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row>
    <row r="439" spans="20:42" x14ac:dyDescent="0.2">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row>
    <row r="440" spans="20:42" x14ac:dyDescent="0.2">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row>
    <row r="441" spans="20:42" x14ac:dyDescent="0.2">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row>
    <row r="442" spans="20:42" x14ac:dyDescent="0.2">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row>
    <row r="443" spans="20:42" x14ac:dyDescent="0.2">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row>
    <row r="444" spans="20:42" x14ac:dyDescent="0.2">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row>
    <row r="445" spans="20:42" x14ac:dyDescent="0.2">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row>
    <row r="446" spans="20:42" x14ac:dyDescent="0.2">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row>
    <row r="447" spans="20:42" x14ac:dyDescent="0.2">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row>
    <row r="448" spans="20:42" x14ac:dyDescent="0.2">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row>
    <row r="449" spans="20:42" x14ac:dyDescent="0.2">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row>
    <row r="450" spans="20:42" x14ac:dyDescent="0.2">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row>
    <row r="451" spans="20:42" x14ac:dyDescent="0.2">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row>
    <row r="452" spans="20:42" x14ac:dyDescent="0.2">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row>
    <row r="453" spans="20:42" x14ac:dyDescent="0.2">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row>
    <row r="454" spans="20:42" x14ac:dyDescent="0.2">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row>
    <row r="455" spans="20:42" x14ac:dyDescent="0.2">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row>
    <row r="456" spans="20:42" x14ac:dyDescent="0.2">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row>
    <row r="457" spans="20:42" x14ac:dyDescent="0.2">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row>
    <row r="458" spans="20:42" x14ac:dyDescent="0.2">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row>
    <row r="459" spans="20:42" x14ac:dyDescent="0.2">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row>
    <row r="460" spans="20:42" x14ac:dyDescent="0.2">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row>
    <row r="461" spans="20:42" x14ac:dyDescent="0.2">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row>
    <row r="462" spans="20:42" x14ac:dyDescent="0.2">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row>
    <row r="463" spans="20:42" x14ac:dyDescent="0.2">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row>
    <row r="464" spans="20:42" x14ac:dyDescent="0.2">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row>
    <row r="465" spans="20:42" x14ac:dyDescent="0.2">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row>
    <row r="466" spans="20:42" x14ac:dyDescent="0.2">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row>
    <row r="467" spans="20:42" x14ac:dyDescent="0.2">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row>
    <row r="468" spans="20:42" x14ac:dyDescent="0.2">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row>
    <row r="469" spans="20:42" x14ac:dyDescent="0.2">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row>
    <row r="470" spans="20:42" x14ac:dyDescent="0.2">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row>
    <row r="471" spans="20:42" x14ac:dyDescent="0.2">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row>
    <row r="472" spans="20:42" x14ac:dyDescent="0.2">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row>
    <row r="473" spans="20:42" x14ac:dyDescent="0.2">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row>
    <row r="474" spans="20:42" x14ac:dyDescent="0.2">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row>
    <row r="475" spans="20:42" x14ac:dyDescent="0.2">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row>
    <row r="476" spans="20:42" x14ac:dyDescent="0.2">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row>
    <row r="477" spans="20:42" x14ac:dyDescent="0.2">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row>
    <row r="478" spans="20:42" x14ac:dyDescent="0.2">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row>
    <row r="479" spans="20:42" x14ac:dyDescent="0.2">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row>
    <row r="480" spans="20:42" x14ac:dyDescent="0.2">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row>
    <row r="481" spans="20:42" x14ac:dyDescent="0.2">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row>
    <row r="482" spans="20:42" x14ac:dyDescent="0.2">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row>
    <row r="483" spans="20:42" x14ac:dyDescent="0.2">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row>
    <row r="484" spans="20:42" x14ac:dyDescent="0.2">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row>
    <row r="485" spans="20:42" x14ac:dyDescent="0.2">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row>
    <row r="486" spans="20:42" x14ac:dyDescent="0.2">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row>
    <row r="487" spans="20:42" x14ac:dyDescent="0.2">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row>
    <row r="488" spans="20:42" x14ac:dyDescent="0.2">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row>
    <row r="489" spans="20:42" x14ac:dyDescent="0.2">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row>
    <row r="490" spans="20:42" x14ac:dyDescent="0.2">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row>
    <row r="491" spans="20:42" x14ac:dyDescent="0.2">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row>
    <row r="492" spans="20:42" x14ac:dyDescent="0.2">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row>
    <row r="493" spans="20:42" x14ac:dyDescent="0.2">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row>
    <row r="494" spans="20:42" x14ac:dyDescent="0.2">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row>
    <row r="495" spans="20:42" x14ac:dyDescent="0.2">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row>
    <row r="496" spans="20:42" x14ac:dyDescent="0.2">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row>
    <row r="497" spans="20:42" x14ac:dyDescent="0.2">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row>
    <row r="498" spans="20:42" x14ac:dyDescent="0.2">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row>
    <row r="499" spans="20:42" x14ac:dyDescent="0.2">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row>
    <row r="500" spans="20:42" x14ac:dyDescent="0.2">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row>
    <row r="501" spans="20:42" x14ac:dyDescent="0.2">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row>
    <row r="502" spans="20:42" x14ac:dyDescent="0.2">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row>
    <row r="503" spans="20:42" x14ac:dyDescent="0.2">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row>
    <row r="504" spans="20:42" x14ac:dyDescent="0.2">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row>
    <row r="505" spans="20:42" x14ac:dyDescent="0.2">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row>
    <row r="506" spans="20:42" x14ac:dyDescent="0.2">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row>
    <row r="507" spans="20:42" x14ac:dyDescent="0.2">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row>
    <row r="508" spans="20:42" x14ac:dyDescent="0.2">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row>
    <row r="509" spans="20:42" x14ac:dyDescent="0.2">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row>
    <row r="510" spans="20:42" x14ac:dyDescent="0.2">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row>
    <row r="511" spans="20:42" x14ac:dyDescent="0.2">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row>
    <row r="512" spans="20:42" x14ac:dyDescent="0.2">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row>
    <row r="513" spans="20:42" x14ac:dyDescent="0.2">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row>
    <row r="514" spans="20:42" x14ac:dyDescent="0.2">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row>
    <row r="515" spans="20:42" x14ac:dyDescent="0.2">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row>
    <row r="516" spans="20:42" x14ac:dyDescent="0.2">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row>
    <row r="517" spans="20:42" x14ac:dyDescent="0.2">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row>
    <row r="518" spans="20:42" x14ac:dyDescent="0.2">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row>
    <row r="519" spans="20:42" x14ac:dyDescent="0.2">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row>
    <row r="520" spans="20:42" x14ac:dyDescent="0.2">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row>
    <row r="521" spans="20:42" x14ac:dyDescent="0.2">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row>
    <row r="522" spans="20:42" x14ac:dyDescent="0.2">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row>
    <row r="523" spans="20:42" x14ac:dyDescent="0.2">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row>
    <row r="524" spans="20:42" x14ac:dyDescent="0.2">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row>
    <row r="525" spans="20:42" x14ac:dyDescent="0.2">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row>
    <row r="526" spans="20:42" x14ac:dyDescent="0.2">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row>
    <row r="527" spans="20:42" x14ac:dyDescent="0.2">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row>
    <row r="528" spans="20:42" x14ac:dyDescent="0.2">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row>
    <row r="529" spans="20:42" x14ac:dyDescent="0.2">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row>
    <row r="530" spans="20:42" x14ac:dyDescent="0.2">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row>
    <row r="531" spans="20:42" x14ac:dyDescent="0.2">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row>
    <row r="532" spans="20:42" x14ac:dyDescent="0.2">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row>
    <row r="533" spans="20:42" x14ac:dyDescent="0.2">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row>
    <row r="534" spans="20:42" x14ac:dyDescent="0.2">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row>
    <row r="535" spans="20:42" x14ac:dyDescent="0.2">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row>
    <row r="536" spans="20:42" x14ac:dyDescent="0.2">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row>
    <row r="537" spans="20:42" x14ac:dyDescent="0.2">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row>
    <row r="538" spans="20:42" x14ac:dyDescent="0.2">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row>
    <row r="539" spans="20:42" x14ac:dyDescent="0.2">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row>
    <row r="540" spans="20:42" x14ac:dyDescent="0.2">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row>
    <row r="541" spans="20:42" x14ac:dyDescent="0.2">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row>
    <row r="542" spans="20:42" x14ac:dyDescent="0.2">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row>
    <row r="543" spans="20:42" x14ac:dyDescent="0.2">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row>
    <row r="544" spans="20:42" x14ac:dyDescent="0.2">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row>
    <row r="545" spans="20:42" x14ac:dyDescent="0.2">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row>
    <row r="546" spans="20:42" x14ac:dyDescent="0.2">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row>
    <row r="547" spans="20:42" x14ac:dyDescent="0.2">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row>
    <row r="548" spans="20:42" x14ac:dyDescent="0.2">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row>
    <row r="549" spans="20:42" x14ac:dyDescent="0.2">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row>
    <row r="550" spans="20:42" x14ac:dyDescent="0.2">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row>
    <row r="551" spans="20:42" x14ac:dyDescent="0.2">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row>
    <row r="552" spans="20:42" x14ac:dyDescent="0.2">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row>
    <row r="553" spans="20:42" x14ac:dyDescent="0.2">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row>
    <row r="554" spans="20:42" x14ac:dyDescent="0.2">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row>
    <row r="555" spans="20:42" x14ac:dyDescent="0.2">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row>
    <row r="556" spans="20:42" x14ac:dyDescent="0.2">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row>
    <row r="557" spans="20:42" x14ac:dyDescent="0.2">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row>
    <row r="558" spans="20:42" x14ac:dyDescent="0.2">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row>
    <row r="559" spans="20:42" x14ac:dyDescent="0.2">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row>
    <row r="560" spans="20:42" x14ac:dyDescent="0.2">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row>
    <row r="561" spans="20:42" x14ac:dyDescent="0.2">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row>
    <row r="562" spans="20:42" x14ac:dyDescent="0.2">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row>
    <row r="563" spans="20:42" x14ac:dyDescent="0.2">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row>
    <row r="564" spans="20:42" x14ac:dyDescent="0.2">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row>
    <row r="565" spans="20:42" x14ac:dyDescent="0.2">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row>
    <row r="566" spans="20:42" x14ac:dyDescent="0.2">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row>
    <row r="567" spans="20:42" x14ac:dyDescent="0.2">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row>
    <row r="568" spans="20:42" x14ac:dyDescent="0.2">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row>
    <row r="569" spans="20:42" x14ac:dyDescent="0.2">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row>
    <row r="570" spans="20:42" x14ac:dyDescent="0.2">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row>
    <row r="571" spans="20:42" x14ac:dyDescent="0.2">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row>
    <row r="572" spans="20:42" x14ac:dyDescent="0.2">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row>
    <row r="573" spans="20:42" x14ac:dyDescent="0.2">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row>
    <row r="574" spans="20:42" x14ac:dyDescent="0.2">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row>
    <row r="575" spans="20:42" x14ac:dyDescent="0.2">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row>
    <row r="576" spans="20:42" x14ac:dyDescent="0.2">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row>
    <row r="577" spans="20:42" x14ac:dyDescent="0.2">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row>
    <row r="578" spans="20:42" x14ac:dyDescent="0.2">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row>
    <row r="579" spans="20:42" x14ac:dyDescent="0.2">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row>
    <row r="580" spans="20:42" x14ac:dyDescent="0.2">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row>
    <row r="581" spans="20:42" x14ac:dyDescent="0.2">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row>
    <row r="582" spans="20:42" x14ac:dyDescent="0.2">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row>
    <row r="583" spans="20:42" x14ac:dyDescent="0.2">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row>
    <row r="584" spans="20:42" x14ac:dyDescent="0.2">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row>
    <row r="585" spans="20:42" x14ac:dyDescent="0.2">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row>
    <row r="586" spans="20:42" x14ac:dyDescent="0.2">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row>
    <row r="587" spans="20:42" x14ac:dyDescent="0.2">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row>
    <row r="588" spans="20:42" x14ac:dyDescent="0.2">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row>
    <row r="589" spans="20:42" x14ac:dyDescent="0.2">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row>
    <row r="590" spans="20:42" x14ac:dyDescent="0.2">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row>
    <row r="591" spans="20:42" x14ac:dyDescent="0.2">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row>
    <row r="592" spans="20:42" x14ac:dyDescent="0.2">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row>
    <row r="593" spans="20:42" x14ac:dyDescent="0.2">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row>
    <row r="594" spans="20:42" x14ac:dyDescent="0.2">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row>
    <row r="595" spans="20:42" x14ac:dyDescent="0.2">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row>
    <row r="596" spans="20:42" x14ac:dyDescent="0.2">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row>
    <row r="597" spans="20:42" x14ac:dyDescent="0.2">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row>
    <row r="598" spans="20:42" x14ac:dyDescent="0.2">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row>
    <row r="599" spans="20:42" x14ac:dyDescent="0.2">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row>
  </sheetData>
  <sheetProtection formatCells="0"/>
  <mergeCells count="13">
    <mergeCell ref="A16:K17"/>
    <mergeCell ref="B2:K2"/>
    <mergeCell ref="A5:A6"/>
    <mergeCell ref="B5:B6"/>
    <mergeCell ref="C5:C6"/>
    <mergeCell ref="D5:D6"/>
    <mergeCell ref="E5:E6"/>
    <mergeCell ref="F5:F6"/>
    <mergeCell ref="G5:R5"/>
    <mergeCell ref="AV5:AV6"/>
    <mergeCell ref="AW5:AW6"/>
    <mergeCell ref="AX5:AX6"/>
    <mergeCell ref="AY5:BJ5"/>
  </mergeCells>
  <conditionalFormatting sqref="AX7:AX11">
    <cfRule type="expression" dxfId="2" priority="7">
      <formula>AND(E7&gt;1,F7&gt;1)</formula>
    </cfRule>
    <cfRule type="expression" dxfId="1" priority="8">
      <formula>AND(E7&lt;1,F7&gt;1)</formula>
    </cfRule>
    <cfRule type="expression" dxfId="0" priority="9">
      <formula>AND(E7&lt;1,F7&lt;1)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de uso</vt:lpstr>
      <vt:lpstr>Presentacion</vt:lpstr>
      <vt:lpstr>Alto Costo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Marcela Moreno Segura</dc:creator>
  <cp:lastModifiedBy>Diego Alberto Cuellar Ortiz</cp:lastModifiedBy>
  <dcterms:created xsi:type="dcterms:W3CDTF">2013-07-03T15:00:50Z</dcterms:created>
  <dcterms:modified xsi:type="dcterms:W3CDTF">2018-10-03T21:39:31Z</dcterms:modified>
</cp:coreProperties>
</file>