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herreral\Desktop\ASIS 2018\Anexos modificados\"/>
    </mc:Choice>
  </mc:AlternateContent>
  <bookViews>
    <workbookView xWindow="120" yWindow="270" windowWidth="21315" windowHeight="9405" activeTab="2"/>
  </bookViews>
  <sheets>
    <sheet name="Presentación" sheetId="3" r:id="rId1"/>
    <sheet name="Instructivo de uso" sheetId="2" r:id="rId2"/>
    <sheet name="Mortalidad PDSP" sheetId="1" r:id="rId3"/>
  </sheets>
  <calcPr calcId="152511"/>
</workbook>
</file>

<file path=xl/calcChain.xml><?xml version="1.0" encoding="utf-8"?>
<calcChain xmlns="http://schemas.openxmlformats.org/spreadsheetml/2006/main">
  <c r="AU18" i="1" l="1"/>
  <c r="AT18" i="1"/>
  <c r="C32" i="1" l="1"/>
  <c r="AT7" i="1"/>
  <c r="AC19" i="2"/>
  <c r="AN19" i="2" s="1"/>
  <c r="AC18" i="2"/>
  <c r="AN18" i="2" s="1"/>
  <c r="AC17" i="2"/>
  <c r="AN17" i="2" s="1"/>
  <c r="AC16" i="2"/>
  <c r="AN16" i="2" s="1"/>
  <c r="AC15" i="2"/>
  <c r="AN15" i="2" s="1"/>
  <c r="AC14" i="2"/>
  <c r="AN14" i="2" s="1"/>
  <c r="AC13" i="2"/>
  <c r="AN13" i="2" s="1"/>
  <c r="AC12" i="2"/>
  <c r="AN12" i="2" s="1"/>
  <c r="AC11" i="2"/>
  <c r="AN11" i="2" s="1"/>
  <c r="AC10" i="2"/>
  <c r="AN10" i="2" s="1"/>
  <c r="AC9" i="2"/>
  <c r="AN9" i="2" s="1"/>
  <c r="AC8" i="2"/>
  <c r="AN8" i="2" s="1"/>
  <c r="C29" i="1"/>
  <c r="AU11" i="1" l="1"/>
  <c r="AT8" i="1" l="1"/>
  <c r="AM7" i="1"/>
  <c r="AN15" i="1"/>
  <c r="BF15" i="1" s="1"/>
  <c r="AN11" i="1"/>
  <c r="BF11" i="1" s="1"/>
  <c r="AC18" i="1"/>
  <c r="AN18" i="1" s="1"/>
  <c r="BF18" i="1" s="1"/>
  <c r="AC17" i="1"/>
  <c r="AN17" i="1" s="1"/>
  <c r="BF17" i="1" s="1"/>
  <c r="AC10" i="1"/>
  <c r="AN10" i="1" s="1"/>
  <c r="BF10" i="1" s="1"/>
  <c r="AC9" i="1"/>
  <c r="AN9" i="1" s="1"/>
  <c r="BF9" i="1" s="1"/>
  <c r="AC8" i="1"/>
  <c r="AN8" i="1" s="1"/>
  <c r="BF8" i="1" s="1"/>
  <c r="AC7" i="1"/>
  <c r="AN7" i="1" s="1"/>
  <c r="BF7" i="1" s="1"/>
  <c r="AC16" i="1"/>
  <c r="AN16" i="1" s="1"/>
  <c r="BF16" i="1" s="1"/>
  <c r="AC15" i="1"/>
  <c r="AC14" i="1"/>
  <c r="AN14" i="1" s="1"/>
  <c r="BF14" i="1" s="1"/>
  <c r="AC13" i="1"/>
  <c r="AN13" i="1" s="1"/>
  <c r="BF13" i="1" s="1"/>
  <c r="AC12" i="1"/>
  <c r="AN12" i="1" s="1"/>
  <c r="BF12" i="1" s="1"/>
  <c r="AC11" i="1"/>
  <c r="T7" i="1"/>
  <c r="AE7" i="1" s="1"/>
  <c r="AW7" i="1" s="1"/>
  <c r="S7" i="1"/>
  <c r="C34" i="1"/>
  <c r="C37" i="1"/>
  <c r="C38" i="1"/>
  <c r="D15" i="1"/>
  <c r="F15" i="1" s="1"/>
  <c r="F8" i="1"/>
  <c r="C41" i="2"/>
  <c r="C40" i="2"/>
  <c r="C39" i="2"/>
  <c r="C38" i="2"/>
  <c r="C37" i="2"/>
  <c r="C36" i="2"/>
  <c r="C35" i="2"/>
  <c r="C34" i="2"/>
  <c r="C33" i="2"/>
  <c r="C32" i="2"/>
  <c r="AU19" i="2"/>
  <c r="AT19" i="2"/>
  <c r="AS19" i="2"/>
  <c r="AB19" i="2"/>
  <c r="AM19" i="2" s="1"/>
  <c r="BF19" i="2" s="1"/>
  <c r="AA19" i="2"/>
  <c r="AL19" i="2" s="1"/>
  <c r="BE19" i="2" s="1"/>
  <c r="Z19" i="2"/>
  <c r="AK19" i="2" s="1"/>
  <c r="BD19" i="2" s="1"/>
  <c r="Y19" i="2"/>
  <c r="AJ19" i="2" s="1"/>
  <c r="BC19" i="2" s="1"/>
  <c r="X19" i="2"/>
  <c r="AI19" i="2" s="1"/>
  <c r="BB19" i="2" s="1"/>
  <c r="W19" i="2"/>
  <c r="AH19" i="2" s="1"/>
  <c r="BA19" i="2" s="1"/>
  <c r="V19" i="2"/>
  <c r="AG19" i="2" s="1"/>
  <c r="AZ19" i="2" s="1"/>
  <c r="U19" i="2"/>
  <c r="AF19" i="2" s="1"/>
  <c r="AY19" i="2" s="1"/>
  <c r="T19" i="2"/>
  <c r="AE19" i="2" s="1"/>
  <c r="AX19" i="2" s="1"/>
  <c r="S19" i="2"/>
  <c r="AD19" i="2" s="1"/>
  <c r="AW19" i="2" s="1"/>
  <c r="D19" i="2"/>
  <c r="F19" i="2"/>
  <c r="AU18" i="2"/>
  <c r="AT18" i="2"/>
  <c r="AS18" i="2"/>
  <c r="AB18" i="2"/>
  <c r="AM18" i="2" s="1"/>
  <c r="BF18" i="2" s="1"/>
  <c r="AA18" i="2"/>
  <c r="AL18" i="2" s="1"/>
  <c r="BE18" i="2" s="1"/>
  <c r="Z18" i="2"/>
  <c r="AK18" i="2" s="1"/>
  <c r="BD18" i="2" s="1"/>
  <c r="Y18" i="2"/>
  <c r="AJ18" i="2" s="1"/>
  <c r="BC18" i="2" s="1"/>
  <c r="X18" i="2"/>
  <c r="AI18" i="2" s="1"/>
  <c r="BB18" i="2" s="1"/>
  <c r="W18" i="2"/>
  <c r="AH18" i="2"/>
  <c r="BA18" i="2" s="1"/>
  <c r="V18" i="2"/>
  <c r="AG18" i="2"/>
  <c r="AZ18" i="2" s="1"/>
  <c r="U18" i="2"/>
  <c r="AF18" i="2" s="1"/>
  <c r="AY18" i="2" s="1"/>
  <c r="T18" i="2"/>
  <c r="AE18" i="2" s="1"/>
  <c r="AX18" i="2" s="1"/>
  <c r="S18" i="2"/>
  <c r="AD18" i="2" s="1"/>
  <c r="AW18" i="2" s="1"/>
  <c r="D18" i="2"/>
  <c r="E18" i="2" s="1"/>
  <c r="AU17" i="2"/>
  <c r="AT17" i="2"/>
  <c r="AS17" i="2"/>
  <c r="AB17" i="2"/>
  <c r="AM17" i="2" s="1"/>
  <c r="BF17" i="2" s="1"/>
  <c r="AA17" i="2"/>
  <c r="AL17" i="2" s="1"/>
  <c r="BE17" i="2" s="1"/>
  <c r="Z17" i="2"/>
  <c r="AK17" i="2"/>
  <c r="BD17" i="2" s="1"/>
  <c r="Y17" i="2"/>
  <c r="AJ17" i="2" s="1"/>
  <c r="BC17" i="2" s="1"/>
  <c r="X17" i="2"/>
  <c r="AI17" i="2" s="1"/>
  <c r="BB17" i="2" s="1"/>
  <c r="W17" i="2"/>
  <c r="AH17" i="2" s="1"/>
  <c r="BA17" i="2" s="1"/>
  <c r="V17" i="2"/>
  <c r="AG17" i="2" s="1"/>
  <c r="AZ17" i="2" s="1"/>
  <c r="U17" i="2"/>
  <c r="AF17" i="2" s="1"/>
  <c r="AY17" i="2" s="1"/>
  <c r="T17" i="2"/>
  <c r="AE17" i="2"/>
  <c r="AX17" i="2" s="1"/>
  <c r="S17" i="2"/>
  <c r="AD17" i="2" s="1"/>
  <c r="AW17" i="2" s="1"/>
  <c r="D17" i="2"/>
  <c r="F17" i="2" s="1"/>
  <c r="AU16" i="2"/>
  <c r="AT16" i="2"/>
  <c r="AS16" i="2"/>
  <c r="AG16" i="2"/>
  <c r="AZ16" i="2" s="1"/>
  <c r="AB16" i="2"/>
  <c r="AM16" i="2" s="1"/>
  <c r="BF16" i="2" s="1"/>
  <c r="AA16" i="2"/>
  <c r="AL16" i="2" s="1"/>
  <c r="BE16" i="2" s="1"/>
  <c r="Z16" i="2"/>
  <c r="AK16" i="2"/>
  <c r="BD16" i="2" s="1"/>
  <c r="Y16" i="2"/>
  <c r="AJ16" i="2" s="1"/>
  <c r="BC16" i="2" s="1"/>
  <c r="X16" i="2"/>
  <c r="AI16" i="2" s="1"/>
  <c r="BB16" i="2" s="1"/>
  <c r="W16" i="2"/>
  <c r="AH16" i="2" s="1"/>
  <c r="BA16" i="2" s="1"/>
  <c r="V16" i="2"/>
  <c r="U16" i="2"/>
  <c r="AF16" i="2" s="1"/>
  <c r="AY16" i="2" s="1"/>
  <c r="T16" i="2"/>
  <c r="AE16" i="2"/>
  <c r="AX16" i="2" s="1"/>
  <c r="S16" i="2"/>
  <c r="AD16" i="2" s="1"/>
  <c r="AW16" i="2" s="1"/>
  <c r="D16" i="2"/>
  <c r="E16" i="2" s="1"/>
  <c r="AU15" i="2"/>
  <c r="AT15" i="2"/>
  <c r="AS15" i="2"/>
  <c r="AD15" i="2"/>
  <c r="AW15" i="2" s="1"/>
  <c r="AB15" i="2"/>
  <c r="AM15" i="2" s="1"/>
  <c r="BF15" i="2" s="1"/>
  <c r="AA15" i="2"/>
  <c r="AL15" i="2" s="1"/>
  <c r="BE15" i="2" s="1"/>
  <c r="Z15" i="2"/>
  <c r="AK15" i="2" s="1"/>
  <c r="BD15" i="2" s="1"/>
  <c r="Y15" i="2"/>
  <c r="AJ15" i="2" s="1"/>
  <c r="BC15" i="2" s="1"/>
  <c r="X15" i="2"/>
  <c r="AI15" i="2" s="1"/>
  <c r="BB15" i="2" s="1"/>
  <c r="W15" i="2"/>
  <c r="AH15" i="2" s="1"/>
  <c r="BA15" i="2" s="1"/>
  <c r="V15" i="2"/>
  <c r="AG15" i="2" s="1"/>
  <c r="AZ15" i="2" s="1"/>
  <c r="U15" i="2"/>
  <c r="AF15" i="2" s="1"/>
  <c r="AY15" i="2" s="1"/>
  <c r="T15" i="2"/>
  <c r="AE15" i="2" s="1"/>
  <c r="AX15" i="2" s="1"/>
  <c r="S15" i="2"/>
  <c r="D15" i="2"/>
  <c r="E15" i="2" s="1"/>
  <c r="AU14" i="2"/>
  <c r="AT14" i="2"/>
  <c r="AS14" i="2"/>
  <c r="AB14" i="2"/>
  <c r="AM14" i="2" s="1"/>
  <c r="BF14" i="2" s="1"/>
  <c r="AA14" i="2"/>
  <c r="AL14" i="2" s="1"/>
  <c r="BE14" i="2" s="1"/>
  <c r="Z14" i="2"/>
  <c r="AK14" i="2" s="1"/>
  <c r="BD14" i="2" s="1"/>
  <c r="Y14" i="2"/>
  <c r="AJ14" i="2" s="1"/>
  <c r="BC14" i="2" s="1"/>
  <c r="X14" i="2"/>
  <c r="AI14" i="2" s="1"/>
  <c r="BB14" i="2" s="1"/>
  <c r="W14" i="2"/>
  <c r="AH14" i="2" s="1"/>
  <c r="BA14" i="2" s="1"/>
  <c r="V14" i="2"/>
  <c r="AG14" i="2" s="1"/>
  <c r="AZ14" i="2" s="1"/>
  <c r="U14" i="2"/>
  <c r="AF14" i="2" s="1"/>
  <c r="AY14" i="2" s="1"/>
  <c r="T14" i="2"/>
  <c r="AE14" i="2" s="1"/>
  <c r="AX14" i="2" s="1"/>
  <c r="S14" i="2"/>
  <c r="AD14" i="2" s="1"/>
  <c r="AW14" i="2" s="1"/>
  <c r="D14" i="2"/>
  <c r="E14" i="2"/>
  <c r="AU13" i="2"/>
  <c r="AT13" i="2"/>
  <c r="AS13" i="2"/>
  <c r="AB13" i="2"/>
  <c r="AM13" i="2" s="1"/>
  <c r="BF13" i="2" s="1"/>
  <c r="AA13" i="2"/>
  <c r="AL13" i="2" s="1"/>
  <c r="BE13" i="2" s="1"/>
  <c r="Z13" i="2"/>
  <c r="AK13" i="2" s="1"/>
  <c r="BD13" i="2" s="1"/>
  <c r="Y13" i="2"/>
  <c r="AJ13" i="2" s="1"/>
  <c r="BC13" i="2" s="1"/>
  <c r="X13" i="2"/>
  <c r="AI13" i="2" s="1"/>
  <c r="BB13" i="2" s="1"/>
  <c r="W13" i="2"/>
  <c r="AH13" i="2"/>
  <c r="BA13" i="2" s="1"/>
  <c r="V13" i="2"/>
  <c r="AG13" i="2" s="1"/>
  <c r="AZ13" i="2" s="1"/>
  <c r="U13" i="2"/>
  <c r="AF13" i="2" s="1"/>
  <c r="AY13" i="2" s="1"/>
  <c r="T13" i="2"/>
  <c r="AE13" i="2" s="1"/>
  <c r="AX13" i="2" s="1"/>
  <c r="S13" i="2"/>
  <c r="AD13" i="2" s="1"/>
  <c r="AW13" i="2" s="1"/>
  <c r="D13" i="2"/>
  <c r="AU12" i="2"/>
  <c r="AT12" i="2"/>
  <c r="AS12" i="2"/>
  <c r="AH12" i="2"/>
  <c r="BA12" i="2" s="1"/>
  <c r="AB12" i="2"/>
  <c r="AM12" i="2" s="1"/>
  <c r="BF12" i="2" s="1"/>
  <c r="AA12" i="2"/>
  <c r="AL12" i="2" s="1"/>
  <c r="BE12" i="2" s="1"/>
  <c r="Z12" i="2"/>
  <c r="AK12" i="2" s="1"/>
  <c r="BD12" i="2" s="1"/>
  <c r="Y12" i="2"/>
  <c r="AJ12" i="2" s="1"/>
  <c r="BC12" i="2" s="1"/>
  <c r="X12" i="2"/>
  <c r="AI12" i="2" s="1"/>
  <c r="BB12" i="2" s="1"/>
  <c r="W12" i="2"/>
  <c r="V12" i="2"/>
  <c r="AG12" i="2" s="1"/>
  <c r="AZ12" i="2" s="1"/>
  <c r="U12" i="2"/>
  <c r="AF12" i="2"/>
  <c r="AY12" i="2" s="1"/>
  <c r="T12" i="2"/>
  <c r="AE12" i="2" s="1"/>
  <c r="AX12" i="2" s="1"/>
  <c r="S12" i="2"/>
  <c r="AD12" i="2" s="1"/>
  <c r="AW12" i="2" s="1"/>
  <c r="D12" i="2"/>
  <c r="E12" i="2" s="1"/>
  <c r="AU11" i="2"/>
  <c r="AT11" i="2"/>
  <c r="AS11" i="2"/>
  <c r="AB11" i="2"/>
  <c r="AM11" i="2" s="1"/>
  <c r="BF11" i="2" s="1"/>
  <c r="AA11" i="2"/>
  <c r="AL11" i="2" s="1"/>
  <c r="BE11" i="2" s="1"/>
  <c r="Z11" i="2"/>
  <c r="AK11" i="2" s="1"/>
  <c r="BD11" i="2" s="1"/>
  <c r="Y11" i="2"/>
  <c r="AJ11" i="2" s="1"/>
  <c r="BC11" i="2" s="1"/>
  <c r="X11" i="2"/>
  <c r="AI11" i="2" s="1"/>
  <c r="BB11" i="2" s="1"/>
  <c r="W11" i="2"/>
  <c r="AH11" i="2" s="1"/>
  <c r="BA11" i="2" s="1"/>
  <c r="V11" i="2"/>
  <c r="AG11" i="2" s="1"/>
  <c r="AZ11" i="2" s="1"/>
  <c r="U11" i="2"/>
  <c r="AF11" i="2"/>
  <c r="AY11" i="2" s="1"/>
  <c r="T11" i="2"/>
  <c r="AE11" i="2" s="1"/>
  <c r="AX11" i="2" s="1"/>
  <c r="S11" i="2"/>
  <c r="AD11" i="2" s="1"/>
  <c r="AW11" i="2" s="1"/>
  <c r="D11" i="2"/>
  <c r="E11" i="2" s="1"/>
  <c r="AU10" i="2"/>
  <c r="AT10" i="2"/>
  <c r="AS10" i="2"/>
  <c r="AB10" i="2"/>
  <c r="AM10" i="2" s="1"/>
  <c r="BF10" i="2" s="1"/>
  <c r="AA10" i="2"/>
  <c r="AL10" i="2" s="1"/>
  <c r="BE10" i="2" s="1"/>
  <c r="Z10" i="2"/>
  <c r="AK10" i="2"/>
  <c r="BD10" i="2" s="1"/>
  <c r="Y10" i="2"/>
  <c r="AJ10" i="2" s="1"/>
  <c r="BC10" i="2" s="1"/>
  <c r="X10" i="2"/>
  <c r="AI10" i="2" s="1"/>
  <c r="BB10" i="2" s="1"/>
  <c r="W10" i="2"/>
  <c r="AH10" i="2" s="1"/>
  <c r="BA10" i="2" s="1"/>
  <c r="V10" i="2"/>
  <c r="AG10" i="2" s="1"/>
  <c r="AZ10" i="2" s="1"/>
  <c r="U10" i="2"/>
  <c r="AF10" i="2" s="1"/>
  <c r="AY10" i="2" s="1"/>
  <c r="T10" i="2"/>
  <c r="AE10" i="2" s="1"/>
  <c r="AX10" i="2" s="1"/>
  <c r="S10" i="2"/>
  <c r="AD10" i="2" s="1"/>
  <c r="AW10" i="2" s="1"/>
  <c r="D10" i="2"/>
  <c r="E10" i="2" s="1"/>
  <c r="AU9" i="2"/>
  <c r="AT9" i="2"/>
  <c r="AS9" i="2"/>
  <c r="AB9" i="2"/>
  <c r="AM9" i="2"/>
  <c r="BF9" i="2" s="1"/>
  <c r="AA9" i="2"/>
  <c r="AL9" i="2" s="1"/>
  <c r="BE9" i="2" s="1"/>
  <c r="Z9" i="2"/>
  <c r="AK9" i="2" s="1"/>
  <c r="BD9" i="2" s="1"/>
  <c r="Y9" i="2"/>
  <c r="AJ9" i="2" s="1"/>
  <c r="BC9" i="2" s="1"/>
  <c r="X9" i="2"/>
  <c r="AI9" i="2"/>
  <c r="BB9" i="2" s="1"/>
  <c r="W9" i="2"/>
  <c r="AH9" i="2" s="1"/>
  <c r="BA9" i="2" s="1"/>
  <c r="V9" i="2"/>
  <c r="AG9" i="2" s="1"/>
  <c r="AZ9" i="2" s="1"/>
  <c r="U9" i="2"/>
  <c r="AF9" i="2" s="1"/>
  <c r="AY9" i="2" s="1"/>
  <c r="T9" i="2"/>
  <c r="AE9" i="2" s="1"/>
  <c r="AX9" i="2" s="1"/>
  <c r="S9" i="2"/>
  <c r="AD9" i="2" s="1"/>
  <c r="AW9" i="2" s="1"/>
  <c r="D9" i="2"/>
  <c r="AU8" i="2"/>
  <c r="AT8" i="2"/>
  <c r="AS8" i="2"/>
  <c r="AB8" i="2"/>
  <c r="AM8" i="2" s="1"/>
  <c r="BF8" i="2" s="1"/>
  <c r="AA8" i="2"/>
  <c r="AL8" i="2" s="1"/>
  <c r="BE8" i="2" s="1"/>
  <c r="Z8" i="2"/>
  <c r="AK8" i="2" s="1"/>
  <c r="BD8" i="2" s="1"/>
  <c r="Y8" i="2"/>
  <c r="AJ8" i="2" s="1"/>
  <c r="BC8" i="2" s="1"/>
  <c r="X8" i="2"/>
  <c r="AI8" i="2"/>
  <c r="BB8" i="2" s="1"/>
  <c r="W8" i="2"/>
  <c r="AH8" i="2" s="1"/>
  <c r="BA8" i="2" s="1"/>
  <c r="V8" i="2"/>
  <c r="AG8" i="2" s="1"/>
  <c r="AZ8" i="2" s="1"/>
  <c r="U8" i="2"/>
  <c r="AF8" i="2" s="1"/>
  <c r="AY8" i="2" s="1"/>
  <c r="T8" i="2"/>
  <c r="AE8" i="2" s="1"/>
  <c r="AX8" i="2" s="1"/>
  <c r="S8" i="2"/>
  <c r="AD8" i="2" s="1"/>
  <c r="AW8" i="2" s="1"/>
  <c r="D8" i="2"/>
  <c r="E8" i="2"/>
  <c r="AU6" i="2"/>
  <c r="AT6" i="2"/>
  <c r="C30" i="1"/>
  <c r="C31" i="1"/>
  <c r="C33" i="1"/>
  <c r="C35" i="1"/>
  <c r="C36" i="1"/>
  <c r="C28" i="1"/>
  <c r="AB7" i="1"/>
  <c r="AB8" i="1"/>
  <c r="AM8" i="1" s="1"/>
  <c r="BE8" i="1" s="1"/>
  <c r="AB9" i="1"/>
  <c r="AM9" i="1" s="1"/>
  <c r="BE9" i="1" s="1"/>
  <c r="AB10" i="1"/>
  <c r="AM10" i="1" s="1"/>
  <c r="BE10" i="1" s="1"/>
  <c r="AB11" i="1"/>
  <c r="AM11" i="1" s="1"/>
  <c r="BE11" i="1" s="1"/>
  <c r="AB12" i="1"/>
  <c r="AM12" i="1" s="1"/>
  <c r="BE12" i="1" s="1"/>
  <c r="AB13" i="1"/>
  <c r="AM13" i="1" s="1"/>
  <c r="BE13" i="1" s="1"/>
  <c r="AB14" i="1"/>
  <c r="AM14" i="1" s="1"/>
  <c r="BE14" i="1" s="1"/>
  <c r="AB15" i="1"/>
  <c r="AM15" i="1" s="1"/>
  <c r="BE15" i="1" s="1"/>
  <c r="AB16" i="1"/>
  <c r="AM16" i="1" s="1"/>
  <c r="BE16" i="1" s="1"/>
  <c r="AB17" i="1"/>
  <c r="AM17" i="1" s="1"/>
  <c r="BE17" i="1" s="1"/>
  <c r="AB18" i="1"/>
  <c r="AM18" i="1" s="1"/>
  <c r="BE18" i="1" s="1"/>
  <c r="Y7" i="1"/>
  <c r="AJ7" i="1" s="1"/>
  <c r="BB7" i="1" s="1"/>
  <c r="Z7" i="1"/>
  <c r="AK7" i="1" s="1"/>
  <c r="BC7" i="1" s="1"/>
  <c r="AA7" i="1"/>
  <c r="AL7" i="1" s="1"/>
  <c r="BD7" i="1" s="1"/>
  <c r="Y8" i="1"/>
  <c r="AJ8" i="1" s="1"/>
  <c r="BB8" i="1" s="1"/>
  <c r="Z8" i="1"/>
  <c r="AK8" i="1" s="1"/>
  <c r="BC8" i="1" s="1"/>
  <c r="AA8" i="1"/>
  <c r="AL8" i="1" s="1"/>
  <c r="BD8" i="1" s="1"/>
  <c r="Y9" i="1"/>
  <c r="AJ9" i="1" s="1"/>
  <c r="BB9" i="1" s="1"/>
  <c r="Z9" i="1"/>
  <c r="AK9" i="1" s="1"/>
  <c r="BC9" i="1" s="1"/>
  <c r="AA9" i="1"/>
  <c r="AL9" i="1" s="1"/>
  <c r="BD9" i="1" s="1"/>
  <c r="Y10" i="1"/>
  <c r="AJ10" i="1" s="1"/>
  <c r="BB10" i="1" s="1"/>
  <c r="Z10" i="1"/>
  <c r="AK10" i="1" s="1"/>
  <c r="BC10" i="1" s="1"/>
  <c r="AA10" i="1"/>
  <c r="AL10" i="1" s="1"/>
  <c r="BD10" i="1" s="1"/>
  <c r="Y11" i="1"/>
  <c r="AJ11" i="1" s="1"/>
  <c r="BB11" i="1" s="1"/>
  <c r="Z11" i="1"/>
  <c r="AK11" i="1" s="1"/>
  <c r="BC11" i="1" s="1"/>
  <c r="AA11" i="1"/>
  <c r="AL11" i="1" s="1"/>
  <c r="BD11" i="1" s="1"/>
  <c r="Y12" i="1"/>
  <c r="AJ12" i="1" s="1"/>
  <c r="BB12" i="1" s="1"/>
  <c r="Z12" i="1"/>
  <c r="AK12" i="1" s="1"/>
  <c r="BC12" i="1" s="1"/>
  <c r="AA12" i="1"/>
  <c r="AL12" i="1" s="1"/>
  <c r="BD12" i="1" s="1"/>
  <c r="Y13" i="1"/>
  <c r="AJ13" i="1"/>
  <c r="BB13" i="1" s="1"/>
  <c r="Z13" i="1"/>
  <c r="AK13" i="1" s="1"/>
  <c r="BC13" i="1" s="1"/>
  <c r="AA13" i="1"/>
  <c r="AL13" i="1" s="1"/>
  <c r="BD13" i="1" s="1"/>
  <c r="Y14" i="1"/>
  <c r="AJ14" i="1" s="1"/>
  <c r="BB14" i="1" s="1"/>
  <c r="Z14" i="1"/>
  <c r="AK14" i="1" s="1"/>
  <c r="BC14" i="1" s="1"/>
  <c r="AA14" i="1"/>
  <c r="AL14" i="1" s="1"/>
  <c r="BD14" i="1" s="1"/>
  <c r="Y15" i="1"/>
  <c r="AJ15" i="1" s="1"/>
  <c r="BB15" i="1" s="1"/>
  <c r="Z15" i="1"/>
  <c r="AK15" i="1" s="1"/>
  <c r="BC15" i="1" s="1"/>
  <c r="AA15" i="1"/>
  <c r="AL15" i="1" s="1"/>
  <c r="BD15" i="1" s="1"/>
  <c r="Y16" i="1"/>
  <c r="AJ16" i="1" s="1"/>
  <c r="BB16" i="1" s="1"/>
  <c r="Z16" i="1"/>
  <c r="AK16" i="1" s="1"/>
  <c r="BC16" i="1" s="1"/>
  <c r="AA16" i="1"/>
  <c r="AL16" i="1" s="1"/>
  <c r="BD16" i="1" s="1"/>
  <c r="Y17" i="1"/>
  <c r="AJ17" i="1" s="1"/>
  <c r="BB17" i="1" s="1"/>
  <c r="Z17" i="1"/>
  <c r="AK17" i="1" s="1"/>
  <c r="BC17" i="1" s="1"/>
  <c r="AA17" i="1"/>
  <c r="AL17" i="1" s="1"/>
  <c r="BD17" i="1" s="1"/>
  <c r="Y18" i="1"/>
  <c r="AJ18" i="1" s="1"/>
  <c r="BB18" i="1" s="1"/>
  <c r="Z18" i="1"/>
  <c r="AK18" i="1"/>
  <c r="BC18" i="1" s="1"/>
  <c r="AA18" i="1"/>
  <c r="AL18" i="1" s="1"/>
  <c r="BD18" i="1" s="1"/>
  <c r="F11" i="2"/>
  <c r="F18" i="2"/>
  <c r="F14" i="2"/>
  <c r="AV14" i="2" s="1"/>
  <c r="F15" i="2"/>
  <c r="E19" i="2"/>
  <c r="AV19" i="2"/>
  <c r="F8" i="2"/>
  <c r="E9" i="2"/>
  <c r="AV9" i="2" s="1"/>
  <c r="F16" i="2"/>
  <c r="F9" i="2"/>
  <c r="F13" i="2"/>
  <c r="D14" i="1"/>
  <c r="E14" i="1" s="1"/>
  <c r="D16" i="1"/>
  <c r="E16" i="1" s="1"/>
  <c r="D17" i="1"/>
  <c r="F17" i="1" s="1"/>
  <c r="D18" i="1"/>
  <c r="F18" i="1" s="1"/>
  <c r="S14" i="1"/>
  <c r="AD14" i="1" s="1"/>
  <c r="AV14" i="1" s="1"/>
  <c r="T14" i="1"/>
  <c r="AE14" i="1" s="1"/>
  <c r="AW14" i="1" s="1"/>
  <c r="U14" i="1"/>
  <c r="AF14" i="1"/>
  <c r="AX14" i="1" s="1"/>
  <c r="V14" i="1"/>
  <c r="AG14" i="1" s="1"/>
  <c r="AY14" i="1" s="1"/>
  <c r="W14" i="1"/>
  <c r="AH14" i="1" s="1"/>
  <c r="AZ14" i="1" s="1"/>
  <c r="X14" i="1"/>
  <c r="AI14" i="1" s="1"/>
  <c r="BA14" i="1" s="1"/>
  <c r="S15" i="1"/>
  <c r="AD15" i="1" s="1"/>
  <c r="AV15" i="1" s="1"/>
  <c r="T15" i="1"/>
  <c r="AE15" i="1" s="1"/>
  <c r="AW15" i="1" s="1"/>
  <c r="U15" i="1"/>
  <c r="AF15" i="1" s="1"/>
  <c r="AX15" i="1" s="1"/>
  <c r="V15" i="1"/>
  <c r="AG15" i="1" s="1"/>
  <c r="AY15" i="1" s="1"/>
  <c r="W15" i="1"/>
  <c r="AH15" i="1"/>
  <c r="AZ15" i="1" s="1"/>
  <c r="X15" i="1"/>
  <c r="AI15" i="1" s="1"/>
  <c r="BA15" i="1" s="1"/>
  <c r="S16" i="1"/>
  <c r="AD16" i="1" s="1"/>
  <c r="AV16" i="1" s="1"/>
  <c r="T16" i="1"/>
  <c r="AE16" i="1" s="1"/>
  <c r="AW16" i="1" s="1"/>
  <c r="U16" i="1"/>
  <c r="AF16" i="1" s="1"/>
  <c r="AX16" i="1" s="1"/>
  <c r="V16" i="1"/>
  <c r="AG16" i="1" s="1"/>
  <c r="AY16" i="1" s="1"/>
  <c r="W16" i="1"/>
  <c r="AH16" i="1" s="1"/>
  <c r="AZ16" i="1" s="1"/>
  <c r="X16" i="1"/>
  <c r="AI16" i="1" s="1"/>
  <c r="BA16" i="1" s="1"/>
  <c r="S17" i="1"/>
  <c r="AD17" i="1"/>
  <c r="AV17" i="1" s="1"/>
  <c r="T17" i="1"/>
  <c r="AE17" i="1" s="1"/>
  <c r="AW17" i="1" s="1"/>
  <c r="U17" i="1"/>
  <c r="AF17" i="1" s="1"/>
  <c r="AX17" i="1" s="1"/>
  <c r="V17" i="1"/>
  <c r="AG17" i="1" s="1"/>
  <c r="AY17" i="1" s="1"/>
  <c r="W17" i="1"/>
  <c r="AH17" i="1" s="1"/>
  <c r="AZ17" i="1" s="1"/>
  <c r="X17" i="1"/>
  <c r="AI17" i="1" s="1"/>
  <c r="BA17" i="1" s="1"/>
  <c r="S18" i="1"/>
  <c r="AD18" i="1" s="1"/>
  <c r="AV18" i="1" s="1"/>
  <c r="T18" i="1"/>
  <c r="AE18" i="1" s="1"/>
  <c r="AW18" i="1" s="1"/>
  <c r="U18" i="1"/>
  <c r="AF18" i="1"/>
  <c r="AX18" i="1" s="1"/>
  <c r="V18" i="1"/>
  <c r="AG18" i="1" s="1"/>
  <c r="AY18" i="1" s="1"/>
  <c r="W18" i="1"/>
  <c r="AH18" i="1" s="1"/>
  <c r="AZ18" i="1" s="1"/>
  <c r="X18" i="1"/>
  <c r="AI18" i="1" s="1"/>
  <c r="BA18" i="1" s="1"/>
  <c r="AT13" i="1"/>
  <c r="AU13" i="1"/>
  <c r="AT14" i="1"/>
  <c r="AU14" i="1"/>
  <c r="AT15" i="1"/>
  <c r="AU15" i="1"/>
  <c r="AT16" i="1"/>
  <c r="AU16" i="1"/>
  <c r="AT17" i="1"/>
  <c r="AU17" i="1"/>
  <c r="AS8" i="1"/>
  <c r="AS9" i="1"/>
  <c r="AS10" i="1"/>
  <c r="AS11" i="1"/>
  <c r="AS12" i="1"/>
  <c r="AS13" i="1"/>
  <c r="AS14" i="1"/>
  <c r="AS15" i="1"/>
  <c r="AS16" i="1"/>
  <c r="AS17" i="1"/>
  <c r="AS18" i="1"/>
  <c r="AS7" i="1"/>
  <c r="AD7" i="1"/>
  <c r="U7" i="1"/>
  <c r="AF7" i="1" s="1"/>
  <c r="AX7" i="1" s="1"/>
  <c r="V7" i="1"/>
  <c r="AG7" i="1" s="1"/>
  <c r="AY7" i="1" s="1"/>
  <c r="W7" i="1"/>
  <c r="AH7" i="1" s="1"/>
  <c r="AZ7" i="1" s="1"/>
  <c r="X7" i="1"/>
  <c r="AI7" i="1" s="1"/>
  <c r="BA7" i="1" s="1"/>
  <c r="S8" i="1"/>
  <c r="AD8" i="1" s="1"/>
  <c r="AV8" i="1" s="1"/>
  <c r="T8" i="1"/>
  <c r="AE8" i="1" s="1"/>
  <c r="AW8" i="1" s="1"/>
  <c r="U8" i="1"/>
  <c r="AF8" i="1" s="1"/>
  <c r="AX8" i="1" s="1"/>
  <c r="V8" i="1"/>
  <c r="AG8" i="1" s="1"/>
  <c r="AY8" i="1" s="1"/>
  <c r="W8" i="1"/>
  <c r="AH8" i="1" s="1"/>
  <c r="AZ8" i="1" s="1"/>
  <c r="X8" i="1"/>
  <c r="AI8" i="1" s="1"/>
  <c r="BA8" i="1" s="1"/>
  <c r="S9" i="1"/>
  <c r="AD9" i="1" s="1"/>
  <c r="AV9" i="1" s="1"/>
  <c r="T9" i="1"/>
  <c r="AE9" i="1" s="1"/>
  <c r="AW9" i="1" s="1"/>
  <c r="U9" i="1"/>
  <c r="AF9" i="1" s="1"/>
  <c r="AX9" i="1" s="1"/>
  <c r="V9" i="1"/>
  <c r="AG9" i="1" s="1"/>
  <c r="AY9" i="1" s="1"/>
  <c r="W9" i="1"/>
  <c r="AH9" i="1" s="1"/>
  <c r="AZ9" i="1" s="1"/>
  <c r="X9" i="1"/>
  <c r="AI9" i="1" s="1"/>
  <c r="BA9" i="1" s="1"/>
  <c r="S10" i="1"/>
  <c r="AD10" i="1" s="1"/>
  <c r="AV10" i="1" s="1"/>
  <c r="T10" i="1"/>
  <c r="AE10" i="1" s="1"/>
  <c r="AW10" i="1" s="1"/>
  <c r="U10" i="1"/>
  <c r="AF10" i="1" s="1"/>
  <c r="AX10" i="1" s="1"/>
  <c r="V10" i="1"/>
  <c r="AG10" i="1" s="1"/>
  <c r="AY10" i="1" s="1"/>
  <c r="W10" i="1"/>
  <c r="AH10" i="1" s="1"/>
  <c r="AZ10" i="1" s="1"/>
  <c r="X10" i="1"/>
  <c r="AI10" i="1" s="1"/>
  <c r="BA10" i="1" s="1"/>
  <c r="AU5" i="1"/>
  <c r="AT5" i="1"/>
  <c r="D7" i="1"/>
  <c r="E7" i="1" s="1"/>
  <c r="D8" i="1"/>
  <c r="D9" i="1"/>
  <c r="E9" i="1" s="1"/>
  <c r="D10" i="1"/>
  <c r="F10" i="1" s="1"/>
  <c r="D11" i="1"/>
  <c r="F11" i="1" s="1"/>
  <c r="D12" i="1"/>
  <c r="F12" i="1" s="1"/>
  <c r="D13" i="1"/>
  <c r="F13" i="1" s="1"/>
  <c r="AU8" i="1"/>
  <c r="AU9" i="1"/>
  <c r="AU10" i="1"/>
  <c r="AU12" i="1"/>
  <c r="S11" i="1"/>
  <c r="AD11" i="1" s="1"/>
  <c r="AV11" i="1" s="1"/>
  <c r="T11" i="1"/>
  <c r="AE11" i="1" s="1"/>
  <c r="AW11" i="1" s="1"/>
  <c r="U11" i="1"/>
  <c r="AF11" i="1" s="1"/>
  <c r="AX11" i="1" s="1"/>
  <c r="V11" i="1"/>
  <c r="AG11" i="1" s="1"/>
  <c r="AY11" i="1" s="1"/>
  <c r="W11" i="1"/>
  <c r="AH11" i="1" s="1"/>
  <c r="AZ11" i="1" s="1"/>
  <c r="X11" i="1"/>
  <c r="AI11" i="1"/>
  <c r="BA11" i="1" s="1"/>
  <c r="S12" i="1"/>
  <c r="AD12" i="1" s="1"/>
  <c r="AV12" i="1" s="1"/>
  <c r="T12" i="1"/>
  <c r="AE12" i="1" s="1"/>
  <c r="AW12" i="1" s="1"/>
  <c r="U12" i="1"/>
  <c r="AF12" i="1" s="1"/>
  <c r="AX12" i="1" s="1"/>
  <c r="V12" i="1"/>
  <c r="AG12" i="1" s="1"/>
  <c r="AY12" i="1" s="1"/>
  <c r="W12" i="1"/>
  <c r="AH12" i="1" s="1"/>
  <c r="AZ12" i="1" s="1"/>
  <c r="X12" i="1"/>
  <c r="AI12" i="1" s="1"/>
  <c r="BA12" i="1" s="1"/>
  <c r="S13" i="1"/>
  <c r="AD13" i="1" s="1"/>
  <c r="AV13" i="1" s="1"/>
  <c r="T13" i="1"/>
  <c r="AE13" i="1" s="1"/>
  <c r="AW13" i="1" s="1"/>
  <c r="U13" i="1"/>
  <c r="AF13" i="1" s="1"/>
  <c r="AX13" i="1" s="1"/>
  <c r="V13" i="1"/>
  <c r="AG13" i="1" s="1"/>
  <c r="AY13" i="1" s="1"/>
  <c r="W13" i="1"/>
  <c r="AH13" i="1" s="1"/>
  <c r="AZ13" i="1" s="1"/>
  <c r="X13" i="1"/>
  <c r="AI13" i="1" s="1"/>
  <c r="BA13" i="1" s="1"/>
  <c r="AU7" i="1"/>
  <c r="AT9" i="1"/>
  <c r="AT10" i="1"/>
  <c r="AT11" i="1"/>
  <c r="AT12" i="1"/>
  <c r="E12" i="1"/>
  <c r="E8" i="1"/>
  <c r="AV7" i="1"/>
  <c r="E11" i="1" l="1"/>
  <c r="E10" i="1"/>
  <c r="E13" i="2"/>
  <c r="AV13" i="2" s="1"/>
  <c r="F9" i="1"/>
  <c r="E17" i="2"/>
  <c r="AV17" i="2" s="1"/>
  <c r="AV15" i="2"/>
  <c r="AV18" i="2"/>
  <c r="AV16" i="2"/>
  <c r="AV8" i="2"/>
  <c r="BE7" i="1"/>
  <c r="F7" i="1"/>
  <c r="F16" i="1"/>
  <c r="E13" i="1"/>
  <c r="F12" i="2"/>
  <c r="AV12" i="2" s="1"/>
  <c r="F10" i="2"/>
  <c r="AV10" i="2" s="1"/>
  <c r="E17" i="1"/>
  <c r="AV11" i="2"/>
  <c r="F14" i="1"/>
  <c r="E15" i="1"/>
  <c r="E18" i="1"/>
</calcChain>
</file>

<file path=xl/sharedStrings.xml><?xml version="1.0" encoding="utf-8"?>
<sst xmlns="http://schemas.openxmlformats.org/spreadsheetml/2006/main" count="62" uniqueCount="40">
  <si>
    <t>Causa de muerte</t>
  </si>
  <si>
    <t>LI IC 95%</t>
  </si>
  <si>
    <t>LS IC 95%</t>
  </si>
  <si>
    <t>Diferencias relativas</t>
  </si>
  <si>
    <t>Nombre del Dpto o Mpio. Último año</t>
  </si>
  <si>
    <t>Referencia (pais o dpto). Último año</t>
  </si>
  <si>
    <t>Casos de mortalidad por rabia humana</t>
  </si>
  <si>
    <t>Año</t>
  </si>
  <si>
    <t>Casos</t>
  </si>
  <si>
    <t>Diferencia anual</t>
  </si>
  <si>
    <t>Guía conceptual y metodológica para la construcción del ASIS en las Entidades Territoriales. Colombia, 2014</t>
  </si>
  <si>
    <t xml:space="preserve">Preparado por Claudia Marcela Moreno Segura. </t>
  </si>
  <si>
    <t xml:space="preserve">Grupo de Análisis de Situación de Salud (ASIS). </t>
  </si>
  <si>
    <t xml:space="preserve">Dirección de Epidemiología y Demografía. </t>
  </si>
  <si>
    <t xml:space="preserve">Ministerio de Salud y Protección Social. </t>
  </si>
  <si>
    <t>Contacto: cmorenos@minsalud.gov.co - cmarcems@yahoo.com</t>
  </si>
  <si>
    <t>Tel. 330 5000 Ext: 1742.</t>
  </si>
  <si>
    <t>Tasa de mortalidad ajustada por edad por accidentes de transporte terrestre</t>
  </si>
  <si>
    <t>Tasa de mortalidad ajustada por edad por tumor maligno de mama</t>
  </si>
  <si>
    <t>Tasa de mortalidad ajustada por edad por tumor maligno del cuello uterino</t>
  </si>
  <si>
    <t>Tasa de mortalidad ajustada por edad por tumor maligno de la próstata</t>
  </si>
  <si>
    <t>Tasa de mortalidad ajustada por edad por tumor maligno del estomago</t>
  </si>
  <si>
    <t>Tasa de mortalidad ajustada por edad por diabetes mellitus</t>
  </si>
  <si>
    <t>Tasa de mortalidad ajustada por edad por lesiones auto-infringidas intencionalmente</t>
  </si>
  <si>
    <t>Tasa de mortalidad ajustada por edad por trastornos mentales y del comportamiento</t>
  </si>
  <si>
    <t>Tasa de mortalidad ajustada por edad por agresiones (homicidios)</t>
  </si>
  <si>
    <t>Tasa de mortalidad ajustada por edad por malaria</t>
  </si>
  <si>
    <t>Tasa de mortalidad ajustada por edad por enfermedades infecciosas (A00-A99)</t>
  </si>
  <si>
    <t>Tasa de mortalidad ajustada por edad por emergencias y desastres</t>
  </si>
  <si>
    <t>Comportamiento</t>
  </si>
  <si>
    <t>Archivo Asis</t>
  </si>
  <si>
    <t xml:space="preserve">Modificación </t>
  </si>
  <si>
    <t>Septiembre 18 de 2'18</t>
  </si>
  <si>
    <t xml:space="preserve"> modificación se agrega el año 2016</t>
  </si>
  <si>
    <t>Guía conceptual y metodológica para la construcción del ASIS en las Entidades Territoriales. Colombia, 2018</t>
  </si>
  <si>
    <t>Tasa de mortalidad ajustada por edad por enfermedades transmisibles</t>
  </si>
  <si>
    <t>Referencia (país o dpto.). Último año</t>
  </si>
  <si>
    <t>Nombre del Dpto. o Mpio. Último año</t>
  </si>
  <si>
    <t>Tasa de mortalidad específica por edad por malaria</t>
  </si>
  <si>
    <t>Tasa de mortalidad específica por exposición a fuerzas de la naturaleza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</si>
</sst>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0" x14ac:knownFonts="1">
    <font>
      <sz val="11"/>
      <color theme="1"/>
      <name val="Calibri"/>
      <family val="2"/>
      <scheme val="minor"/>
    </font>
    <font>
      <sz val="12"/>
      <color theme="1"/>
      <name val="Arial"/>
      <family val="2"/>
    </font>
    <font>
      <sz val="7"/>
      <color theme="1"/>
      <name val="Arial"/>
      <family val="2"/>
    </font>
    <font>
      <sz val="12"/>
      <name val="Arial"/>
      <family val="2"/>
    </font>
    <font>
      <b/>
      <sz val="12"/>
      <color theme="1"/>
      <name val="Arial"/>
      <family val="2"/>
    </font>
    <font>
      <sz val="9"/>
      <name val="Arial"/>
      <family val="2"/>
    </font>
    <font>
      <sz val="12"/>
      <color theme="1"/>
      <name val="Arial Narrow"/>
      <family val="2"/>
    </font>
    <font>
      <sz val="36"/>
      <color theme="1"/>
      <name val="Arial Narrow"/>
      <family val="2"/>
    </font>
    <font>
      <sz val="10"/>
      <color theme="1"/>
      <name val="Arial"/>
      <family val="2"/>
    </font>
    <font>
      <sz val="14"/>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cellStyleXfs>
  <cellXfs count="116">
    <xf numFmtId="0" fontId="0" fillId="0" borderId="0" xfId="0"/>
    <xf numFmtId="0" fontId="3" fillId="0" borderId="0" xfId="0" applyFont="1" applyBorder="1" applyAlignment="1" applyProtection="1">
      <alignment horizontal="center" vertical="center"/>
      <protection hidden="1"/>
    </xf>
    <xf numFmtId="0" fontId="1" fillId="3" borderId="0" xfId="0" applyFont="1" applyFill="1" applyBorder="1" applyAlignment="1" applyProtection="1">
      <alignment horizontal="center"/>
      <protection hidden="1"/>
    </xf>
    <xf numFmtId="0" fontId="1" fillId="2" borderId="0" xfId="0" applyFont="1" applyFill="1" applyBorder="1" applyAlignment="1" applyProtection="1">
      <alignment horizontal="center"/>
      <protection hidden="1"/>
    </xf>
    <xf numFmtId="0" fontId="1" fillId="2" borderId="0" xfId="0" applyFont="1" applyFill="1" applyAlignment="1" applyProtection="1">
      <protection hidden="1"/>
    </xf>
    <xf numFmtId="0" fontId="1" fillId="2" borderId="1" xfId="0" applyFont="1" applyFill="1" applyBorder="1" applyAlignment="1" applyProtection="1">
      <alignment vertical="center"/>
      <protection hidden="1"/>
    </xf>
    <xf numFmtId="0" fontId="1" fillId="2" borderId="0" xfId="0" applyFont="1" applyFill="1" applyBorder="1" applyAlignment="1" applyProtection="1">
      <alignment vertical="center"/>
      <protection hidden="1"/>
    </xf>
    <xf numFmtId="0" fontId="2" fillId="2" borderId="2" xfId="0" applyFont="1" applyFill="1" applyBorder="1" applyAlignment="1" applyProtection="1">
      <alignment textRotation="90"/>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horizontal="justify" vertical="center"/>
      <protection hidden="1"/>
    </xf>
    <xf numFmtId="0" fontId="1" fillId="2" borderId="0" xfId="0" applyFont="1" applyFill="1" applyAlignment="1" applyProtection="1">
      <alignment horizontal="center" vertical="center"/>
      <protection hidden="1"/>
    </xf>
    <xf numFmtId="0" fontId="1" fillId="3" borderId="0" xfId="0" applyFont="1" applyFill="1" applyBorder="1" applyAlignment="1" applyProtection="1">
      <protection hidden="1"/>
    </xf>
    <xf numFmtId="0" fontId="1" fillId="2" borderId="0" xfId="0" applyFont="1" applyFill="1" applyBorder="1" applyAlignment="1" applyProtection="1">
      <alignment horizontal="center" vertical="center"/>
      <protection hidden="1"/>
    </xf>
    <xf numFmtId="164" fontId="1" fillId="2"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protection hidden="1"/>
    </xf>
    <xf numFmtId="164" fontId="1" fillId="2" borderId="2" xfId="0" applyNumberFormat="1" applyFont="1" applyFill="1" applyBorder="1" applyAlignment="1" applyProtection="1">
      <alignment horizontal="center" vertical="center"/>
      <protection hidden="1"/>
    </xf>
    <xf numFmtId="0" fontId="1" fillId="2" borderId="2" xfId="0" applyFont="1" applyFill="1" applyBorder="1" applyAlignment="1" applyProtection="1">
      <protection hidden="1"/>
    </xf>
    <xf numFmtId="165" fontId="1" fillId="2" borderId="0" xfId="0" applyNumberFormat="1" applyFont="1" applyFill="1" applyBorder="1" applyAlignment="1" applyProtection="1">
      <alignment horizontal="center" vertical="center"/>
      <protection locked="0" hidden="1"/>
    </xf>
    <xf numFmtId="165" fontId="1" fillId="2" borderId="0" xfId="0" applyNumberFormat="1" applyFont="1" applyFill="1" applyBorder="1" applyAlignment="1" applyProtection="1">
      <alignment vertical="center"/>
      <protection locked="0" hidden="1"/>
    </xf>
    <xf numFmtId="0" fontId="1" fillId="2" borderId="0" xfId="0" applyFont="1" applyFill="1" applyBorder="1" applyAlignment="1" applyProtection="1">
      <alignment vertical="top"/>
      <protection hidden="1"/>
    </xf>
    <xf numFmtId="0" fontId="1" fillId="2" borderId="0" xfId="0" applyFont="1" applyFill="1" applyBorder="1" applyAlignment="1" applyProtection="1">
      <alignment vertical="top" wrapText="1"/>
      <protection hidden="1"/>
    </xf>
    <xf numFmtId="0" fontId="1" fillId="2" borderId="2" xfId="0" applyFont="1" applyFill="1" applyBorder="1" applyAlignment="1" applyProtection="1">
      <alignment horizontal="justify" vertical="center"/>
      <protection hidden="1"/>
    </xf>
    <xf numFmtId="0" fontId="1" fillId="2" borderId="0" xfId="0" applyFont="1" applyFill="1" applyBorder="1" applyAlignment="1" applyProtection="1">
      <alignment horizontal="justify" vertical="top"/>
      <protection hidden="1"/>
    </xf>
    <xf numFmtId="0" fontId="1" fillId="2" borderId="3" xfId="0" applyFont="1" applyFill="1" applyBorder="1" applyAlignment="1" applyProtection="1">
      <alignment horizontal="justify" vertical="top"/>
      <protection hidden="1"/>
    </xf>
    <xf numFmtId="165" fontId="1" fillId="2" borderId="3" xfId="0" applyNumberFormat="1" applyFont="1" applyFill="1" applyBorder="1" applyAlignment="1" applyProtection="1">
      <alignment horizontal="center" vertical="center"/>
      <protection locked="0" hidden="1"/>
    </xf>
    <xf numFmtId="164" fontId="1" fillId="2" borderId="3" xfId="0" applyNumberFormat="1" applyFont="1" applyFill="1" applyBorder="1" applyAlignment="1" applyProtection="1">
      <alignment horizontal="center" vertical="center"/>
      <protection hidden="1"/>
    </xf>
    <xf numFmtId="165" fontId="1" fillId="2" borderId="3" xfId="0" applyNumberFormat="1" applyFont="1" applyFill="1" applyBorder="1" applyAlignment="1" applyProtection="1">
      <alignment vertical="center"/>
      <protection locked="0" hidden="1"/>
    </xf>
    <xf numFmtId="0" fontId="3" fillId="0" borderId="2" xfId="0" applyFont="1" applyBorder="1" applyAlignment="1" applyProtection="1">
      <alignment horizontal="center" vertical="center"/>
      <protection hidden="1"/>
    </xf>
    <xf numFmtId="0" fontId="1" fillId="2" borderId="2" xfId="0" applyFont="1" applyFill="1" applyBorder="1" applyAlignment="1" applyProtection="1">
      <alignment vertical="top" wrapText="1"/>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3" borderId="1" xfId="0" applyFont="1" applyFill="1" applyBorder="1" applyAlignment="1" applyProtection="1">
      <alignment vertical="center"/>
      <protection hidden="1"/>
    </xf>
    <xf numFmtId="0" fontId="1" fillId="3" borderId="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8" xfId="0" applyFont="1" applyFill="1" applyBorder="1" applyAlignment="1" applyProtection="1">
      <alignment horizontal="center"/>
      <protection hidden="1"/>
    </xf>
    <xf numFmtId="0" fontId="1" fillId="3" borderId="2" xfId="0" applyFont="1" applyFill="1" applyBorder="1" applyAlignment="1" applyProtection="1">
      <alignment horizontal="center"/>
      <protection hidden="1"/>
    </xf>
    <xf numFmtId="0" fontId="1" fillId="3" borderId="9" xfId="0" applyFont="1" applyFill="1" applyBorder="1" applyAlignment="1" applyProtection="1">
      <alignment horizontal="center"/>
      <protection hidden="1"/>
    </xf>
    <xf numFmtId="0" fontId="1" fillId="3" borderId="4" xfId="0" applyFont="1" applyFill="1" applyBorder="1" applyAlignment="1" applyProtection="1">
      <alignment vertical="center"/>
      <protection hidden="1"/>
    </xf>
    <xf numFmtId="165" fontId="1" fillId="3" borderId="6" xfId="0" applyNumberFormat="1" applyFont="1" applyFill="1" applyBorder="1" applyAlignment="1" applyProtection="1">
      <protection hidden="1"/>
    </xf>
    <xf numFmtId="0" fontId="1" fillId="3" borderId="6" xfId="0" applyFont="1" applyFill="1" applyBorder="1" applyAlignment="1" applyProtection="1">
      <protection hidden="1"/>
    </xf>
    <xf numFmtId="0" fontId="1" fillId="3" borderId="8" xfId="0" applyFont="1" applyFill="1" applyBorder="1" applyAlignment="1" applyProtection="1">
      <protection hidden="1"/>
    </xf>
    <xf numFmtId="0" fontId="1" fillId="3" borderId="2" xfId="0" applyFont="1" applyFill="1" applyBorder="1" applyAlignment="1" applyProtection="1">
      <protection hidden="1"/>
    </xf>
    <xf numFmtId="0" fontId="1" fillId="2" borderId="3" xfId="0" applyFont="1" applyFill="1" applyBorder="1" applyAlignment="1" applyProtection="1">
      <protection hidden="1"/>
    </xf>
    <xf numFmtId="0" fontId="4" fillId="2" borderId="0" xfId="0" applyFont="1" applyFill="1" applyAlignment="1" applyProtection="1">
      <protection hidden="1"/>
    </xf>
    <xf numFmtId="0" fontId="1" fillId="2" borderId="1"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wrapText="1"/>
      <protection hidden="1"/>
    </xf>
    <xf numFmtId="2" fontId="1" fillId="2" borderId="0" xfId="0" applyNumberFormat="1" applyFont="1" applyFill="1" applyAlignment="1" applyProtection="1">
      <alignment horizontal="center" vertical="center"/>
      <protection hidden="1"/>
    </xf>
    <xf numFmtId="0" fontId="0" fillId="2" borderId="0" xfId="0" applyFill="1" applyProtection="1">
      <protection hidden="1"/>
    </xf>
    <xf numFmtId="0" fontId="0" fillId="2" borderId="0" xfId="0" applyFill="1" applyBorder="1" applyProtection="1">
      <protection hidden="1"/>
    </xf>
    <xf numFmtId="0" fontId="6" fillId="2" borderId="0" xfId="0" applyFont="1" applyFill="1" applyBorder="1"/>
    <xf numFmtId="2" fontId="1" fillId="2" borderId="3" xfId="0" applyNumberFormat="1" applyFont="1" applyFill="1" applyBorder="1" applyAlignment="1" applyProtection="1">
      <alignment horizontal="center" vertical="center"/>
      <protection locked="0"/>
    </xf>
    <xf numFmtId="2" fontId="1" fillId="2" borderId="0" xfId="0" applyNumberFormat="1" applyFont="1" applyFill="1" applyBorder="1" applyAlignment="1" applyProtection="1">
      <alignment horizontal="center" vertical="center"/>
      <protection locked="0"/>
    </xf>
    <xf numFmtId="2" fontId="1" fillId="2" borderId="2" xfId="0" applyNumberFormat="1" applyFont="1" applyFill="1" applyBorder="1" applyAlignment="1" applyProtection="1">
      <alignment horizontal="center" vertical="center"/>
      <protection locked="0"/>
    </xf>
    <xf numFmtId="165" fontId="1" fillId="2" borderId="3" xfId="0" applyNumberFormat="1" applyFont="1" applyFill="1" applyBorder="1" applyAlignment="1" applyProtection="1">
      <alignment vertical="center"/>
      <protection locked="0"/>
    </xf>
    <xf numFmtId="165" fontId="1" fillId="2" borderId="0" xfId="0" applyNumberFormat="1" applyFont="1" applyFill="1" applyBorder="1" applyAlignment="1" applyProtection="1">
      <alignment vertical="center"/>
      <protection locked="0"/>
    </xf>
    <xf numFmtId="0" fontId="1" fillId="2" borderId="0" xfId="0" applyFont="1" applyFill="1" applyBorder="1" applyAlignment="1" applyProtection="1">
      <protection locked="0"/>
    </xf>
    <xf numFmtId="0" fontId="1" fillId="2" borderId="2" xfId="0" applyFont="1" applyFill="1" applyBorder="1" applyAlignment="1" applyProtection="1">
      <protection locked="0"/>
    </xf>
    <xf numFmtId="0" fontId="1" fillId="2" borderId="0" xfId="0" applyFont="1" applyFill="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justify" vertical="top" wrapText="1"/>
      <protection hidden="1"/>
    </xf>
    <xf numFmtId="0" fontId="1" fillId="2" borderId="0" xfId="0" applyFont="1" applyFill="1" applyBorder="1" applyAlignment="1" applyProtection="1">
      <alignment horizontal="justify" vertical="top" wrapText="1"/>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1" xfId="0" applyFont="1" applyFill="1" applyBorder="1" applyAlignment="1" applyProtection="1">
      <alignment horizontal="center"/>
      <protection hidden="1"/>
    </xf>
    <xf numFmtId="0" fontId="1" fillId="2" borderId="0" xfId="0" applyFont="1" applyFill="1" applyBorder="1" applyAlignment="1" applyProtection="1">
      <alignment horizontal="center" vertical="center"/>
      <protection locked="0"/>
    </xf>
    <xf numFmtId="0" fontId="8" fillId="2" borderId="2" xfId="0" applyFont="1" applyFill="1" applyBorder="1" applyAlignment="1" applyProtection="1">
      <alignment textRotation="90"/>
      <protection hidden="1"/>
    </xf>
    <xf numFmtId="0" fontId="1" fillId="3" borderId="3" xfId="0" applyFont="1" applyFill="1" applyBorder="1" applyAlignment="1" applyProtection="1">
      <alignment horizontal="center"/>
      <protection hidden="1"/>
    </xf>
    <xf numFmtId="0" fontId="1" fillId="3" borderId="10" xfId="0" applyFont="1" applyFill="1" applyBorder="1" applyAlignment="1" applyProtection="1">
      <alignment horizontal="center" vertical="center"/>
      <protection hidden="1"/>
    </xf>
    <xf numFmtId="0" fontId="1" fillId="3" borderId="3" xfId="0" applyFont="1" applyFill="1" applyBorder="1" applyAlignment="1" applyProtection="1">
      <alignment horizontal="center" vertical="center"/>
      <protection hidden="1"/>
    </xf>
    <xf numFmtId="0" fontId="1" fillId="2" borderId="11" xfId="0" applyFont="1" applyFill="1" applyBorder="1" applyAlignment="1" applyProtection="1">
      <alignment vertical="center"/>
      <protection hidden="1"/>
    </xf>
    <xf numFmtId="0" fontId="1" fillId="3" borderId="10"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2" fontId="3" fillId="2" borderId="0" xfId="1" applyNumberFormat="1" applyFont="1" applyFill="1" applyBorder="1" applyAlignment="1" applyProtection="1">
      <alignment horizontal="center" vertical="center"/>
    </xf>
    <xf numFmtId="0" fontId="0" fillId="2" borderId="0" xfId="0" applyFill="1" applyProtection="1">
      <protection locked="0" hidden="1"/>
    </xf>
    <xf numFmtId="0" fontId="0" fillId="2" borderId="0" xfId="0" applyFill="1" applyBorder="1" applyProtection="1">
      <protection locked="0" hidden="1"/>
    </xf>
    <xf numFmtId="0" fontId="6" fillId="2" borderId="0" xfId="0" applyFont="1" applyFill="1" applyBorder="1" applyProtection="1">
      <protection locked="0"/>
    </xf>
    <xf numFmtId="0" fontId="1" fillId="3" borderId="3" xfId="0" applyFont="1" applyFill="1" applyBorder="1" applyAlignment="1" applyProtection="1">
      <alignment horizontal="center"/>
      <protection locked="0" hidden="1"/>
    </xf>
    <xf numFmtId="0" fontId="1" fillId="3" borderId="1" xfId="0" applyFont="1" applyFill="1" applyBorder="1" applyAlignment="1" applyProtection="1">
      <alignment horizontal="center"/>
      <protection locked="0" hidden="1"/>
    </xf>
    <xf numFmtId="0" fontId="1" fillId="2" borderId="0" xfId="0" applyFont="1" applyFill="1" applyBorder="1" applyAlignment="1" applyProtection="1">
      <alignment horizontal="center"/>
      <protection locked="0" hidden="1"/>
    </xf>
    <xf numFmtId="0" fontId="1" fillId="2" borderId="0" xfId="0" applyFont="1" applyFill="1" applyAlignment="1" applyProtection="1">
      <protection locked="0" hidden="1"/>
    </xf>
    <xf numFmtId="0" fontId="1" fillId="2" borderId="1" xfId="0" applyFont="1" applyFill="1" applyBorder="1" applyAlignment="1" applyProtection="1">
      <alignment horizontal="center" vertical="center"/>
      <protection locked="0" hidden="1"/>
    </xf>
    <xf numFmtId="0" fontId="1" fillId="3" borderId="4" xfId="0" applyFont="1" applyFill="1" applyBorder="1" applyAlignment="1" applyProtection="1">
      <alignment vertical="center"/>
      <protection locked="0" hidden="1"/>
    </xf>
    <xf numFmtId="0" fontId="1" fillId="3" borderId="1" xfId="0" applyFont="1" applyFill="1" applyBorder="1" applyAlignment="1" applyProtection="1">
      <alignment vertical="center"/>
      <protection locked="0" hidden="1"/>
    </xf>
    <xf numFmtId="0" fontId="1" fillId="3" borderId="5" xfId="0" applyFont="1" applyFill="1" applyBorder="1" applyAlignment="1" applyProtection="1">
      <alignment vertical="center"/>
      <protection locked="0" hidden="1"/>
    </xf>
    <xf numFmtId="0" fontId="1" fillId="3" borderId="1" xfId="0" applyFont="1" applyFill="1" applyBorder="1" applyAlignment="1" applyProtection="1">
      <alignment horizontal="center" vertical="center"/>
      <protection locked="0" hidden="1"/>
    </xf>
    <xf numFmtId="0" fontId="1" fillId="2" borderId="0" xfId="0" applyFont="1" applyFill="1" applyBorder="1" applyAlignment="1" applyProtection="1">
      <alignment vertical="center"/>
      <protection locked="0" hidden="1"/>
    </xf>
    <xf numFmtId="0" fontId="1" fillId="2" borderId="0" xfId="0" applyFont="1" applyFill="1" applyAlignment="1" applyProtection="1">
      <alignment vertical="center"/>
      <protection locked="0" hidden="1"/>
    </xf>
    <xf numFmtId="165" fontId="1" fillId="3" borderId="6" xfId="0" applyNumberFormat="1" applyFont="1" applyFill="1" applyBorder="1" applyAlignment="1" applyProtection="1">
      <protection locked="0" hidden="1"/>
    </xf>
    <xf numFmtId="165" fontId="1" fillId="3" borderId="0" xfId="0" applyNumberFormat="1" applyFont="1" applyFill="1" applyBorder="1" applyAlignment="1" applyProtection="1">
      <protection locked="0" hidden="1"/>
    </xf>
    <xf numFmtId="0" fontId="1" fillId="3" borderId="0" xfId="0" applyFont="1" applyFill="1" applyBorder="1" applyAlignment="1" applyProtection="1">
      <protection locked="0" hidden="1"/>
    </xf>
    <xf numFmtId="0" fontId="1" fillId="3" borderId="6" xfId="0" applyFont="1" applyFill="1" applyBorder="1" applyAlignment="1" applyProtection="1">
      <alignment horizontal="center"/>
      <protection locked="0" hidden="1"/>
    </xf>
    <xf numFmtId="0" fontId="1" fillId="3" borderId="0" xfId="0" applyFont="1" applyFill="1" applyBorder="1" applyAlignment="1" applyProtection="1">
      <alignment horizontal="center"/>
      <protection locked="0" hidden="1"/>
    </xf>
    <xf numFmtId="0" fontId="1" fillId="3" borderId="6" xfId="0" applyFont="1" applyFill="1" applyBorder="1" applyAlignment="1" applyProtection="1">
      <protection locked="0" hidden="1"/>
    </xf>
    <xf numFmtId="0" fontId="1" fillId="2" borderId="0" xfId="0" applyFont="1" applyFill="1" applyBorder="1" applyAlignment="1" applyProtection="1">
      <alignment horizontal="center" vertical="center"/>
      <protection locked="0" hidden="1"/>
    </xf>
    <xf numFmtId="0" fontId="1" fillId="2" borderId="0" xfId="0" applyFont="1" applyFill="1" applyBorder="1" applyAlignment="1" applyProtection="1">
      <protection locked="0" hidden="1"/>
    </xf>
    <xf numFmtId="0" fontId="1" fillId="3" borderId="8" xfId="0" applyFont="1" applyFill="1" applyBorder="1" applyAlignment="1" applyProtection="1">
      <protection locked="0" hidden="1"/>
    </xf>
    <xf numFmtId="0" fontId="1" fillId="3" borderId="2" xfId="0" applyFont="1" applyFill="1" applyBorder="1" applyAlignment="1" applyProtection="1">
      <protection locked="0" hidden="1"/>
    </xf>
    <xf numFmtId="0" fontId="1" fillId="3" borderId="8" xfId="0" applyFont="1" applyFill="1" applyBorder="1" applyAlignment="1" applyProtection="1">
      <alignment horizontal="center"/>
      <protection locked="0" hidden="1"/>
    </xf>
    <xf numFmtId="0" fontId="1" fillId="3" borderId="2" xfId="0" applyFont="1" applyFill="1" applyBorder="1" applyAlignment="1" applyProtection="1">
      <alignment horizontal="center"/>
      <protection locked="0" hidden="1"/>
    </xf>
    <xf numFmtId="0" fontId="1" fillId="2" borderId="0" xfId="0" applyFont="1" applyFill="1" applyAlignment="1" applyProtection="1">
      <alignment horizontal="center" vertical="center"/>
      <protection locked="0" hidden="1"/>
    </xf>
    <xf numFmtId="0" fontId="1" fillId="2" borderId="1"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protection locked="0" hidden="1"/>
    </xf>
    <xf numFmtId="2" fontId="1" fillId="2" borderId="2" xfId="0" applyNumberFormat="1" applyFont="1" applyFill="1" applyBorder="1" applyAlignment="1" applyProtection="1">
      <alignment horizontal="center" vertical="center"/>
      <protection hidden="1"/>
    </xf>
    <xf numFmtId="2" fontId="3" fillId="2" borderId="2" xfId="1" applyNumberFormat="1" applyFont="1" applyFill="1" applyBorder="1" applyAlignment="1" applyProtection="1">
      <alignment horizontal="center" vertical="center"/>
    </xf>
    <xf numFmtId="0" fontId="1" fillId="2" borderId="2" xfId="0" applyFont="1" applyFill="1" applyBorder="1" applyAlignment="1" applyProtection="1">
      <alignment horizontal="center"/>
      <protection locked="0" hidden="1"/>
    </xf>
    <xf numFmtId="0" fontId="1" fillId="2" borderId="2" xfId="0" applyFont="1" applyFill="1" applyBorder="1" applyAlignment="1" applyProtection="1">
      <alignment horizont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3"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7" fillId="2" borderId="0" xfId="0" applyFont="1" applyFill="1" applyBorder="1" applyAlignment="1">
      <alignment horizontal="center" wrapText="1"/>
    </xf>
    <xf numFmtId="0" fontId="1" fillId="2" borderId="1" xfId="0" applyFont="1" applyFill="1" applyBorder="1" applyAlignment="1" applyProtection="1">
      <alignment horizontal="center"/>
      <protection hidden="1"/>
    </xf>
    <xf numFmtId="0" fontId="9" fillId="2" borderId="0" xfId="0" applyFont="1" applyFill="1" applyBorder="1" applyAlignment="1" applyProtection="1">
      <alignment horizontal="center" wrapText="1"/>
      <protection locked="0"/>
    </xf>
  </cellXfs>
  <cellStyles count="2">
    <cellStyle name="Normal" xfId="0" builtinId="0"/>
    <cellStyle name="Normal 3" xfId="1"/>
  </cellStyles>
  <dxfs count="9">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2D050"/>
      </font>
      <fill>
        <patternFill>
          <bgColor rgb="FF92D050"/>
        </patternFill>
      </fill>
    </dxf>
    <dxf>
      <font>
        <color rgb="FFFF0000"/>
      </font>
      <fill>
        <patternFill>
          <bgColor rgb="FFFF0000"/>
        </patternFill>
      </fill>
    </dxf>
    <dxf>
      <font>
        <color rgb="FFFFFF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323850</xdr:colOff>
      <xdr:row>15</xdr:row>
      <xdr:rowOff>47624</xdr:rowOff>
    </xdr:from>
    <xdr:to>
      <xdr:col>7</xdr:col>
      <xdr:colOff>272143</xdr:colOff>
      <xdr:row>32</xdr:row>
      <xdr:rowOff>122464</xdr:rowOff>
    </xdr:to>
    <xdr:sp macro="" textlink="">
      <xdr:nvSpPr>
        <xdr:cNvPr id="6" name="5 Llamada rectangular redondeada"/>
        <xdr:cNvSpPr/>
      </xdr:nvSpPr>
      <xdr:spPr>
        <a:xfrm>
          <a:off x="7168243" y="3857624"/>
          <a:ext cx="1417864" cy="4088947"/>
        </a:xfrm>
        <a:prstGeom prst="wedgeRoundRectCallout">
          <a:avLst>
            <a:gd name="adj1" fmla="val -197368"/>
            <a:gd name="adj2" fmla="val -11417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Al incluir  el valor de cada indicador para las entidades territoriales, se calcularan automaticamente las diferencias relativas  que resultan de la división entre el valor del indicador de la entidad territorial de análisis (Departamento, distrito o municipio) y el valor del indicador de la entidad territorial de referencia (país o departamento)</a:t>
          </a:r>
          <a:endParaRPr lang="es-CO" sz="1100"/>
        </a:p>
      </xdr:txBody>
    </xdr:sp>
    <xdr:clientData/>
  </xdr:twoCellAnchor>
  <xdr:twoCellAnchor>
    <xdr:from>
      <xdr:col>0</xdr:col>
      <xdr:colOff>95250</xdr:colOff>
      <xdr:row>15</xdr:row>
      <xdr:rowOff>38100</xdr:rowOff>
    </xdr:from>
    <xdr:to>
      <xdr:col>0</xdr:col>
      <xdr:colOff>1990725</xdr:colOff>
      <xdr:row>20</xdr:row>
      <xdr:rowOff>28576</xdr:rowOff>
    </xdr:to>
    <xdr:sp macro="" textlink="">
      <xdr:nvSpPr>
        <xdr:cNvPr id="2" name="1 Llamada rectangular redondeada"/>
        <xdr:cNvSpPr/>
      </xdr:nvSpPr>
      <xdr:spPr>
        <a:xfrm>
          <a:off x="95250" y="4610100"/>
          <a:ext cx="1895475" cy="1514476"/>
        </a:xfrm>
        <a:prstGeom prst="wedgeRoundRectCallout">
          <a:avLst>
            <a:gd name="adj1" fmla="val 23689"/>
            <a:gd name="adj2" fmla="val -21548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a:t>
          </a:r>
          <a:r>
            <a:rPr lang="es-CO" sz="1100" baseline="0"/>
            <a:t> esta columna se encuentran las causas de mortalidad del PDSP que se analizaran en el ASIS</a:t>
          </a:r>
        </a:p>
        <a:p>
          <a:pPr algn="l"/>
          <a:endParaRPr lang="es-CO" sz="1100"/>
        </a:p>
      </xdr:txBody>
    </xdr:sp>
    <xdr:clientData/>
  </xdr:twoCellAnchor>
  <xdr:twoCellAnchor>
    <xdr:from>
      <xdr:col>0</xdr:col>
      <xdr:colOff>2047875</xdr:colOff>
      <xdr:row>15</xdr:row>
      <xdr:rowOff>38101</xdr:rowOff>
    </xdr:from>
    <xdr:to>
      <xdr:col>2</xdr:col>
      <xdr:colOff>342900</xdr:colOff>
      <xdr:row>25</xdr:row>
      <xdr:rowOff>149679</xdr:rowOff>
    </xdr:to>
    <xdr:sp macro="" textlink="">
      <xdr:nvSpPr>
        <xdr:cNvPr id="3" name="2 Llamada rectangular redondeada"/>
        <xdr:cNvSpPr/>
      </xdr:nvSpPr>
      <xdr:spPr>
        <a:xfrm>
          <a:off x="2047875" y="3848101"/>
          <a:ext cx="2036989" cy="2588078"/>
        </a:xfrm>
        <a:prstGeom prst="wedgeRoundRectCallout">
          <a:avLst>
            <a:gd name="adj1" fmla="val -2960"/>
            <a:gd name="adj2" fmla="val -17957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 este espacio se debe escribir el nombre del país</a:t>
          </a:r>
          <a:r>
            <a:rPr lang="es-CO" sz="1100" baseline="0"/>
            <a:t> o del departamento de refencia.</a:t>
          </a:r>
          <a:endParaRPr lang="es-CO" sz="1100"/>
        </a:p>
        <a:p>
          <a:pPr algn="l"/>
          <a:r>
            <a:rPr lang="es-CO" sz="1100"/>
            <a:t>Si se</a:t>
          </a:r>
          <a:r>
            <a:rPr lang="es-CO" sz="1100" baseline="0"/>
            <a:t> esta realizando el análisis departamental/distrital la entidad territorial  de referencia será el país. Si el análisis es el del municipio, la entidad territorial de referencia es el departamento.</a:t>
          </a:r>
        </a:p>
        <a:p>
          <a:pPr algn="l"/>
          <a:endParaRPr lang="es-CO" sz="1100"/>
        </a:p>
      </xdr:txBody>
    </xdr:sp>
    <xdr:clientData/>
  </xdr:twoCellAnchor>
  <xdr:twoCellAnchor>
    <xdr:from>
      <xdr:col>2</xdr:col>
      <xdr:colOff>419100</xdr:colOff>
      <xdr:row>15</xdr:row>
      <xdr:rowOff>76200</xdr:rowOff>
    </xdr:from>
    <xdr:to>
      <xdr:col>3</xdr:col>
      <xdr:colOff>809624</xdr:colOff>
      <xdr:row>21</xdr:row>
      <xdr:rowOff>81643</xdr:rowOff>
    </xdr:to>
    <xdr:sp macro="" textlink="">
      <xdr:nvSpPr>
        <xdr:cNvPr id="4" name="3 Llamada rectangular redondeada"/>
        <xdr:cNvSpPr/>
      </xdr:nvSpPr>
      <xdr:spPr>
        <a:xfrm>
          <a:off x="4161064" y="3886200"/>
          <a:ext cx="1424667" cy="1719943"/>
        </a:xfrm>
        <a:prstGeom prst="wedgeRoundRectCallout">
          <a:avLst>
            <a:gd name="adj1" fmla="val -105819"/>
            <a:gd name="adj2" fmla="val -15928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referencia (país o departamento, según corresponda)</a:t>
          </a:r>
          <a:endParaRPr lang="es-CO" sz="1100"/>
        </a:p>
      </xdr:txBody>
    </xdr:sp>
    <xdr:clientData/>
  </xdr:twoCellAnchor>
  <xdr:twoCellAnchor>
    <xdr:from>
      <xdr:col>3</xdr:col>
      <xdr:colOff>885826</xdr:colOff>
      <xdr:row>15</xdr:row>
      <xdr:rowOff>57151</xdr:rowOff>
    </xdr:from>
    <xdr:to>
      <xdr:col>5</xdr:col>
      <xdr:colOff>257176</xdr:colOff>
      <xdr:row>22</xdr:row>
      <xdr:rowOff>108857</xdr:rowOff>
    </xdr:to>
    <xdr:sp macro="" textlink="">
      <xdr:nvSpPr>
        <xdr:cNvPr id="5" name="4 Llamada rectangular redondeada"/>
        <xdr:cNvSpPr/>
      </xdr:nvSpPr>
      <xdr:spPr>
        <a:xfrm>
          <a:off x="5661933" y="3867151"/>
          <a:ext cx="1439636" cy="1956706"/>
        </a:xfrm>
        <a:prstGeom prst="wedgeRoundRectCallout">
          <a:avLst>
            <a:gd name="adj1" fmla="val -145793"/>
            <a:gd name="adj2" fmla="val -16761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análisis (departamento, distrito o municipio según corresponda)</a:t>
          </a:r>
          <a:endParaRPr lang="es-CO" sz="1100"/>
        </a:p>
      </xdr:txBody>
    </xdr:sp>
    <xdr:clientData/>
  </xdr:twoCellAnchor>
  <xdr:twoCellAnchor>
    <xdr:from>
      <xdr:col>7</xdr:col>
      <xdr:colOff>371475</xdr:colOff>
      <xdr:row>15</xdr:row>
      <xdr:rowOff>180975</xdr:rowOff>
    </xdr:from>
    <xdr:to>
      <xdr:col>12</xdr:col>
      <xdr:colOff>95250</xdr:colOff>
      <xdr:row>28</xdr:row>
      <xdr:rowOff>66675</xdr:rowOff>
    </xdr:to>
    <xdr:sp macro="" textlink="">
      <xdr:nvSpPr>
        <xdr:cNvPr id="7" name="6 Llamada rectangular redondeada"/>
        <xdr:cNvSpPr/>
      </xdr:nvSpPr>
      <xdr:spPr>
        <a:xfrm>
          <a:off x="8685439" y="4752975"/>
          <a:ext cx="1900918" cy="2947307"/>
        </a:xfrm>
        <a:prstGeom prst="wedgeRoundRectCallout">
          <a:avLst>
            <a:gd name="adj1" fmla="val -118303"/>
            <a:gd name="adj2" fmla="val -14046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Los intervalos de confianza se calcularan automáticamente usando el método de Rothman:</a:t>
          </a:r>
        </a:p>
        <a:p>
          <a:pPr algn="l"/>
          <a:endParaRPr lang="es-CO" sz="1100"/>
        </a:p>
      </xdr:txBody>
    </xdr:sp>
    <xdr:clientData/>
  </xdr:twoCellAnchor>
  <xdr:twoCellAnchor>
    <xdr:from>
      <xdr:col>12</xdr:col>
      <xdr:colOff>297997</xdr:colOff>
      <xdr:row>14</xdr:row>
      <xdr:rowOff>399143</xdr:rowOff>
    </xdr:from>
    <xdr:to>
      <xdr:col>43</xdr:col>
      <xdr:colOff>719667</xdr:colOff>
      <xdr:row>18</xdr:row>
      <xdr:rowOff>56243</xdr:rowOff>
    </xdr:to>
    <xdr:sp macro="" textlink="">
      <xdr:nvSpPr>
        <xdr:cNvPr id="9" name="8 Llamada rectangular redondeada"/>
        <xdr:cNvSpPr/>
      </xdr:nvSpPr>
      <xdr:spPr>
        <a:xfrm>
          <a:off x="10786080" y="5955393"/>
          <a:ext cx="3025170" cy="1562100"/>
        </a:xfrm>
        <a:prstGeom prst="wedgeRoundRectCallout">
          <a:avLst>
            <a:gd name="adj1" fmla="val -28682"/>
            <a:gd name="adj2" fmla="val -167848"/>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en este espacio se debe ubicar el valor de cada indicador para cada año</a:t>
          </a:r>
        </a:p>
        <a:p>
          <a:pPr algn="l"/>
          <a:endParaRPr lang="es-CO" sz="1100"/>
        </a:p>
      </xdr:txBody>
    </xdr:sp>
    <xdr:clientData/>
  </xdr:twoCellAnchor>
  <xdr:twoCellAnchor>
    <xdr:from>
      <xdr:col>39</xdr:col>
      <xdr:colOff>136073</xdr:colOff>
      <xdr:row>18</xdr:row>
      <xdr:rowOff>66673</xdr:rowOff>
    </xdr:from>
    <xdr:to>
      <xdr:col>49</xdr:col>
      <xdr:colOff>76201</xdr:colOff>
      <xdr:row>40</xdr:row>
      <xdr:rowOff>40822</xdr:rowOff>
    </xdr:to>
    <xdr:sp macro="" textlink="">
      <xdr:nvSpPr>
        <xdr:cNvPr id="10" name="9 Llamada rectangular redondeada"/>
        <xdr:cNvSpPr/>
      </xdr:nvSpPr>
      <xdr:spPr>
        <a:xfrm>
          <a:off x="12804323" y="4829173"/>
          <a:ext cx="7165521" cy="4559756"/>
        </a:xfrm>
        <a:prstGeom prst="wedgeRoundRectCallout">
          <a:avLst>
            <a:gd name="adj1" fmla="val 8685"/>
            <a:gd name="adj2" fmla="val -70558"/>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Esta tabla se generará automáticamente como salida al introducir los valores de los indicadores, según las instrucciones previas. Aparecerá el valor de cada indicador para la entidad territorial de referencia y para la entidad territorial de análisis. La semaforización se realizará de acuerdo con los intervalos de confianza de las diferencias relativas así:</a:t>
          </a:r>
        </a:p>
        <a:p>
          <a:pPr algn="l"/>
          <a:endParaRPr lang="es-CO" sz="1100" baseline="0"/>
        </a:p>
        <a:p>
          <a:r>
            <a:rPr lang="es-CO" sz="1100" b="1">
              <a:solidFill>
                <a:schemeClr val="dk1"/>
              </a:solidFill>
              <a:effectLst/>
              <a:latin typeface="+mn-lt"/>
              <a:ea typeface="+mn-ea"/>
              <a:cs typeface="+mn-cs"/>
            </a:rPr>
            <a:t>Amarill</a:t>
          </a:r>
          <a:r>
            <a:rPr lang="es-CO" sz="1100">
              <a:solidFill>
                <a:schemeClr val="dk1"/>
              </a:solidFill>
              <a:effectLst/>
              <a:latin typeface="+mn-lt"/>
              <a:ea typeface="+mn-ea"/>
              <a:cs typeface="+mn-cs"/>
            </a:rPr>
            <a:t>o: Cuando la diferencia relativa es uno o el intervalo de confianza 95% atraviesa el uno, indica que no hay diferencias estadísticamente significativa entre el valor que toma el indicador en el municipio y el departamento, o el departamento/disrito y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Rojo</a:t>
          </a:r>
          <a:r>
            <a:rPr lang="es-CO" sz="1100">
              <a:solidFill>
                <a:schemeClr val="dk1"/>
              </a:solidFill>
              <a:effectLst/>
              <a:latin typeface="+mn-lt"/>
              <a:ea typeface="+mn-ea"/>
              <a:cs typeface="+mn-cs"/>
            </a:rPr>
            <a:t>:</a:t>
          </a:r>
          <a:r>
            <a:rPr lang="es-CO" sz="1100" baseline="0">
              <a:solidFill>
                <a:schemeClr val="dk1"/>
              </a:solidFill>
              <a:effectLst/>
              <a:latin typeface="+mn-lt"/>
              <a:ea typeface="+mn-ea"/>
              <a:cs typeface="+mn-cs"/>
            </a:rPr>
            <a:t> </a:t>
          </a:r>
          <a:r>
            <a:rPr lang="es-CO" sz="1100">
              <a:solidFill>
                <a:schemeClr val="dk1"/>
              </a:solidFill>
              <a:effectLst/>
              <a:latin typeface="+mn-lt"/>
              <a:ea typeface="+mn-ea"/>
              <a:cs typeface="+mn-cs"/>
            </a:rPr>
            <a:t>Cuando la diferencia relativa es mayor de uno y el intervalo de confianza 95% no atraviesa el uno, indica que el indicador es significativamente más alto en el municipio comparado con el departamento, o en el departamento/distrito comparado con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Verde</a:t>
          </a:r>
          <a:r>
            <a:rPr lang="es-CO" sz="1100">
              <a:solidFill>
                <a:schemeClr val="dk1"/>
              </a:solidFill>
              <a:effectLst/>
              <a:latin typeface="+mn-lt"/>
              <a:ea typeface="+mn-ea"/>
              <a:cs typeface="+mn-cs"/>
            </a:rPr>
            <a:t>: Cuando la diferencia relativa es menor de uno y el intervalo de confianza 95% no atraviesa el uno, indica que el indicador es significativamente más bajo en en el municipio comparado con el departamento, o en el departamento/distrito comparado con el indicador nacional </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Tambien aparecerá graficado con</a:t>
          </a:r>
          <a:r>
            <a:rPr lang="es-CO" sz="1100" baseline="0">
              <a:solidFill>
                <a:schemeClr val="dk1"/>
              </a:solidFill>
              <a:effectLst/>
              <a:latin typeface="+mn-lt"/>
              <a:ea typeface="+mn-ea"/>
              <a:cs typeface="+mn-cs"/>
            </a:rPr>
            <a:t> flechas el comportamiento de cada indicador a partir del año 2005 hasta el año 2011.</a:t>
          </a:r>
        </a:p>
        <a:p>
          <a:endParaRPr lang="es-CO" sz="1100" baseline="0">
            <a:solidFill>
              <a:schemeClr val="dk1"/>
            </a:solidFill>
            <a:effectLst/>
            <a:latin typeface="+mn-lt"/>
            <a:ea typeface="+mn-ea"/>
            <a:cs typeface="+mn-cs"/>
          </a:endParaRPr>
        </a:p>
        <a:p>
          <a:r>
            <a:rPr lang="es-CO" sz="1100">
              <a:solidFill>
                <a:schemeClr val="dk1"/>
              </a:solidFill>
              <a:effectLst/>
              <a:latin typeface="+mn-lt"/>
              <a:ea typeface="+mn-ea"/>
              <a:cs typeface="+mn-cs"/>
            </a:rPr>
            <a:t>↘ Indica que</a:t>
          </a:r>
          <a:r>
            <a:rPr lang="es-CO" sz="1100" baseline="0">
              <a:solidFill>
                <a:schemeClr val="dk1"/>
              </a:solidFill>
              <a:effectLst/>
              <a:latin typeface="+mn-lt"/>
              <a:ea typeface="+mn-ea"/>
              <a:cs typeface="+mn-cs"/>
            </a:rPr>
            <a:t> el indicador disminuyó con respecto al año anterior</a:t>
          </a:r>
          <a:endParaRPr lang="es-C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aumentó con respecto al año anterior</a:t>
          </a:r>
          <a:endParaRPr lang="es-CO">
            <a:effectLst/>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se mantuvo igual con respecto al año anterior</a:t>
          </a:r>
          <a:endParaRPr lang="es-CO">
            <a:effectLst/>
          </a:endParaRPr>
        </a:p>
        <a:p>
          <a:endParaRPr lang="es-CO" sz="1100">
            <a:solidFill>
              <a:schemeClr val="dk1"/>
            </a:solidFill>
            <a:effectLst/>
            <a:latin typeface="+mn-lt"/>
            <a:ea typeface="+mn-ea"/>
            <a:cs typeface="+mn-cs"/>
          </a:endParaRPr>
        </a:p>
        <a:p>
          <a:pPr algn="l"/>
          <a:endParaRPr lang="es-CO" sz="1100"/>
        </a:p>
      </xdr:txBody>
    </xdr:sp>
    <xdr:clientData/>
  </xdr:twoCellAnchor>
  <xdr:twoCellAnchor>
    <xdr:from>
      <xdr:col>4</xdr:col>
      <xdr:colOff>910318</xdr:colOff>
      <xdr:row>38</xdr:row>
      <xdr:rowOff>149680</xdr:rowOff>
    </xdr:from>
    <xdr:to>
      <xdr:col>8</xdr:col>
      <xdr:colOff>412296</xdr:colOff>
      <xdr:row>44</xdr:row>
      <xdr:rowOff>187780</xdr:rowOff>
    </xdr:to>
    <xdr:sp macro="" textlink="">
      <xdr:nvSpPr>
        <xdr:cNvPr id="11" name="10 Llamada rectangular redondeada"/>
        <xdr:cNvSpPr/>
      </xdr:nvSpPr>
      <xdr:spPr>
        <a:xfrm>
          <a:off x="6720568" y="9116787"/>
          <a:ext cx="2441121" cy="1181100"/>
        </a:xfrm>
        <a:prstGeom prst="wedgeRoundRectCallout">
          <a:avLst>
            <a:gd name="adj1" fmla="val -185697"/>
            <a:gd name="adj2" fmla="val -185479"/>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En este espacio se debe ubuicar el número de casos de muerte por rabia. La diferneica anual es la resta de los casos de un año con respecto al anterior.</a:t>
          </a:r>
        </a:p>
        <a:p>
          <a:pPr algn="l"/>
          <a:endParaRPr lang="es-CO" sz="1100"/>
        </a:p>
      </xdr:txBody>
    </xdr:sp>
    <xdr:clientData/>
  </xdr:twoCellAnchor>
  <xdr:twoCellAnchor>
    <xdr:from>
      <xdr:col>11</xdr:col>
      <xdr:colOff>323169</xdr:colOff>
      <xdr:row>0</xdr:row>
      <xdr:rowOff>172244</xdr:rowOff>
    </xdr:from>
    <xdr:to>
      <xdr:col>42</xdr:col>
      <xdr:colOff>119062</xdr:colOff>
      <xdr:row>2</xdr:row>
      <xdr:rowOff>47625</xdr:rowOff>
    </xdr:to>
    <xdr:grpSp>
      <xdr:nvGrpSpPr>
        <xdr:cNvPr id="12" name="2 Grupo"/>
        <xdr:cNvGrpSpPr>
          <a:grpSpLocks/>
        </xdr:cNvGrpSpPr>
      </xdr:nvGrpSpPr>
      <xdr:grpSpPr bwMode="auto">
        <a:xfrm>
          <a:off x="10377336" y="172244"/>
          <a:ext cx="2714247" cy="1240631"/>
          <a:chOff x="0" y="0"/>
          <a:chExt cx="3456384" cy="757382"/>
        </a:xfrm>
      </xdr:grpSpPr>
      <xdr:pic>
        <xdr:nvPicPr>
          <xdr:cNvPr id="13" name="18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0014" t="81187" r="3384" b="5008"/>
          <a:stretch>
            <a:fillRect/>
          </a:stretch>
        </xdr:blipFill>
        <xdr:spPr bwMode="auto">
          <a:xfrm>
            <a:off x="1938372" y="0"/>
            <a:ext cx="1518012" cy="7573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 name="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722" t="34483" r="7437" b="38161"/>
          <a:stretch>
            <a:fillRect/>
          </a:stretch>
        </xdr:blipFill>
        <xdr:spPr bwMode="auto">
          <a:xfrm>
            <a:off x="0" y="137209"/>
            <a:ext cx="1938372" cy="482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mc:AlternateContent xmlns:mc="http://schemas.openxmlformats.org/markup-compatibility/2006">
    <mc:Choice xmlns:a14="http://schemas.microsoft.com/office/drawing/2010/main" Requires="a14">
      <xdr:twoCellAnchor>
        <xdr:from>
          <xdr:col>8</xdr:col>
          <xdr:colOff>95250</xdr:colOff>
          <xdr:row>20</xdr:row>
          <xdr:rowOff>161925</xdr:rowOff>
        </xdr:from>
        <xdr:to>
          <xdr:col>11</xdr:col>
          <xdr:colOff>342900</xdr:colOff>
          <xdr:row>26</xdr:row>
          <xdr:rowOff>180975</xdr:rowOff>
        </xdr:to>
        <xdr:sp macro="" textlink="">
          <xdr:nvSpPr>
            <xdr:cNvPr id="2049" name="Object 9" hidden="1">
              <a:extLst>
                <a:ext uri="{63B3BB69-23CF-44E3-9099-C40C66FF867C}">
                  <a14:compatExt spid="_x0000_s2049"/>
                </a:ext>
              </a:extLst>
            </xdr:cNvPr>
            <xdr:cNvSpPr/>
          </xdr:nvSpPr>
          <xdr:spPr bwMode="auto">
            <a:xfrm>
              <a:off x="0" y="0"/>
              <a:ext cx="0" cy="0"/>
            </a:xfrm>
            <a:prstGeom prst="rect">
              <a:avLst/>
            </a:prstGeom>
            <a:noFill/>
            <a:effectLst/>
            <a:extLst>
              <a:ext uri="{909E8E84-426E-40DD-AFC4-6F175D3DCCD1}">
                <a14:hiddenFill>
                  <a:solidFill>
                    <a:srgbClr val="FFFFFF"/>
                  </a:solidFill>
                </a14:hiddenFill>
              </a:ext>
              <a:ext uri="{AF507438-7753-43E0-B8FC-AC1667EBCBE1}">
                <a14:hiddenEffects>
                  <a:effectLst>
                    <a:outerShdw dist="38099" dir="2700000" algn="ctr" rotWithShape="0">
                      <a:srgbClr val="000000">
                        <a:alpha val="74997"/>
                      </a:srgbClr>
                    </a:outerShdw>
                  </a:effectLst>
                </a14:hiddenEffects>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3:B16"/>
  <sheetViews>
    <sheetView workbookViewId="0">
      <selection activeCell="B20" sqref="B20"/>
    </sheetView>
  </sheetViews>
  <sheetFormatPr baseColWidth="10" defaultRowHeight="15" x14ac:dyDescent="0.25"/>
  <sheetData>
    <row r="3" spans="1:2" x14ac:dyDescent="0.25">
      <c r="A3" t="s">
        <v>30</v>
      </c>
    </row>
    <row r="5" spans="1:2" x14ac:dyDescent="0.25">
      <c r="B5" s="47"/>
    </row>
    <row r="6" spans="1:2" x14ac:dyDescent="0.25">
      <c r="A6" s="47" t="s">
        <v>12</v>
      </c>
      <c r="B6" s="47"/>
    </row>
    <row r="7" spans="1:2" x14ac:dyDescent="0.25">
      <c r="A7" s="47" t="s">
        <v>13</v>
      </c>
      <c r="B7" s="47"/>
    </row>
    <row r="8" spans="1:2" x14ac:dyDescent="0.25">
      <c r="A8" s="47" t="s">
        <v>14</v>
      </c>
      <c r="B8" s="47"/>
    </row>
    <row r="9" spans="1:2" x14ac:dyDescent="0.25">
      <c r="B9" s="47"/>
    </row>
    <row r="10" spans="1:2" x14ac:dyDescent="0.25">
      <c r="B10" s="47"/>
    </row>
    <row r="13" spans="1:2" x14ac:dyDescent="0.25">
      <c r="A13" t="s">
        <v>31</v>
      </c>
    </row>
    <row r="15" spans="1:2" x14ac:dyDescent="0.25">
      <c r="A15" t="s">
        <v>32</v>
      </c>
    </row>
    <row r="16" spans="1:2" x14ac:dyDescent="0.25">
      <c r="A16"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CY52"/>
  <sheetViews>
    <sheetView topLeftCell="E1" zoomScale="90" zoomScaleNormal="90" workbookViewId="0">
      <selection activeCell="R8" sqref="R8"/>
    </sheetView>
  </sheetViews>
  <sheetFormatPr baseColWidth="10" defaultRowHeight="15" x14ac:dyDescent="0.2"/>
  <cols>
    <col min="1" max="1" width="43.85546875" style="4" customWidth="1"/>
    <col min="2" max="2" width="12.140625" style="10" bestFit="1" customWidth="1"/>
    <col min="3" max="3" width="15.5703125" style="10" bestFit="1" customWidth="1"/>
    <col min="4" max="6" width="15.5703125" style="10" customWidth="1"/>
    <col min="7" max="11" width="6.42578125" style="4" bestFit="1" customWidth="1"/>
    <col min="12" max="12" width="6.42578125" style="4" customWidth="1"/>
    <col min="13" max="13" width="6.42578125" style="4" bestFit="1" customWidth="1"/>
    <col min="14" max="18" width="6.42578125" style="4" customWidth="1"/>
    <col min="19" max="29" width="6.42578125" style="11" hidden="1" customWidth="1"/>
    <col min="30" max="39" width="7.85546875" style="11" hidden="1" customWidth="1"/>
    <col min="40" max="43" width="6.42578125" style="4" hidden="1" customWidth="1"/>
    <col min="44" max="44" width="11.42578125" style="4"/>
    <col min="45" max="45" width="43" style="4" bestFit="1" customWidth="1"/>
    <col min="46" max="46" width="11" style="4" bestFit="1" customWidth="1"/>
    <col min="47" max="47" width="7.7109375" style="4" bestFit="1" customWidth="1"/>
    <col min="48" max="48" width="6.85546875" style="4" customWidth="1"/>
    <col min="49" max="58" width="2" style="4" customWidth="1"/>
    <col min="59" max="16384" width="11.42578125" style="4"/>
  </cols>
  <sheetData>
    <row r="1" spans="1:103" s="47" customFormat="1" x14ac:dyDescent="0.25">
      <c r="AK1" s="48"/>
      <c r="BR1" s="48"/>
      <c r="CY1" s="48"/>
    </row>
    <row r="2" spans="1:103" s="49" customFormat="1" ht="92.25" customHeight="1" x14ac:dyDescent="0.65">
      <c r="B2" s="113" t="s">
        <v>10</v>
      </c>
      <c r="C2" s="113"/>
      <c r="D2" s="113"/>
      <c r="E2" s="113"/>
      <c r="F2" s="113"/>
      <c r="G2" s="113"/>
      <c r="H2" s="113"/>
      <c r="I2" s="113"/>
      <c r="J2" s="113"/>
      <c r="K2" s="113"/>
    </row>
    <row r="6" spans="1:103" ht="18.75" customHeight="1" x14ac:dyDescent="0.2">
      <c r="A6" s="106" t="s">
        <v>0</v>
      </c>
      <c r="B6" s="108" t="s">
        <v>5</v>
      </c>
      <c r="C6" s="108" t="s">
        <v>4</v>
      </c>
      <c r="D6" s="110" t="s">
        <v>3</v>
      </c>
      <c r="E6" s="110" t="s">
        <v>1</v>
      </c>
      <c r="F6" s="110" t="s">
        <v>2</v>
      </c>
      <c r="G6" s="114"/>
      <c r="H6" s="114"/>
      <c r="I6" s="114"/>
      <c r="J6" s="114"/>
      <c r="K6" s="114"/>
      <c r="L6" s="114"/>
      <c r="M6" s="114"/>
      <c r="N6" s="114"/>
      <c r="O6" s="114"/>
      <c r="P6" s="114"/>
      <c r="Q6" s="114"/>
      <c r="R6" s="3"/>
      <c r="S6" s="2"/>
      <c r="T6" s="2"/>
      <c r="U6" s="2"/>
      <c r="V6" s="2"/>
      <c r="W6" s="2"/>
      <c r="X6" s="2"/>
      <c r="Y6" s="2"/>
      <c r="Z6" s="2"/>
      <c r="AA6" s="2"/>
      <c r="AB6" s="2"/>
      <c r="AC6" s="2"/>
      <c r="AD6" s="2"/>
      <c r="AE6" s="2"/>
      <c r="AF6" s="2"/>
      <c r="AG6" s="2"/>
      <c r="AH6" s="2"/>
      <c r="AI6" s="2"/>
      <c r="AJ6" s="2"/>
      <c r="AK6" s="2"/>
      <c r="AL6" s="2"/>
      <c r="AM6" s="2"/>
      <c r="AN6" s="3"/>
      <c r="AO6" s="3"/>
      <c r="AP6" s="3"/>
      <c r="AQ6" s="3"/>
      <c r="AS6" s="106" t="s">
        <v>0</v>
      </c>
      <c r="AT6" s="110" t="str">
        <f>B6</f>
        <v>Referencia (pais o dpto). Último año</v>
      </c>
      <c r="AU6" s="110" t="str">
        <f>C6</f>
        <v>Nombre del Dpto o Mpio. Último año</v>
      </c>
      <c r="AV6" s="110"/>
      <c r="AW6" s="112"/>
      <c r="AX6" s="112"/>
      <c r="AY6" s="112"/>
      <c r="AZ6" s="112"/>
      <c r="BA6" s="112"/>
      <c r="BB6" s="112"/>
      <c r="BC6" s="42"/>
      <c r="BD6" s="42"/>
      <c r="BE6" s="42"/>
      <c r="BF6" s="42"/>
    </row>
    <row r="7" spans="1:103" s="8" customFormat="1" ht="40.5" customHeight="1" x14ac:dyDescent="0.2">
      <c r="A7" s="107"/>
      <c r="B7" s="109"/>
      <c r="C7" s="109"/>
      <c r="D7" s="111"/>
      <c r="E7" s="111"/>
      <c r="F7" s="111"/>
      <c r="G7" s="5">
        <v>2005</v>
      </c>
      <c r="H7" s="5">
        <v>2006</v>
      </c>
      <c r="I7" s="5">
        <v>2007</v>
      </c>
      <c r="J7" s="5">
        <v>2008</v>
      </c>
      <c r="K7" s="5">
        <v>2009</v>
      </c>
      <c r="L7" s="5">
        <v>2010</v>
      </c>
      <c r="M7" s="5">
        <v>2011</v>
      </c>
      <c r="N7" s="5">
        <v>2012</v>
      </c>
      <c r="O7" s="5">
        <v>2013</v>
      </c>
      <c r="P7" s="5">
        <v>2014</v>
      </c>
      <c r="Q7" s="5">
        <v>2015</v>
      </c>
      <c r="R7" s="5">
        <v>2016</v>
      </c>
      <c r="S7" s="37">
        <v>2006</v>
      </c>
      <c r="T7" s="31">
        <v>2007</v>
      </c>
      <c r="U7" s="31">
        <v>2008</v>
      </c>
      <c r="V7" s="31">
        <v>2009</v>
      </c>
      <c r="W7" s="31">
        <v>2010</v>
      </c>
      <c r="X7" s="31">
        <v>2011</v>
      </c>
      <c r="Y7" s="31">
        <v>2012</v>
      </c>
      <c r="Z7" s="31">
        <v>2013</v>
      </c>
      <c r="AA7" s="31">
        <v>2014</v>
      </c>
      <c r="AB7" s="31">
        <v>2015</v>
      </c>
      <c r="AC7" s="31">
        <v>2016</v>
      </c>
      <c r="AD7" s="67">
        <v>2006</v>
      </c>
      <c r="AE7" s="68">
        <v>2007</v>
      </c>
      <c r="AF7" s="68">
        <v>2008</v>
      </c>
      <c r="AG7" s="68">
        <v>2009</v>
      </c>
      <c r="AH7" s="68">
        <v>2010</v>
      </c>
      <c r="AI7" s="68">
        <v>2011</v>
      </c>
      <c r="AJ7" s="68">
        <v>2012</v>
      </c>
      <c r="AK7" s="68">
        <v>2013</v>
      </c>
      <c r="AL7" s="68">
        <v>2014</v>
      </c>
      <c r="AM7" s="68">
        <v>2015</v>
      </c>
      <c r="AN7" s="69">
        <v>2016</v>
      </c>
      <c r="AO7" s="6"/>
      <c r="AP7" s="6"/>
      <c r="AQ7" s="6"/>
      <c r="AR7" s="4"/>
      <c r="AS7" s="107"/>
      <c r="AT7" s="111"/>
      <c r="AU7" s="111"/>
      <c r="AV7" s="111"/>
      <c r="AW7" s="7">
        <v>2006</v>
      </c>
      <c r="AX7" s="7">
        <v>2007</v>
      </c>
      <c r="AY7" s="7">
        <v>2008</v>
      </c>
      <c r="AZ7" s="7">
        <v>2009</v>
      </c>
      <c r="BA7" s="7">
        <v>2010</v>
      </c>
      <c r="BB7" s="7">
        <v>2011</v>
      </c>
      <c r="BC7" s="7">
        <v>2012</v>
      </c>
      <c r="BD7" s="7">
        <v>2013</v>
      </c>
      <c r="BE7" s="7">
        <v>2014</v>
      </c>
      <c r="BF7" s="7">
        <v>2015</v>
      </c>
    </row>
    <row r="8" spans="1:103" ht="30" x14ac:dyDescent="0.2">
      <c r="A8" s="23" t="s">
        <v>17</v>
      </c>
      <c r="B8" s="24"/>
      <c r="C8" s="24"/>
      <c r="D8" s="25" t="e">
        <f>(C8/B8)</f>
        <v>#DIV/0!</v>
      </c>
      <c r="E8" s="25" t="e">
        <f>EXP(LN(D8)-((1.96)*(1/C8^0.5)))</f>
        <v>#DIV/0!</v>
      </c>
      <c r="F8" s="25" t="e">
        <f>EXP(LN(D8)+((1.96)*(1/C8^0.5)))</f>
        <v>#DIV/0!</v>
      </c>
      <c r="G8" s="26"/>
      <c r="H8" s="26"/>
      <c r="I8" s="26"/>
      <c r="J8" s="26"/>
      <c r="K8" s="26"/>
      <c r="L8" s="26"/>
      <c r="M8" s="26"/>
      <c r="N8" s="18"/>
      <c r="O8" s="18"/>
      <c r="P8" s="18"/>
      <c r="Q8" s="18"/>
      <c r="R8" s="18"/>
      <c r="S8" s="38">
        <f t="shared" ref="S8:S19" si="0">(H8-G8)</f>
        <v>0</v>
      </c>
      <c r="T8" s="11">
        <f t="shared" ref="T8:T19" si="1">(I8-H8)</f>
        <v>0</v>
      </c>
      <c r="U8" s="11">
        <f t="shared" ref="U8:U19" si="2">(J8-I8)</f>
        <v>0</v>
      </c>
      <c r="V8" s="11">
        <f t="shared" ref="V8:V19" si="3">(K8-J8)</f>
        <v>0</v>
      </c>
      <c r="W8" s="11">
        <f t="shared" ref="W8:W19" si="4">(L8-K8)</f>
        <v>0</v>
      </c>
      <c r="X8" s="11">
        <f t="shared" ref="X8:X19" si="5">(M8-L8)</f>
        <v>0</v>
      </c>
      <c r="Y8" s="11">
        <f t="shared" ref="Y8:Y19" si="6">(N8-M8)</f>
        <v>0</v>
      </c>
      <c r="Z8" s="11">
        <f t="shared" ref="Z8:Z19" si="7">(O8-N8)</f>
        <v>0</v>
      </c>
      <c r="AA8" s="11">
        <f t="shared" ref="AA8:AA19" si="8">(P8-O8)</f>
        <v>0</v>
      </c>
      <c r="AB8" s="11">
        <f t="shared" ref="AB8:AB19" si="9">(Q8-P8)</f>
        <v>0</v>
      </c>
      <c r="AC8" s="11">
        <f t="shared" ref="AC8:AC19" si="10">(R8-Q8)</f>
        <v>0</v>
      </c>
      <c r="AD8" s="70" t="str">
        <f t="shared" ref="AD8:AD19" si="11">IF(S8&lt;0,"↘",IF(S8=0,"-",IF(S8&gt;0,"↗","")))</f>
        <v>-</v>
      </c>
      <c r="AE8" s="66" t="str">
        <f t="shared" ref="AE8:AE19" si="12">IF(T8&lt;0,"↘",IF(T8=0,"-",IF(T8&gt;0,"↗","")))</f>
        <v>-</v>
      </c>
      <c r="AF8" s="66" t="str">
        <f t="shared" ref="AF8:AF19" si="13">IF(U8&lt;0,"↘",IF(U8=0,"-",IF(U8&gt;0,"↗","")))</f>
        <v>-</v>
      </c>
      <c r="AG8" s="66" t="str">
        <f t="shared" ref="AG8:AG19" si="14">IF(V8&lt;0,"↘",IF(V8=0,"-",IF(V8&gt;0,"↗","")))</f>
        <v>-</v>
      </c>
      <c r="AH8" s="66" t="str">
        <f t="shared" ref="AH8:AH19" si="15">IF(W8&lt;0,"↘",IF(W8=0,"-",IF(W8&gt;0,"↗","")))</f>
        <v>-</v>
      </c>
      <c r="AI8" s="66" t="str">
        <f t="shared" ref="AI8:AI19" si="16">IF(X8&lt;0,"↘",IF(X8=0,"-",IF(X8&gt;0,"↗","")))</f>
        <v>-</v>
      </c>
      <c r="AJ8" s="66" t="str">
        <f t="shared" ref="AJ8:AJ19" si="17">IF(Y8&lt;0,"↘",IF(Y8=0,"-",IF(Y8&gt;0,"↗","")))</f>
        <v>-</v>
      </c>
      <c r="AK8" s="66" t="str">
        <f t="shared" ref="AK8:AK19" si="18">IF(Z8&lt;0,"↘",IF(Z8=0,"-",IF(Z8&gt;0,"↗","")))</f>
        <v>-</v>
      </c>
      <c r="AL8" s="66" t="str">
        <f t="shared" ref="AL8:AL19" si="19">IF(AA8&lt;0,"↘",IF(AA8=0,"-",IF(AA8&gt;0,"↗","")))</f>
        <v>-</v>
      </c>
      <c r="AM8" s="66" t="str">
        <f t="shared" ref="AM8:AM19" si="20">IF(AB8&lt;0,"↘",IF(AB8=0,"-",IF(AB8&gt;0,"↗","")))</f>
        <v>-</v>
      </c>
      <c r="AN8" s="71" t="str">
        <f t="shared" ref="AN8:AN19" si="21">IF(AC8&lt;0,"↘",IF(AC8=0,"-",IF(AC8&gt;0,"↗","")))</f>
        <v>-</v>
      </c>
      <c r="AS8" s="9" t="str">
        <f t="shared" ref="AS8:AS19" si="22">A8</f>
        <v>Tasa de mortalidad ajustada por edad por accidentes de transporte terrestre</v>
      </c>
      <c r="AT8" s="10">
        <f t="shared" ref="AT8:AT19" si="23">B8</f>
        <v>0</v>
      </c>
      <c r="AU8" s="10">
        <f t="shared" ref="AU8:AU19" si="24">C8</f>
        <v>0</v>
      </c>
      <c r="AV8" s="1" t="e">
        <f t="shared" ref="AV8:AV19" si="25">IF(AND(D8&gt;1,E8&gt;1,F8&gt;1),"rojo",IF(AND(D8&lt;1,E8&lt;1,F8&lt;1),"verde",IF(AND(E8&lt;1,F8&gt;1),"amarillo","")))</f>
        <v>#DIV/0!</v>
      </c>
      <c r="AW8" s="29" t="str">
        <f t="shared" ref="AW8:BF19" si="26">AD8</f>
        <v>-</v>
      </c>
      <c r="AX8" s="29" t="str">
        <f t="shared" si="26"/>
        <v>-</v>
      </c>
      <c r="AY8" s="29" t="str">
        <f t="shared" si="26"/>
        <v>-</v>
      </c>
      <c r="AZ8" s="29" t="str">
        <f t="shared" si="26"/>
        <v>-</v>
      </c>
      <c r="BA8" s="29" t="str">
        <f t="shared" si="26"/>
        <v>-</v>
      </c>
      <c r="BB8" s="29" t="str">
        <f t="shared" si="26"/>
        <v>-</v>
      </c>
      <c r="BC8" s="29" t="str">
        <f t="shared" si="26"/>
        <v>-</v>
      </c>
      <c r="BD8" s="29" t="str">
        <f t="shared" si="26"/>
        <v>-</v>
      </c>
      <c r="BE8" s="29" t="str">
        <f t="shared" si="26"/>
        <v>-</v>
      </c>
      <c r="BF8" s="29" t="str">
        <f t="shared" si="26"/>
        <v>-</v>
      </c>
    </row>
    <row r="9" spans="1:103" ht="30" x14ac:dyDescent="0.2">
      <c r="A9" s="22" t="s">
        <v>18</v>
      </c>
      <c r="B9" s="17"/>
      <c r="C9" s="17"/>
      <c r="D9" s="13" t="e">
        <f t="shared" ref="D9:D19" si="27">(C9/B9)</f>
        <v>#DIV/0!</v>
      </c>
      <c r="E9" s="13" t="e">
        <f>EXP(LN(D9)-((1.96)*(1/C9^0.5)))</f>
        <v>#DIV/0!</v>
      </c>
      <c r="F9" s="13" t="e">
        <f t="shared" ref="F9:F19" si="28">EXP(LN(D9)+((1.96)*(1/C9^0.5)))</f>
        <v>#DIV/0!</v>
      </c>
      <c r="G9" s="18"/>
      <c r="H9" s="18"/>
      <c r="I9" s="18"/>
      <c r="J9" s="18"/>
      <c r="K9" s="18"/>
      <c r="L9" s="18"/>
      <c r="M9" s="18"/>
      <c r="N9" s="18"/>
      <c r="O9" s="18"/>
      <c r="P9" s="18"/>
      <c r="Q9" s="18"/>
      <c r="R9" s="18"/>
      <c r="S9" s="39">
        <f t="shared" si="0"/>
        <v>0</v>
      </c>
      <c r="T9" s="11">
        <f t="shared" si="1"/>
        <v>0</v>
      </c>
      <c r="U9" s="11">
        <f t="shared" si="2"/>
        <v>0</v>
      </c>
      <c r="V9" s="11">
        <f t="shared" si="3"/>
        <v>0</v>
      </c>
      <c r="W9" s="11">
        <f t="shared" si="4"/>
        <v>0</v>
      </c>
      <c r="X9" s="11">
        <f t="shared" si="5"/>
        <v>0</v>
      </c>
      <c r="Y9" s="11">
        <f t="shared" si="6"/>
        <v>0</v>
      </c>
      <c r="Z9" s="11">
        <f t="shared" si="7"/>
        <v>0</v>
      </c>
      <c r="AA9" s="11">
        <f t="shared" si="8"/>
        <v>0</v>
      </c>
      <c r="AB9" s="11">
        <f t="shared" si="9"/>
        <v>0</v>
      </c>
      <c r="AC9" s="11">
        <f t="shared" si="10"/>
        <v>0</v>
      </c>
      <c r="AD9" s="32" t="str">
        <f t="shared" si="11"/>
        <v>-</v>
      </c>
      <c r="AE9" s="2" t="str">
        <f t="shared" si="12"/>
        <v>-</v>
      </c>
      <c r="AF9" s="2" t="str">
        <f t="shared" si="13"/>
        <v>-</v>
      </c>
      <c r="AG9" s="2" t="str">
        <f t="shared" si="14"/>
        <v>-</v>
      </c>
      <c r="AH9" s="2" t="str">
        <f t="shared" si="15"/>
        <v>-</v>
      </c>
      <c r="AI9" s="2" t="str">
        <f t="shared" si="16"/>
        <v>-</v>
      </c>
      <c r="AJ9" s="2" t="str">
        <f t="shared" si="17"/>
        <v>-</v>
      </c>
      <c r="AK9" s="2" t="str">
        <f t="shared" si="18"/>
        <v>-</v>
      </c>
      <c r="AL9" s="2" t="str">
        <f t="shared" si="19"/>
        <v>-</v>
      </c>
      <c r="AM9" s="2" t="str">
        <f t="shared" si="20"/>
        <v>-</v>
      </c>
      <c r="AN9" s="33" t="str">
        <f t="shared" si="21"/>
        <v>-</v>
      </c>
      <c r="AS9" s="9" t="str">
        <f t="shared" si="22"/>
        <v>Tasa de mortalidad ajustada por edad por tumor maligno de mama</v>
      </c>
      <c r="AT9" s="10">
        <f t="shared" si="23"/>
        <v>0</v>
      </c>
      <c r="AU9" s="10">
        <f t="shared" si="24"/>
        <v>0</v>
      </c>
      <c r="AV9" s="1" t="e">
        <f t="shared" si="25"/>
        <v>#DIV/0!</v>
      </c>
      <c r="AW9" s="12" t="str">
        <f t="shared" si="26"/>
        <v>-</v>
      </c>
      <c r="AX9" s="12" t="str">
        <f t="shared" si="26"/>
        <v>-</v>
      </c>
      <c r="AY9" s="12" t="str">
        <f t="shared" si="26"/>
        <v>-</v>
      </c>
      <c r="AZ9" s="12" t="str">
        <f t="shared" si="26"/>
        <v>-</v>
      </c>
      <c r="BA9" s="12" t="str">
        <f t="shared" si="26"/>
        <v>-</v>
      </c>
      <c r="BB9" s="12" t="str">
        <f t="shared" si="26"/>
        <v>-</v>
      </c>
      <c r="BC9" s="12" t="str">
        <f t="shared" si="26"/>
        <v>-</v>
      </c>
      <c r="BD9" s="12" t="str">
        <f t="shared" si="26"/>
        <v>-</v>
      </c>
      <c r="BE9" s="12" t="str">
        <f t="shared" si="26"/>
        <v>-</v>
      </c>
      <c r="BF9" s="12" t="str">
        <f t="shared" si="26"/>
        <v>-</v>
      </c>
    </row>
    <row r="10" spans="1:103" ht="30" x14ac:dyDescent="0.2">
      <c r="A10" s="22" t="s">
        <v>19</v>
      </c>
      <c r="B10" s="17"/>
      <c r="C10" s="17"/>
      <c r="D10" s="13" t="e">
        <f t="shared" si="27"/>
        <v>#DIV/0!</v>
      </c>
      <c r="E10" s="13" t="e">
        <f t="shared" ref="E10:E19" si="29">EXP(LN(D10)-((1.96)*(1/C10^0.5)))</f>
        <v>#DIV/0!</v>
      </c>
      <c r="F10" s="13" t="e">
        <f t="shared" si="28"/>
        <v>#DIV/0!</v>
      </c>
      <c r="G10" s="18"/>
      <c r="H10" s="18"/>
      <c r="I10" s="18"/>
      <c r="J10" s="18"/>
      <c r="K10" s="18"/>
      <c r="L10" s="18"/>
      <c r="M10" s="18"/>
      <c r="N10" s="18"/>
      <c r="O10" s="18"/>
      <c r="P10" s="18"/>
      <c r="Q10" s="18"/>
      <c r="R10" s="18"/>
      <c r="S10" s="39">
        <f t="shared" si="0"/>
        <v>0</v>
      </c>
      <c r="T10" s="11">
        <f t="shared" si="1"/>
        <v>0</v>
      </c>
      <c r="U10" s="11">
        <f t="shared" si="2"/>
        <v>0</v>
      </c>
      <c r="V10" s="11">
        <f t="shared" si="3"/>
        <v>0</v>
      </c>
      <c r="W10" s="11">
        <f t="shared" si="4"/>
        <v>0</v>
      </c>
      <c r="X10" s="11">
        <f t="shared" si="5"/>
        <v>0</v>
      </c>
      <c r="Y10" s="11">
        <f t="shared" si="6"/>
        <v>0</v>
      </c>
      <c r="Z10" s="11">
        <f t="shared" si="7"/>
        <v>0</v>
      </c>
      <c r="AA10" s="11">
        <f t="shared" si="8"/>
        <v>0</v>
      </c>
      <c r="AB10" s="11">
        <f t="shared" si="9"/>
        <v>0</v>
      </c>
      <c r="AC10" s="11">
        <f t="shared" si="10"/>
        <v>0</v>
      </c>
      <c r="AD10" s="32" t="str">
        <f t="shared" si="11"/>
        <v>-</v>
      </c>
      <c r="AE10" s="2" t="str">
        <f t="shared" si="12"/>
        <v>-</v>
      </c>
      <c r="AF10" s="2" t="str">
        <f t="shared" si="13"/>
        <v>-</v>
      </c>
      <c r="AG10" s="2" t="str">
        <f t="shared" si="14"/>
        <v>-</v>
      </c>
      <c r="AH10" s="2" t="str">
        <f t="shared" si="15"/>
        <v>-</v>
      </c>
      <c r="AI10" s="2" t="str">
        <f t="shared" si="16"/>
        <v>-</v>
      </c>
      <c r="AJ10" s="2" t="str">
        <f t="shared" si="17"/>
        <v>-</v>
      </c>
      <c r="AK10" s="2" t="str">
        <f t="shared" si="18"/>
        <v>-</v>
      </c>
      <c r="AL10" s="2" t="str">
        <f t="shared" si="19"/>
        <v>-</v>
      </c>
      <c r="AM10" s="2" t="str">
        <f t="shared" si="20"/>
        <v>-</v>
      </c>
      <c r="AN10" s="33" t="str">
        <f t="shared" si="21"/>
        <v>-</v>
      </c>
      <c r="AS10" s="9" t="str">
        <f t="shared" si="22"/>
        <v>Tasa de mortalidad ajustada por edad por tumor maligno del cuello uterino</v>
      </c>
      <c r="AT10" s="10">
        <f t="shared" si="23"/>
        <v>0</v>
      </c>
      <c r="AU10" s="10">
        <f t="shared" si="24"/>
        <v>0</v>
      </c>
      <c r="AV10" s="1" t="e">
        <f t="shared" si="25"/>
        <v>#DIV/0!</v>
      </c>
      <c r="AW10" s="12" t="str">
        <f t="shared" si="26"/>
        <v>-</v>
      </c>
      <c r="AX10" s="12" t="str">
        <f t="shared" si="26"/>
        <v>-</v>
      </c>
      <c r="AY10" s="12" t="str">
        <f t="shared" si="26"/>
        <v>-</v>
      </c>
      <c r="AZ10" s="12" t="str">
        <f t="shared" si="26"/>
        <v>-</v>
      </c>
      <c r="BA10" s="12" t="str">
        <f t="shared" si="26"/>
        <v>-</v>
      </c>
      <c r="BB10" s="12" t="str">
        <f t="shared" si="26"/>
        <v>-</v>
      </c>
      <c r="BC10" s="12" t="str">
        <f t="shared" si="26"/>
        <v>-</v>
      </c>
      <c r="BD10" s="12" t="str">
        <f t="shared" si="26"/>
        <v>-</v>
      </c>
      <c r="BE10" s="12" t="str">
        <f t="shared" si="26"/>
        <v>-</v>
      </c>
      <c r="BF10" s="12" t="str">
        <f t="shared" si="26"/>
        <v>-</v>
      </c>
    </row>
    <row r="11" spans="1:103" ht="30" x14ac:dyDescent="0.2">
      <c r="A11" s="22" t="s">
        <v>20</v>
      </c>
      <c r="B11" s="17"/>
      <c r="C11" s="17"/>
      <c r="D11" s="13" t="e">
        <f t="shared" si="27"/>
        <v>#DIV/0!</v>
      </c>
      <c r="E11" s="13" t="e">
        <f t="shared" si="29"/>
        <v>#DIV/0!</v>
      </c>
      <c r="F11" s="13" t="e">
        <f t="shared" si="28"/>
        <v>#DIV/0!</v>
      </c>
      <c r="G11" s="18"/>
      <c r="H11" s="18"/>
      <c r="I11" s="18"/>
      <c r="J11" s="18"/>
      <c r="K11" s="18"/>
      <c r="L11" s="18"/>
      <c r="M11" s="18"/>
      <c r="N11" s="18"/>
      <c r="O11" s="18"/>
      <c r="P11" s="18"/>
      <c r="Q11" s="18"/>
      <c r="R11" s="18"/>
      <c r="S11" s="39">
        <f t="shared" si="0"/>
        <v>0</v>
      </c>
      <c r="T11" s="11">
        <f t="shared" si="1"/>
        <v>0</v>
      </c>
      <c r="U11" s="11">
        <f t="shared" si="2"/>
        <v>0</v>
      </c>
      <c r="V11" s="11">
        <f t="shared" si="3"/>
        <v>0</v>
      </c>
      <c r="W11" s="11">
        <f t="shared" si="4"/>
        <v>0</v>
      </c>
      <c r="X11" s="11">
        <f t="shared" si="5"/>
        <v>0</v>
      </c>
      <c r="Y11" s="11">
        <f t="shared" si="6"/>
        <v>0</v>
      </c>
      <c r="Z11" s="11">
        <f t="shared" si="7"/>
        <v>0</v>
      </c>
      <c r="AA11" s="11">
        <f t="shared" si="8"/>
        <v>0</v>
      </c>
      <c r="AB11" s="11">
        <f t="shared" si="9"/>
        <v>0</v>
      </c>
      <c r="AC11" s="11">
        <f t="shared" si="10"/>
        <v>0</v>
      </c>
      <c r="AD11" s="32" t="str">
        <f t="shared" si="11"/>
        <v>-</v>
      </c>
      <c r="AE11" s="2" t="str">
        <f t="shared" si="12"/>
        <v>-</v>
      </c>
      <c r="AF11" s="2" t="str">
        <f t="shared" si="13"/>
        <v>-</v>
      </c>
      <c r="AG11" s="2" t="str">
        <f t="shared" si="14"/>
        <v>-</v>
      </c>
      <c r="AH11" s="2" t="str">
        <f t="shared" si="15"/>
        <v>-</v>
      </c>
      <c r="AI11" s="2" t="str">
        <f t="shared" si="16"/>
        <v>-</v>
      </c>
      <c r="AJ11" s="2" t="str">
        <f t="shared" si="17"/>
        <v>-</v>
      </c>
      <c r="AK11" s="2" t="str">
        <f t="shared" si="18"/>
        <v>-</v>
      </c>
      <c r="AL11" s="2" t="str">
        <f t="shared" si="19"/>
        <v>-</v>
      </c>
      <c r="AM11" s="2" t="str">
        <f t="shared" si="20"/>
        <v>-</v>
      </c>
      <c r="AN11" s="33" t="str">
        <f t="shared" si="21"/>
        <v>-</v>
      </c>
      <c r="AR11" s="8"/>
      <c r="AS11" s="9" t="str">
        <f t="shared" si="22"/>
        <v>Tasa de mortalidad ajustada por edad por tumor maligno de la próstata</v>
      </c>
      <c r="AT11" s="10">
        <f t="shared" si="23"/>
        <v>0</v>
      </c>
      <c r="AU11" s="10">
        <f t="shared" si="24"/>
        <v>0</v>
      </c>
      <c r="AV11" s="1" t="e">
        <f t="shared" si="25"/>
        <v>#DIV/0!</v>
      </c>
      <c r="AW11" s="12" t="str">
        <f t="shared" si="26"/>
        <v>-</v>
      </c>
      <c r="AX11" s="12" t="str">
        <f t="shared" si="26"/>
        <v>-</v>
      </c>
      <c r="AY11" s="12" t="str">
        <f t="shared" si="26"/>
        <v>-</v>
      </c>
      <c r="AZ11" s="12" t="str">
        <f t="shared" si="26"/>
        <v>-</v>
      </c>
      <c r="BA11" s="12" t="str">
        <f t="shared" si="26"/>
        <v>-</v>
      </c>
      <c r="BB11" s="12" t="str">
        <f t="shared" si="26"/>
        <v>-</v>
      </c>
      <c r="BC11" s="12" t="str">
        <f t="shared" si="26"/>
        <v>-</v>
      </c>
      <c r="BD11" s="12" t="str">
        <f t="shared" si="26"/>
        <v>-</v>
      </c>
      <c r="BE11" s="12" t="str">
        <f t="shared" si="26"/>
        <v>-</v>
      </c>
      <c r="BF11" s="12" t="str">
        <f t="shared" si="26"/>
        <v>-</v>
      </c>
    </row>
    <row r="12" spans="1:103" ht="30" x14ac:dyDescent="0.2">
      <c r="A12" s="22" t="s">
        <v>21</v>
      </c>
      <c r="B12" s="17"/>
      <c r="C12" s="17"/>
      <c r="D12" s="13" t="e">
        <f t="shared" si="27"/>
        <v>#DIV/0!</v>
      </c>
      <c r="E12" s="13" t="e">
        <f t="shared" si="29"/>
        <v>#DIV/0!</v>
      </c>
      <c r="F12" s="13" t="e">
        <f t="shared" si="28"/>
        <v>#DIV/0!</v>
      </c>
      <c r="G12" s="18"/>
      <c r="H12" s="18"/>
      <c r="I12" s="18"/>
      <c r="J12" s="18"/>
      <c r="K12" s="18"/>
      <c r="L12" s="18"/>
      <c r="M12" s="18"/>
      <c r="N12" s="18"/>
      <c r="O12" s="18"/>
      <c r="P12" s="18"/>
      <c r="Q12" s="18"/>
      <c r="R12" s="18"/>
      <c r="S12" s="39">
        <f t="shared" si="0"/>
        <v>0</v>
      </c>
      <c r="T12" s="11">
        <f t="shared" si="1"/>
        <v>0</v>
      </c>
      <c r="U12" s="11">
        <f t="shared" si="2"/>
        <v>0</v>
      </c>
      <c r="V12" s="11">
        <f t="shared" si="3"/>
        <v>0</v>
      </c>
      <c r="W12" s="11">
        <f t="shared" si="4"/>
        <v>0</v>
      </c>
      <c r="X12" s="11">
        <f t="shared" si="5"/>
        <v>0</v>
      </c>
      <c r="Y12" s="11">
        <f t="shared" si="6"/>
        <v>0</v>
      </c>
      <c r="Z12" s="11">
        <f t="shared" si="7"/>
        <v>0</v>
      </c>
      <c r="AA12" s="11">
        <f t="shared" si="8"/>
        <v>0</v>
      </c>
      <c r="AB12" s="11">
        <f t="shared" si="9"/>
        <v>0</v>
      </c>
      <c r="AC12" s="11">
        <f t="shared" si="10"/>
        <v>0</v>
      </c>
      <c r="AD12" s="32" t="str">
        <f t="shared" si="11"/>
        <v>-</v>
      </c>
      <c r="AE12" s="2" t="str">
        <f t="shared" si="12"/>
        <v>-</v>
      </c>
      <c r="AF12" s="2" t="str">
        <f t="shared" si="13"/>
        <v>-</v>
      </c>
      <c r="AG12" s="2" t="str">
        <f t="shared" si="14"/>
        <v>-</v>
      </c>
      <c r="AH12" s="2" t="str">
        <f t="shared" si="15"/>
        <v>-</v>
      </c>
      <c r="AI12" s="2" t="str">
        <f t="shared" si="16"/>
        <v>-</v>
      </c>
      <c r="AJ12" s="2" t="str">
        <f t="shared" si="17"/>
        <v>-</v>
      </c>
      <c r="AK12" s="2" t="str">
        <f t="shared" si="18"/>
        <v>-</v>
      </c>
      <c r="AL12" s="2" t="str">
        <f t="shared" si="19"/>
        <v>-</v>
      </c>
      <c r="AM12" s="2" t="str">
        <f t="shared" si="20"/>
        <v>-</v>
      </c>
      <c r="AN12" s="33" t="str">
        <f t="shared" si="21"/>
        <v>-</v>
      </c>
      <c r="AS12" s="9" t="str">
        <f t="shared" si="22"/>
        <v>Tasa de mortalidad ajustada por edad por tumor maligno del estomago</v>
      </c>
      <c r="AT12" s="10">
        <f t="shared" si="23"/>
        <v>0</v>
      </c>
      <c r="AU12" s="10">
        <f t="shared" si="24"/>
        <v>0</v>
      </c>
      <c r="AV12" s="1" t="e">
        <f t="shared" si="25"/>
        <v>#DIV/0!</v>
      </c>
      <c r="AW12" s="12" t="str">
        <f t="shared" si="26"/>
        <v>-</v>
      </c>
      <c r="AX12" s="12" t="str">
        <f t="shared" si="26"/>
        <v>-</v>
      </c>
      <c r="AY12" s="12" t="str">
        <f t="shared" si="26"/>
        <v>-</v>
      </c>
      <c r="AZ12" s="12" t="str">
        <f t="shared" si="26"/>
        <v>-</v>
      </c>
      <c r="BA12" s="12" t="str">
        <f t="shared" si="26"/>
        <v>-</v>
      </c>
      <c r="BB12" s="12" t="str">
        <f t="shared" si="26"/>
        <v>-</v>
      </c>
      <c r="BC12" s="12" t="str">
        <f t="shared" si="26"/>
        <v>-</v>
      </c>
      <c r="BD12" s="12" t="str">
        <f t="shared" si="26"/>
        <v>-</v>
      </c>
      <c r="BE12" s="12" t="str">
        <f t="shared" si="26"/>
        <v>-</v>
      </c>
      <c r="BF12" s="12" t="str">
        <f t="shared" si="26"/>
        <v>-</v>
      </c>
    </row>
    <row r="13" spans="1:103" ht="30" x14ac:dyDescent="0.2">
      <c r="A13" s="22" t="s">
        <v>22</v>
      </c>
      <c r="B13" s="17"/>
      <c r="C13" s="17"/>
      <c r="D13" s="13" t="e">
        <f t="shared" si="27"/>
        <v>#DIV/0!</v>
      </c>
      <c r="E13" s="13" t="e">
        <f t="shared" si="29"/>
        <v>#DIV/0!</v>
      </c>
      <c r="F13" s="13" t="e">
        <f t="shared" si="28"/>
        <v>#DIV/0!</v>
      </c>
      <c r="G13" s="18"/>
      <c r="H13" s="18"/>
      <c r="I13" s="18"/>
      <c r="J13" s="18"/>
      <c r="K13" s="18"/>
      <c r="L13" s="18"/>
      <c r="M13" s="18"/>
      <c r="N13" s="18"/>
      <c r="O13" s="18"/>
      <c r="P13" s="18"/>
      <c r="Q13" s="18"/>
      <c r="R13" s="18"/>
      <c r="S13" s="39">
        <f t="shared" si="0"/>
        <v>0</v>
      </c>
      <c r="T13" s="11">
        <f t="shared" si="1"/>
        <v>0</v>
      </c>
      <c r="U13" s="11">
        <f t="shared" si="2"/>
        <v>0</v>
      </c>
      <c r="V13" s="11">
        <f t="shared" si="3"/>
        <v>0</v>
      </c>
      <c r="W13" s="11">
        <f t="shared" si="4"/>
        <v>0</v>
      </c>
      <c r="X13" s="11">
        <f t="shared" si="5"/>
        <v>0</v>
      </c>
      <c r="Y13" s="11">
        <f t="shared" si="6"/>
        <v>0</v>
      </c>
      <c r="Z13" s="11">
        <f t="shared" si="7"/>
        <v>0</v>
      </c>
      <c r="AA13" s="11">
        <f t="shared" si="8"/>
        <v>0</v>
      </c>
      <c r="AB13" s="11">
        <f t="shared" si="9"/>
        <v>0</v>
      </c>
      <c r="AC13" s="11">
        <f t="shared" si="10"/>
        <v>0</v>
      </c>
      <c r="AD13" s="32" t="str">
        <f t="shared" si="11"/>
        <v>-</v>
      </c>
      <c r="AE13" s="2" t="str">
        <f t="shared" si="12"/>
        <v>-</v>
      </c>
      <c r="AF13" s="2" t="str">
        <f t="shared" si="13"/>
        <v>-</v>
      </c>
      <c r="AG13" s="2" t="str">
        <f t="shared" si="14"/>
        <v>-</v>
      </c>
      <c r="AH13" s="2" t="str">
        <f t="shared" si="15"/>
        <v>-</v>
      </c>
      <c r="AI13" s="2" t="str">
        <f t="shared" si="16"/>
        <v>-</v>
      </c>
      <c r="AJ13" s="2" t="str">
        <f t="shared" si="17"/>
        <v>-</v>
      </c>
      <c r="AK13" s="2" t="str">
        <f t="shared" si="18"/>
        <v>-</v>
      </c>
      <c r="AL13" s="2" t="str">
        <f t="shared" si="19"/>
        <v>-</v>
      </c>
      <c r="AM13" s="2" t="str">
        <f t="shared" si="20"/>
        <v>-</v>
      </c>
      <c r="AN13" s="33" t="str">
        <f t="shared" si="21"/>
        <v>-</v>
      </c>
      <c r="AS13" s="9" t="str">
        <f t="shared" si="22"/>
        <v>Tasa de mortalidad ajustada por edad por diabetes mellitus</v>
      </c>
      <c r="AT13" s="10">
        <f t="shared" si="23"/>
        <v>0</v>
      </c>
      <c r="AU13" s="10">
        <f t="shared" si="24"/>
        <v>0</v>
      </c>
      <c r="AV13" s="1" t="e">
        <f t="shared" si="25"/>
        <v>#DIV/0!</v>
      </c>
      <c r="AW13" s="12" t="str">
        <f t="shared" si="26"/>
        <v>-</v>
      </c>
      <c r="AX13" s="12" t="str">
        <f t="shared" si="26"/>
        <v>-</v>
      </c>
      <c r="AY13" s="12" t="str">
        <f t="shared" si="26"/>
        <v>-</v>
      </c>
      <c r="AZ13" s="12" t="str">
        <f t="shared" si="26"/>
        <v>-</v>
      </c>
      <c r="BA13" s="12" t="str">
        <f t="shared" si="26"/>
        <v>-</v>
      </c>
      <c r="BB13" s="12" t="str">
        <f t="shared" si="26"/>
        <v>-</v>
      </c>
      <c r="BC13" s="12" t="str">
        <f t="shared" si="26"/>
        <v>-</v>
      </c>
      <c r="BD13" s="12" t="str">
        <f t="shared" si="26"/>
        <v>-</v>
      </c>
      <c r="BE13" s="12" t="str">
        <f t="shared" si="26"/>
        <v>-</v>
      </c>
      <c r="BF13" s="12" t="str">
        <f t="shared" si="26"/>
        <v>-</v>
      </c>
    </row>
    <row r="14" spans="1:103" ht="45" x14ac:dyDescent="0.2">
      <c r="A14" s="20" t="s">
        <v>23</v>
      </c>
      <c r="B14" s="17"/>
      <c r="C14" s="17"/>
      <c r="D14" s="13" t="e">
        <f t="shared" si="27"/>
        <v>#DIV/0!</v>
      </c>
      <c r="E14" s="13" t="e">
        <f t="shared" si="29"/>
        <v>#DIV/0!</v>
      </c>
      <c r="F14" s="13" t="e">
        <f t="shared" si="28"/>
        <v>#DIV/0!</v>
      </c>
      <c r="G14" s="18"/>
      <c r="H14" s="18"/>
      <c r="I14" s="18"/>
      <c r="J14" s="18"/>
      <c r="K14" s="18"/>
      <c r="L14" s="18"/>
      <c r="M14" s="18"/>
      <c r="N14" s="18"/>
      <c r="O14" s="18"/>
      <c r="P14" s="18"/>
      <c r="Q14" s="18"/>
      <c r="R14" s="18"/>
      <c r="S14" s="39">
        <f t="shared" si="0"/>
        <v>0</v>
      </c>
      <c r="T14" s="11">
        <f t="shared" si="1"/>
        <v>0</v>
      </c>
      <c r="U14" s="11">
        <f t="shared" si="2"/>
        <v>0</v>
      </c>
      <c r="V14" s="11">
        <f t="shared" si="3"/>
        <v>0</v>
      </c>
      <c r="W14" s="11">
        <f t="shared" si="4"/>
        <v>0</v>
      </c>
      <c r="X14" s="11">
        <f t="shared" si="5"/>
        <v>0</v>
      </c>
      <c r="Y14" s="11">
        <f t="shared" si="6"/>
        <v>0</v>
      </c>
      <c r="Z14" s="11">
        <f t="shared" si="7"/>
        <v>0</v>
      </c>
      <c r="AA14" s="11">
        <f t="shared" si="8"/>
        <v>0</v>
      </c>
      <c r="AB14" s="11">
        <f t="shared" si="9"/>
        <v>0</v>
      </c>
      <c r="AC14" s="11">
        <f t="shared" si="10"/>
        <v>0</v>
      </c>
      <c r="AD14" s="32" t="str">
        <f t="shared" si="11"/>
        <v>-</v>
      </c>
      <c r="AE14" s="2" t="str">
        <f t="shared" si="12"/>
        <v>-</v>
      </c>
      <c r="AF14" s="2" t="str">
        <f t="shared" si="13"/>
        <v>-</v>
      </c>
      <c r="AG14" s="2" t="str">
        <f t="shared" si="14"/>
        <v>-</v>
      </c>
      <c r="AH14" s="2" t="str">
        <f t="shared" si="15"/>
        <v>-</v>
      </c>
      <c r="AI14" s="2" t="str">
        <f t="shared" si="16"/>
        <v>-</v>
      </c>
      <c r="AJ14" s="2" t="str">
        <f t="shared" si="17"/>
        <v>-</v>
      </c>
      <c r="AK14" s="2" t="str">
        <f t="shared" si="18"/>
        <v>-</v>
      </c>
      <c r="AL14" s="2" t="str">
        <f t="shared" si="19"/>
        <v>-</v>
      </c>
      <c r="AM14" s="2" t="str">
        <f t="shared" si="20"/>
        <v>-</v>
      </c>
      <c r="AN14" s="33" t="str">
        <f t="shared" si="21"/>
        <v>-</v>
      </c>
      <c r="AS14" s="9" t="str">
        <f t="shared" si="22"/>
        <v>Tasa de mortalidad ajustada por edad por lesiones auto-infringidas intencionalmente</v>
      </c>
      <c r="AT14" s="10">
        <f t="shared" si="23"/>
        <v>0</v>
      </c>
      <c r="AU14" s="10">
        <f t="shared" si="24"/>
        <v>0</v>
      </c>
      <c r="AV14" s="1" t="e">
        <f t="shared" si="25"/>
        <v>#DIV/0!</v>
      </c>
      <c r="AW14" s="12" t="str">
        <f t="shared" ref="AW14:BB19" si="30">AD14</f>
        <v>-</v>
      </c>
      <c r="AX14" s="12" t="str">
        <f t="shared" si="30"/>
        <v>-</v>
      </c>
      <c r="AY14" s="12" t="str">
        <f t="shared" si="30"/>
        <v>-</v>
      </c>
      <c r="AZ14" s="12" t="str">
        <f t="shared" si="30"/>
        <v>-</v>
      </c>
      <c r="BA14" s="12" t="str">
        <f t="shared" si="30"/>
        <v>-</v>
      </c>
      <c r="BB14" s="12" t="str">
        <f t="shared" si="30"/>
        <v>-</v>
      </c>
      <c r="BC14" s="12" t="str">
        <f t="shared" si="26"/>
        <v>-</v>
      </c>
      <c r="BD14" s="12" t="str">
        <f t="shared" si="26"/>
        <v>-</v>
      </c>
      <c r="BE14" s="12" t="str">
        <f t="shared" si="26"/>
        <v>-</v>
      </c>
      <c r="BF14" s="12" t="str">
        <f t="shared" si="26"/>
        <v>-</v>
      </c>
    </row>
    <row r="15" spans="1:103" ht="45" x14ac:dyDescent="0.2">
      <c r="A15" s="20" t="s">
        <v>24</v>
      </c>
      <c r="B15" s="12"/>
      <c r="C15" s="12"/>
      <c r="D15" s="13" t="e">
        <f t="shared" si="27"/>
        <v>#DIV/0!</v>
      </c>
      <c r="E15" s="13" t="e">
        <f t="shared" si="29"/>
        <v>#DIV/0!</v>
      </c>
      <c r="F15" s="13" t="e">
        <f t="shared" si="28"/>
        <v>#DIV/0!</v>
      </c>
      <c r="G15" s="14"/>
      <c r="H15" s="14"/>
      <c r="I15" s="14"/>
      <c r="J15" s="14"/>
      <c r="K15" s="14"/>
      <c r="L15" s="14"/>
      <c r="M15" s="14"/>
      <c r="N15" s="14"/>
      <c r="O15" s="14"/>
      <c r="P15" s="14"/>
      <c r="Q15" s="14"/>
      <c r="R15" s="14"/>
      <c r="S15" s="39">
        <f t="shared" si="0"/>
        <v>0</v>
      </c>
      <c r="T15" s="11">
        <f t="shared" si="1"/>
        <v>0</v>
      </c>
      <c r="U15" s="11">
        <f t="shared" si="2"/>
        <v>0</v>
      </c>
      <c r="V15" s="11">
        <f t="shared" si="3"/>
        <v>0</v>
      </c>
      <c r="W15" s="11">
        <f t="shared" si="4"/>
        <v>0</v>
      </c>
      <c r="X15" s="11">
        <f t="shared" si="5"/>
        <v>0</v>
      </c>
      <c r="Y15" s="11">
        <f t="shared" si="6"/>
        <v>0</v>
      </c>
      <c r="Z15" s="11">
        <f t="shared" si="7"/>
        <v>0</v>
      </c>
      <c r="AA15" s="11">
        <f t="shared" si="8"/>
        <v>0</v>
      </c>
      <c r="AB15" s="11">
        <f t="shared" si="9"/>
        <v>0</v>
      </c>
      <c r="AC15" s="11">
        <f t="shared" si="10"/>
        <v>0</v>
      </c>
      <c r="AD15" s="32" t="str">
        <f t="shared" si="11"/>
        <v>-</v>
      </c>
      <c r="AE15" s="2" t="str">
        <f t="shared" si="12"/>
        <v>-</v>
      </c>
      <c r="AF15" s="2" t="str">
        <f t="shared" si="13"/>
        <v>-</v>
      </c>
      <c r="AG15" s="2" t="str">
        <f t="shared" si="14"/>
        <v>-</v>
      </c>
      <c r="AH15" s="2" t="str">
        <f t="shared" si="15"/>
        <v>-</v>
      </c>
      <c r="AI15" s="2" t="str">
        <f t="shared" si="16"/>
        <v>-</v>
      </c>
      <c r="AJ15" s="2" t="str">
        <f t="shared" si="17"/>
        <v>-</v>
      </c>
      <c r="AK15" s="2" t="str">
        <f t="shared" si="18"/>
        <v>-</v>
      </c>
      <c r="AL15" s="2" t="str">
        <f t="shared" si="19"/>
        <v>-</v>
      </c>
      <c r="AM15" s="2" t="str">
        <f t="shared" si="20"/>
        <v>-</v>
      </c>
      <c r="AN15" s="33" t="str">
        <f t="shared" si="21"/>
        <v>-</v>
      </c>
      <c r="AO15" s="14"/>
      <c r="AP15" s="14"/>
      <c r="AQ15" s="14"/>
      <c r="AS15" s="9" t="str">
        <f t="shared" si="22"/>
        <v>Tasa de mortalidad ajustada por edad por trastornos mentales y del comportamiento</v>
      </c>
      <c r="AT15" s="10">
        <f t="shared" si="23"/>
        <v>0</v>
      </c>
      <c r="AU15" s="10">
        <f t="shared" si="24"/>
        <v>0</v>
      </c>
      <c r="AV15" s="1" t="e">
        <f t="shared" si="25"/>
        <v>#DIV/0!</v>
      </c>
      <c r="AW15" s="12" t="str">
        <f t="shared" si="30"/>
        <v>-</v>
      </c>
      <c r="AX15" s="12" t="str">
        <f t="shared" si="30"/>
        <v>-</v>
      </c>
      <c r="AY15" s="12" t="str">
        <f t="shared" si="30"/>
        <v>-</v>
      </c>
      <c r="AZ15" s="12" t="str">
        <f t="shared" si="30"/>
        <v>-</v>
      </c>
      <c r="BA15" s="12" t="str">
        <f t="shared" si="30"/>
        <v>-</v>
      </c>
      <c r="BB15" s="12" t="str">
        <f t="shared" si="30"/>
        <v>-</v>
      </c>
      <c r="BC15" s="12" t="str">
        <f t="shared" si="26"/>
        <v>-</v>
      </c>
      <c r="BD15" s="12" t="str">
        <f t="shared" si="26"/>
        <v>-</v>
      </c>
      <c r="BE15" s="12" t="str">
        <f t="shared" si="26"/>
        <v>-</v>
      </c>
      <c r="BF15" s="12" t="str">
        <f t="shared" si="26"/>
        <v>-</v>
      </c>
    </row>
    <row r="16" spans="1:103" ht="30" x14ac:dyDescent="0.2">
      <c r="A16" s="20" t="s">
        <v>25</v>
      </c>
      <c r="B16" s="12"/>
      <c r="C16" s="12"/>
      <c r="D16" s="13" t="e">
        <f t="shared" si="27"/>
        <v>#DIV/0!</v>
      </c>
      <c r="E16" s="13" t="e">
        <f t="shared" si="29"/>
        <v>#DIV/0!</v>
      </c>
      <c r="F16" s="13" t="e">
        <f t="shared" si="28"/>
        <v>#DIV/0!</v>
      </c>
      <c r="G16" s="14"/>
      <c r="H16" s="14"/>
      <c r="I16" s="14"/>
      <c r="J16" s="14"/>
      <c r="K16" s="14"/>
      <c r="L16" s="14"/>
      <c r="M16" s="14"/>
      <c r="N16" s="14"/>
      <c r="O16" s="14"/>
      <c r="P16" s="14"/>
      <c r="Q16" s="14"/>
      <c r="R16" s="14"/>
      <c r="S16" s="39">
        <f t="shared" si="0"/>
        <v>0</v>
      </c>
      <c r="T16" s="11">
        <f t="shared" si="1"/>
        <v>0</v>
      </c>
      <c r="U16" s="11">
        <f t="shared" si="2"/>
        <v>0</v>
      </c>
      <c r="V16" s="11">
        <f t="shared" si="3"/>
        <v>0</v>
      </c>
      <c r="W16" s="11">
        <f t="shared" si="4"/>
        <v>0</v>
      </c>
      <c r="X16" s="11">
        <f t="shared" si="5"/>
        <v>0</v>
      </c>
      <c r="Y16" s="11">
        <f t="shared" si="6"/>
        <v>0</v>
      </c>
      <c r="Z16" s="11">
        <f t="shared" si="7"/>
        <v>0</v>
      </c>
      <c r="AA16" s="11">
        <f t="shared" si="8"/>
        <v>0</v>
      </c>
      <c r="AB16" s="11">
        <f t="shared" si="9"/>
        <v>0</v>
      </c>
      <c r="AC16" s="11">
        <f t="shared" si="10"/>
        <v>0</v>
      </c>
      <c r="AD16" s="32" t="str">
        <f t="shared" si="11"/>
        <v>-</v>
      </c>
      <c r="AE16" s="2" t="str">
        <f t="shared" si="12"/>
        <v>-</v>
      </c>
      <c r="AF16" s="2" t="str">
        <f t="shared" si="13"/>
        <v>-</v>
      </c>
      <c r="AG16" s="2" t="str">
        <f t="shared" si="14"/>
        <v>-</v>
      </c>
      <c r="AH16" s="2" t="str">
        <f t="shared" si="15"/>
        <v>-</v>
      </c>
      <c r="AI16" s="2" t="str">
        <f t="shared" si="16"/>
        <v>-</v>
      </c>
      <c r="AJ16" s="2" t="str">
        <f t="shared" si="17"/>
        <v>-</v>
      </c>
      <c r="AK16" s="2" t="str">
        <f t="shared" si="18"/>
        <v>-</v>
      </c>
      <c r="AL16" s="2" t="str">
        <f t="shared" si="19"/>
        <v>-</v>
      </c>
      <c r="AM16" s="2" t="str">
        <f t="shared" si="20"/>
        <v>-</v>
      </c>
      <c r="AN16" s="33" t="str">
        <f t="shared" si="21"/>
        <v>-</v>
      </c>
      <c r="AO16" s="14"/>
      <c r="AP16" s="14"/>
      <c r="AQ16" s="14"/>
      <c r="AS16" s="9" t="str">
        <f t="shared" si="22"/>
        <v>Tasa de mortalidad ajustada por edad por agresiones (homicidios)</v>
      </c>
      <c r="AT16" s="10">
        <f t="shared" si="23"/>
        <v>0</v>
      </c>
      <c r="AU16" s="10">
        <f t="shared" si="24"/>
        <v>0</v>
      </c>
      <c r="AV16" s="1" t="e">
        <f t="shared" si="25"/>
        <v>#DIV/0!</v>
      </c>
      <c r="AW16" s="12" t="str">
        <f t="shared" si="30"/>
        <v>-</v>
      </c>
      <c r="AX16" s="12" t="str">
        <f t="shared" si="30"/>
        <v>-</v>
      </c>
      <c r="AY16" s="12" t="str">
        <f t="shared" si="30"/>
        <v>-</v>
      </c>
      <c r="AZ16" s="12" t="str">
        <f t="shared" si="30"/>
        <v>-</v>
      </c>
      <c r="BA16" s="12" t="str">
        <f t="shared" si="30"/>
        <v>-</v>
      </c>
      <c r="BB16" s="12" t="str">
        <f t="shared" si="30"/>
        <v>-</v>
      </c>
      <c r="BC16" s="12" t="str">
        <f t="shared" si="26"/>
        <v>-</v>
      </c>
      <c r="BD16" s="12" t="str">
        <f t="shared" si="26"/>
        <v>-</v>
      </c>
      <c r="BE16" s="12" t="str">
        <f t="shared" si="26"/>
        <v>-</v>
      </c>
      <c r="BF16" s="12" t="str">
        <f t="shared" si="26"/>
        <v>-</v>
      </c>
    </row>
    <row r="17" spans="1:58" ht="30" x14ac:dyDescent="0.2">
      <c r="A17" s="19" t="s">
        <v>26</v>
      </c>
      <c r="B17" s="12"/>
      <c r="C17" s="12"/>
      <c r="D17" s="13" t="e">
        <f t="shared" si="27"/>
        <v>#DIV/0!</v>
      </c>
      <c r="E17" s="13" t="e">
        <f t="shared" si="29"/>
        <v>#DIV/0!</v>
      </c>
      <c r="F17" s="13" t="e">
        <f t="shared" si="28"/>
        <v>#DIV/0!</v>
      </c>
      <c r="G17" s="14"/>
      <c r="H17" s="14"/>
      <c r="I17" s="14"/>
      <c r="J17" s="14"/>
      <c r="K17" s="14"/>
      <c r="L17" s="14"/>
      <c r="M17" s="14"/>
      <c r="N17" s="14"/>
      <c r="O17" s="14"/>
      <c r="P17" s="14"/>
      <c r="Q17" s="14"/>
      <c r="R17" s="14"/>
      <c r="S17" s="39">
        <f t="shared" si="0"/>
        <v>0</v>
      </c>
      <c r="T17" s="11">
        <f t="shared" si="1"/>
        <v>0</v>
      </c>
      <c r="U17" s="11">
        <f t="shared" si="2"/>
        <v>0</v>
      </c>
      <c r="V17" s="11">
        <f t="shared" si="3"/>
        <v>0</v>
      </c>
      <c r="W17" s="11">
        <f t="shared" si="4"/>
        <v>0</v>
      </c>
      <c r="X17" s="11">
        <f t="shared" si="5"/>
        <v>0</v>
      </c>
      <c r="Y17" s="11">
        <f t="shared" si="6"/>
        <v>0</v>
      </c>
      <c r="Z17" s="11">
        <f t="shared" si="7"/>
        <v>0</v>
      </c>
      <c r="AA17" s="11">
        <f t="shared" si="8"/>
        <v>0</v>
      </c>
      <c r="AB17" s="11">
        <f t="shared" si="9"/>
        <v>0</v>
      </c>
      <c r="AC17" s="11">
        <f t="shared" si="10"/>
        <v>0</v>
      </c>
      <c r="AD17" s="32" t="str">
        <f t="shared" si="11"/>
        <v>-</v>
      </c>
      <c r="AE17" s="2" t="str">
        <f t="shared" si="12"/>
        <v>-</v>
      </c>
      <c r="AF17" s="2" t="str">
        <f t="shared" si="13"/>
        <v>-</v>
      </c>
      <c r="AG17" s="2" t="str">
        <f t="shared" si="14"/>
        <v>-</v>
      </c>
      <c r="AH17" s="2" t="str">
        <f t="shared" si="15"/>
        <v>-</v>
      </c>
      <c r="AI17" s="2" t="str">
        <f t="shared" si="16"/>
        <v>-</v>
      </c>
      <c r="AJ17" s="2" t="str">
        <f t="shared" si="17"/>
        <v>-</v>
      </c>
      <c r="AK17" s="2" t="str">
        <f t="shared" si="18"/>
        <v>-</v>
      </c>
      <c r="AL17" s="2" t="str">
        <f t="shared" si="19"/>
        <v>-</v>
      </c>
      <c r="AM17" s="2" t="str">
        <f t="shared" si="20"/>
        <v>-</v>
      </c>
      <c r="AN17" s="33" t="str">
        <f t="shared" si="21"/>
        <v>-</v>
      </c>
      <c r="AS17" s="9" t="str">
        <f t="shared" si="22"/>
        <v>Tasa de mortalidad ajustada por edad por malaria</v>
      </c>
      <c r="AT17" s="10">
        <f t="shared" si="23"/>
        <v>0</v>
      </c>
      <c r="AU17" s="10">
        <f t="shared" si="24"/>
        <v>0</v>
      </c>
      <c r="AV17" s="1" t="e">
        <f t="shared" si="25"/>
        <v>#DIV/0!</v>
      </c>
      <c r="AW17" s="12" t="str">
        <f t="shared" si="30"/>
        <v>-</v>
      </c>
      <c r="AX17" s="12" t="str">
        <f t="shared" si="30"/>
        <v>-</v>
      </c>
      <c r="AY17" s="12" t="str">
        <f t="shared" si="30"/>
        <v>-</v>
      </c>
      <c r="AZ17" s="12" t="str">
        <f t="shared" si="30"/>
        <v>-</v>
      </c>
      <c r="BA17" s="12" t="str">
        <f t="shared" si="30"/>
        <v>-</v>
      </c>
      <c r="BB17" s="12" t="str">
        <f t="shared" si="30"/>
        <v>-</v>
      </c>
      <c r="BC17" s="12" t="str">
        <f t="shared" si="26"/>
        <v>-</v>
      </c>
      <c r="BD17" s="12" t="str">
        <f t="shared" si="26"/>
        <v>-</v>
      </c>
      <c r="BE17" s="12" t="str">
        <f t="shared" si="26"/>
        <v>-</v>
      </c>
      <c r="BF17" s="12" t="str">
        <f t="shared" si="26"/>
        <v>-</v>
      </c>
    </row>
    <row r="18" spans="1:58" ht="45" x14ac:dyDescent="0.2">
      <c r="A18" s="20" t="s">
        <v>27</v>
      </c>
      <c r="B18" s="12"/>
      <c r="C18" s="12"/>
      <c r="D18" s="13" t="e">
        <f t="shared" si="27"/>
        <v>#DIV/0!</v>
      </c>
      <c r="E18" s="13" t="e">
        <f t="shared" si="29"/>
        <v>#DIV/0!</v>
      </c>
      <c r="F18" s="13" t="e">
        <f t="shared" si="28"/>
        <v>#DIV/0!</v>
      </c>
      <c r="G18" s="14"/>
      <c r="H18" s="14"/>
      <c r="I18" s="14"/>
      <c r="J18" s="14"/>
      <c r="K18" s="14"/>
      <c r="L18" s="14"/>
      <c r="M18" s="14"/>
      <c r="N18" s="14"/>
      <c r="O18" s="14"/>
      <c r="P18" s="14"/>
      <c r="Q18" s="14"/>
      <c r="R18" s="14"/>
      <c r="S18" s="39">
        <f t="shared" si="0"/>
        <v>0</v>
      </c>
      <c r="T18" s="11">
        <f t="shared" si="1"/>
        <v>0</v>
      </c>
      <c r="U18" s="11">
        <f t="shared" si="2"/>
        <v>0</v>
      </c>
      <c r="V18" s="11">
        <f t="shared" si="3"/>
        <v>0</v>
      </c>
      <c r="W18" s="11">
        <f t="shared" si="4"/>
        <v>0</v>
      </c>
      <c r="X18" s="11">
        <f t="shared" si="5"/>
        <v>0</v>
      </c>
      <c r="Y18" s="11">
        <f t="shared" si="6"/>
        <v>0</v>
      </c>
      <c r="Z18" s="11">
        <f t="shared" si="7"/>
        <v>0</v>
      </c>
      <c r="AA18" s="11">
        <f t="shared" si="8"/>
        <v>0</v>
      </c>
      <c r="AB18" s="11">
        <f t="shared" si="9"/>
        <v>0</v>
      </c>
      <c r="AC18" s="11">
        <f t="shared" si="10"/>
        <v>0</v>
      </c>
      <c r="AD18" s="32" t="str">
        <f t="shared" si="11"/>
        <v>-</v>
      </c>
      <c r="AE18" s="2" t="str">
        <f t="shared" si="12"/>
        <v>-</v>
      </c>
      <c r="AF18" s="2" t="str">
        <f t="shared" si="13"/>
        <v>-</v>
      </c>
      <c r="AG18" s="2" t="str">
        <f t="shared" si="14"/>
        <v>-</v>
      </c>
      <c r="AH18" s="2" t="str">
        <f t="shared" si="15"/>
        <v>-</v>
      </c>
      <c r="AI18" s="2" t="str">
        <f t="shared" si="16"/>
        <v>-</v>
      </c>
      <c r="AJ18" s="2" t="str">
        <f t="shared" si="17"/>
        <v>-</v>
      </c>
      <c r="AK18" s="2" t="str">
        <f t="shared" si="18"/>
        <v>-</v>
      </c>
      <c r="AL18" s="2" t="str">
        <f t="shared" si="19"/>
        <v>-</v>
      </c>
      <c r="AM18" s="2" t="str">
        <f t="shared" si="20"/>
        <v>-</v>
      </c>
      <c r="AN18" s="33" t="str">
        <f t="shared" si="21"/>
        <v>-</v>
      </c>
      <c r="AS18" s="9" t="str">
        <f t="shared" si="22"/>
        <v>Tasa de mortalidad ajustada por edad por enfermedades infecciosas (A00-A99)</v>
      </c>
      <c r="AT18" s="10">
        <f t="shared" si="23"/>
        <v>0</v>
      </c>
      <c r="AU18" s="10">
        <f t="shared" si="24"/>
        <v>0</v>
      </c>
      <c r="AV18" s="1" t="e">
        <f t="shared" si="25"/>
        <v>#DIV/0!</v>
      </c>
      <c r="AW18" s="12" t="str">
        <f t="shared" si="30"/>
        <v>-</v>
      </c>
      <c r="AX18" s="12" t="str">
        <f t="shared" si="30"/>
        <v>-</v>
      </c>
      <c r="AY18" s="12" t="str">
        <f t="shared" si="30"/>
        <v>-</v>
      </c>
      <c r="AZ18" s="12" t="str">
        <f t="shared" si="30"/>
        <v>-</v>
      </c>
      <c r="BA18" s="12" t="str">
        <f t="shared" si="30"/>
        <v>-</v>
      </c>
      <c r="BB18" s="12" t="str">
        <f t="shared" si="30"/>
        <v>-</v>
      </c>
      <c r="BC18" s="12" t="str">
        <f t="shared" si="26"/>
        <v>-</v>
      </c>
      <c r="BD18" s="12" t="str">
        <f t="shared" si="26"/>
        <v>-</v>
      </c>
      <c r="BE18" s="12" t="str">
        <f t="shared" si="26"/>
        <v>-</v>
      </c>
      <c r="BF18" s="12" t="str">
        <f t="shared" si="26"/>
        <v>-</v>
      </c>
    </row>
    <row r="19" spans="1:58" ht="30" x14ac:dyDescent="0.2">
      <c r="A19" s="28" t="s">
        <v>28</v>
      </c>
      <c r="B19" s="30"/>
      <c r="C19" s="30"/>
      <c r="D19" s="15" t="e">
        <f t="shared" si="27"/>
        <v>#DIV/0!</v>
      </c>
      <c r="E19" s="15" t="e">
        <f t="shared" si="29"/>
        <v>#DIV/0!</v>
      </c>
      <c r="F19" s="15" t="e">
        <f t="shared" si="28"/>
        <v>#DIV/0!</v>
      </c>
      <c r="G19" s="16"/>
      <c r="H19" s="16"/>
      <c r="I19" s="16"/>
      <c r="J19" s="16"/>
      <c r="K19" s="16"/>
      <c r="L19" s="16"/>
      <c r="M19" s="16"/>
      <c r="N19" s="16"/>
      <c r="O19" s="16"/>
      <c r="P19" s="16"/>
      <c r="Q19" s="16"/>
      <c r="R19" s="16"/>
      <c r="S19" s="40">
        <f t="shared" si="0"/>
        <v>0</v>
      </c>
      <c r="T19" s="41">
        <f t="shared" si="1"/>
        <v>0</v>
      </c>
      <c r="U19" s="41">
        <f t="shared" si="2"/>
        <v>0</v>
      </c>
      <c r="V19" s="41">
        <f t="shared" si="3"/>
        <v>0</v>
      </c>
      <c r="W19" s="41">
        <f t="shared" si="4"/>
        <v>0</v>
      </c>
      <c r="X19" s="41">
        <f t="shared" si="5"/>
        <v>0</v>
      </c>
      <c r="Y19" s="41">
        <f t="shared" si="6"/>
        <v>0</v>
      </c>
      <c r="Z19" s="41">
        <f t="shared" si="7"/>
        <v>0</v>
      </c>
      <c r="AA19" s="41">
        <f t="shared" si="8"/>
        <v>0</v>
      </c>
      <c r="AB19" s="41">
        <f t="shared" si="9"/>
        <v>0</v>
      </c>
      <c r="AC19" s="41">
        <f t="shared" si="10"/>
        <v>0</v>
      </c>
      <c r="AD19" s="34" t="str">
        <f t="shared" si="11"/>
        <v>-</v>
      </c>
      <c r="AE19" s="35" t="str">
        <f t="shared" si="12"/>
        <v>-</v>
      </c>
      <c r="AF19" s="35" t="str">
        <f t="shared" si="13"/>
        <v>-</v>
      </c>
      <c r="AG19" s="35" t="str">
        <f t="shared" si="14"/>
        <v>-</v>
      </c>
      <c r="AH19" s="35" t="str">
        <f t="shared" si="15"/>
        <v>-</v>
      </c>
      <c r="AI19" s="35" t="str">
        <f t="shared" si="16"/>
        <v>-</v>
      </c>
      <c r="AJ19" s="35" t="str">
        <f t="shared" si="17"/>
        <v>-</v>
      </c>
      <c r="AK19" s="35" t="str">
        <f t="shared" si="18"/>
        <v>-</v>
      </c>
      <c r="AL19" s="35" t="str">
        <f t="shared" si="19"/>
        <v>-</v>
      </c>
      <c r="AM19" s="35" t="str">
        <f t="shared" si="20"/>
        <v>-</v>
      </c>
      <c r="AN19" s="36" t="str">
        <f t="shared" si="21"/>
        <v>-</v>
      </c>
      <c r="AS19" s="21" t="str">
        <f t="shared" si="22"/>
        <v>Tasa de mortalidad ajustada por edad por emergencias y desastres</v>
      </c>
      <c r="AT19" s="30">
        <f t="shared" si="23"/>
        <v>0</v>
      </c>
      <c r="AU19" s="30">
        <f t="shared" si="24"/>
        <v>0</v>
      </c>
      <c r="AV19" s="27" t="e">
        <f t="shared" si="25"/>
        <v>#DIV/0!</v>
      </c>
      <c r="AW19" s="30" t="str">
        <f t="shared" si="30"/>
        <v>-</v>
      </c>
      <c r="AX19" s="30" t="str">
        <f t="shared" si="30"/>
        <v>-</v>
      </c>
      <c r="AY19" s="30" t="str">
        <f t="shared" si="30"/>
        <v>-</v>
      </c>
      <c r="AZ19" s="30" t="str">
        <f t="shared" si="30"/>
        <v>-</v>
      </c>
      <c r="BA19" s="30" t="str">
        <f t="shared" si="30"/>
        <v>-</v>
      </c>
      <c r="BB19" s="30" t="str">
        <f t="shared" si="30"/>
        <v>-</v>
      </c>
      <c r="BC19" s="30" t="str">
        <f t="shared" si="26"/>
        <v>-</v>
      </c>
      <c r="BD19" s="30" t="str">
        <f t="shared" si="26"/>
        <v>-</v>
      </c>
      <c r="BE19" s="30" t="str">
        <f t="shared" si="26"/>
        <v>-</v>
      </c>
      <c r="BF19" s="30" t="str">
        <f t="shared" si="26"/>
        <v>-</v>
      </c>
    </row>
    <row r="28" spans="1:58" ht="15.75" x14ac:dyDescent="0.25">
      <c r="A28" s="43" t="s">
        <v>6</v>
      </c>
    </row>
    <row r="30" spans="1:58" ht="30" x14ac:dyDescent="0.2">
      <c r="A30" s="44" t="s">
        <v>7</v>
      </c>
      <c r="B30" s="44" t="s">
        <v>8</v>
      </c>
      <c r="C30" s="45" t="s">
        <v>9</v>
      </c>
    </row>
    <row r="31" spans="1:58" x14ac:dyDescent="0.2">
      <c r="A31" s="12">
        <v>2005</v>
      </c>
    </row>
    <row r="32" spans="1:58" x14ac:dyDescent="0.2">
      <c r="A32" s="12">
        <v>2006</v>
      </c>
      <c r="C32" s="12">
        <f>B32-B31</f>
        <v>0</v>
      </c>
    </row>
    <row r="33" spans="1:39" x14ac:dyDescent="0.2">
      <c r="A33" s="12">
        <v>2007</v>
      </c>
      <c r="C33" s="12">
        <f t="shared" ref="C33:C41" si="31">B33-B32</f>
        <v>0</v>
      </c>
    </row>
    <row r="34" spans="1:39" x14ac:dyDescent="0.2">
      <c r="A34" s="12">
        <v>2008</v>
      </c>
      <c r="C34" s="12">
        <f t="shared" si="31"/>
        <v>0</v>
      </c>
    </row>
    <row r="35" spans="1:39" x14ac:dyDescent="0.2">
      <c r="A35" s="12">
        <v>2009</v>
      </c>
      <c r="C35" s="12">
        <f t="shared" si="31"/>
        <v>0</v>
      </c>
    </row>
    <row r="36" spans="1:39" x14ac:dyDescent="0.2">
      <c r="A36" s="12">
        <v>2010</v>
      </c>
      <c r="C36" s="12">
        <f t="shared" si="31"/>
        <v>0</v>
      </c>
    </row>
    <row r="37" spans="1:39" x14ac:dyDescent="0.2">
      <c r="A37" s="12">
        <v>2011</v>
      </c>
      <c r="C37" s="12">
        <f t="shared" si="31"/>
        <v>0</v>
      </c>
    </row>
    <row r="38" spans="1:39" x14ac:dyDescent="0.2">
      <c r="A38" s="12">
        <v>2012</v>
      </c>
      <c r="C38" s="12">
        <f t="shared" si="31"/>
        <v>0</v>
      </c>
    </row>
    <row r="39" spans="1:39" x14ac:dyDescent="0.2">
      <c r="A39" s="12">
        <v>2013</v>
      </c>
      <c r="C39" s="12">
        <f t="shared" si="31"/>
        <v>0</v>
      </c>
    </row>
    <row r="40" spans="1:39" x14ac:dyDescent="0.2">
      <c r="A40" s="12">
        <v>2014</v>
      </c>
      <c r="C40" s="12">
        <f t="shared" si="31"/>
        <v>0</v>
      </c>
      <c r="D40" s="4"/>
      <c r="E40" s="4"/>
      <c r="F40" s="4"/>
      <c r="S40" s="4"/>
      <c r="T40" s="4"/>
      <c r="U40" s="4"/>
      <c r="V40" s="4"/>
      <c r="W40" s="4"/>
      <c r="X40" s="4"/>
      <c r="Y40" s="4"/>
      <c r="Z40" s="4"/>
      <c r="AA40" s="4"/>
      <c r="AB40" s="4"/>
      <c r="AC40" s="4"/>
      <c r="AD40" s="4"/>
      <c r="AE40" s="4"/>
      <c r="AF40" s="4"/>
      <c r="AG40" s="4"/>
      <c r="AH40" s="4"/>
      <c r="AI40" s="4"/>
      <c r="AJ40" s="4"/>
      <c r="AK40" s="4"/>
      <c r="AL40" s="4"/>
      <c r="AM40" s="4"/>
    </row>
    <row r="41" spans="1:39" x14ac:dyDescent="0.2">
      <c r="A41" s="30">
        <v>2015</v>
      </c>
      <c r="B41" s="30"/>
      <c r="C41" s="30">
        <f t="shared" si="31"/>
        <v>0</v>
      </c>
      <c r="D41" s="4"/>
      <c r="E41" s="4"/>
      <c r="F41" s="4"/>
      <c r="S41" s="4"/>
      <c r="T41" s="4"/>
      <c r="U41" s="4"/>
      <c r="V41" s="4"/>
      <c r="W41" s="4"/>
      <c r="X41" s="4"/>
      <c r="Y41" s="4"/>
      <c r="Z41" s="4"/>
      <c r="AA41" s="4"/>
      <c r="AB41" s="4"/>
      <c r="AC41" s="4"/>
      <c r="AD41" s="4"/>
      <c r="AE41" s="4"/>
      <c r="AF41" s="4"/>
      <c r="AG41" s="4"/>
      <c r="AH41" s="4"/>
      <c r="AI41" s="4"/>
      <c r="AJ41" s="4"/>
      <c r="AK41" s="4"/>
      <c r="AL41" s="4"/>
      <c r="AM41" s="4"/>
    </row>
    <row r="46" spans="1:39" ht="15.75" x14ac:dyDescent="0.25">
      <c r="A46" s="47" t="s">
        <v>11</v>
      </c>
    </row>
    <row r="47" spans="1:39" ht="15.75" x14ac:dyDescent="0.25">
      <c r="A47" s="47" t="s">
        <v>12</v>
      </c>
    </row>
    <row r="48" spans="1:39" ht="15.75" x14ac:dyDescent="0.25">
      <c r="A48" s="47" t="s">
        <v>13</v>
      </c>
    </row>
    <row r="49" spans="1:1" ht="15.75" x14ac:dyDescent="0.25">
      <c r="A49" s="47" t="s">
        <v>14</v>
      </c>
    </row>
    <row r="50" spans="1:1" ht="15.75" x14ac:dyDescent="0.25">
      <c r="A50" s="47" t="s">
        <v>15</v>
      </c>
    </row>
    <row r="51" spans="1:1" ht="15.75" x14ac:dyDescent="0.25">
      <c r="A51" s="47" t="s">
        <v>16</v>
      </c>
    </row>
    <row r="52" spans="1:1" ht="15.75" x14ac:dyDescent="0.25">
      <c r="A52" s="47"/>
    </row>
  </sheetData>
  <sheetProtection formatCells="0"/>
  <mergeCells count="12">
    <mergeCell ref="AS6:AS7"/>
    <mergeCell ref="AT6:AT7"/>
    <mergeCell ref="AU6:AV7"/>
    <mergeCell ref="AW6:BB6"/>
    <mergeCell ref="B2:K2"/>
    <mergeCell ref="F6:F7"/>
    <mergeCell ref="G6:Q6"/>
    <mergeCell ref="A6:A7"/>
    <mergeCell ref="B6:B7"/>
    <mergeCell ref="C6:C7"/>
    <mergeCell ref="D6:D7"/>
    <mergeCell ref="E6:E7"/>
  </mergeCells>
  <conditionalFormatting sqref="AV8:AV19">
    <cfRule type="cellIs" dxfId="8" priority="3" stopIfTrue="1" operator="equal">
      <formula>"amarillo"</formula>
    </cfRule>
  </conditionalFormatting>
  <conditionalFormatting sqref="AV8:AV19">
    <cfRule type="cellIs" dxfId="7" priority="2" stopIfTrue="1" operator="equal">
      <formula>"rojo"</formula>
    </cfRule>
  </conditionalFormatting>
  <conditionalFormatting sqref="AV8:AV19">
    <cfRule type="cellIs" dxfId="6" priority="1" stopIfTrue="1" operator="equal">
      <formula>"verde"</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8</xdr:col>
                <xdr:colOff>95250</xdr:colOff>
                <xdr:row>20</xdr:row>
                <xdr:rowOff>161925</xdr:rowOff>
              </from>
              <to>
                <xdr:col>11</xdr:col>
                <xdr:colOff>342900</xdr:colOff>
                <xdr:row>26</xdr:row>
                <xdr:rowOff>180975</xdr:rowOff>
              </to>
            </anchor>
          </objectPr>
        </oleObject>
      </mc:Choice>
      <mc:Fallback>
        <oleObject progId="Equation.3"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CY48"/>
  <sheetViews>
    <sheetView tabSelected="1" zoomScale="80" zoomScaleNormal="80" workbookViewId="0">
      <selection activeCell="B9" sqref="B9"/>
    </sheetView>
  </sheetViews>
  <sheetFormatPr baseColWidth="10" defaultRowHeight="15" x14ac:dyDescent="0.2"/>
  <cols>
    <col min="1" max="1" width="72.28515625" style="79" bestFit="1" customWidth="1"/>
    <col min="2" max="3" width="18.42578125" style="99" customWidth="1"/>
    <col min="4" max="6" width="17" style="99" customWidth="1"/>
    <col min="7" max="8" width="8.28515625" style="79" bestFit="1" customWidth="1"/>
    <col min="9" max="11" width="7.28515625" style="79" bestFit="1" customWidth="1"/>
    <col min="12" max="12" width="8.28515625" style="79" bestFit="1" customWidth="1"/>
    <col min="13" max="16" width="7.28515625" style="79" bestFit="1" customWidth="1"/>
    <col min="17" max="18" width="8.5703125" style="79" customWidth="1"/>
    <col min="19" max="22" width="7.28515625" style="89" hidden="1" customWidth="1"/>
    <col min="23" max="29" width="6.42578125" style="89" hidden="1" customWidth="1"/>
    <col min="30" max="38" width="7.85546875" style="89" hidden="1" customWidth="1"/>
    <col min="39" max="39" width="13.140625" style="89" hidden="1" customWidth="1"/>
    <col min="40" max="40" width="6.42578125" style="79" hidden="1" customWidth="1"/>
    <col min="41" max="41" width="6.42578125" style="79" customWidth="1"/>
    <col min="42" max="43" width="6.42578125" style="94" customWidth="1"/>
    <col min="44" max="44" width="11.42578125" style="94"/>
    <col min="45" max="45" width="46.7109375" style="79" customWidth="1"/>
    <col min="46" max="46" width="21.7109375" style="79" customWidth="1"/>
    <col min="47" max="47" width="20.5703125" style="79" customWidth="1"/>
    <col min="48" max="48" width="3.42578125" style="79" customWidth="1"/>
    <col min="49" max="49" width="5.140625" style="79" customWidth="1"/>
    <col min="50" max="50" width="4" style="79" customWidth="1"/>
    <col min="51" max="51" width="3.42578125" style="79" customWidth="1"/>
    <col min="52" max="52" width="5.28515625" style="79" customWidth="1"/>
    <col min="53" max="53" width="4.140625" style="79" customWidth="1"/>
    <col min="54" max="54" width="5" style="79" customWidth="1"/>
    <col min="55" max="55" width="3.42578125" style="79" customWidth="1"/>
    <col min="56" max="56" width="5.28515625" style="79" customWidth="1"/>
    <col min="57" max="57" width="5.42578125" style="79" customWidth="1"/>
    <col min="58" max="58" width="5.85546875" style="79" customWidth="1"/>
    <col min="59" max="16384" width="11.42578125" style="79"/>
  </cols>
  <sheetData>
    <row r="1" spans="1:103" s="73" customFormat="1" x14ac:dyDescent="0.25">
      <c r="AK1" s="74"/>
      <c r="AP1" s="74"/>
      <c r="AQ1" s="74"/>
      <c r="AR1" s="74"/>
      <c r="BR1" s="74"/>
      <c r="CY1" s="74"/>
    </row>
    <row r="2" spans="1:103" s="75" customFormat="1" ht="18" x14ac:dyDescent="0.25">
      <c r="B2" s="115" t="s">
        <v>34</v>
      </c>
      <c r="C2" s="115"/>
      <c r="D2" s="115"/>
      <c r="E2" s="115"/>
      <c r="F2" s="115"/>
      <c r="G2" s="115"/>
      <c r="H2" s="115"/>
      <c r="I2" s="115"/>
      <c r="J2" s="115"/>
      <c r="K2" s="115"/>
    </row>
    <row r="5" spans="1:103" x14ac:dyDescent="0.2">
      <c r="A5" s="110" t="s">
        <v>0</v>
      </c>
      <c r="B5" s="108" t="s">
        <v>36</v>
      </c>
      <c r="C5" s="108" t="s">
        <v>37</v>
      </c>
      <c r="D5" s="110" t="s">
        <v>3</v>
      </c>
      <c r="E5" s="110" t="s">
        <v>1</v>
      </c>
      <c r="F5" s="110" t="s">
        <v>2</v>
      </c>
      <c r="G5" s="114"/>
      <c r="H5" s="114"/>
      <c r="I5" s="114"/>
      <c r="J5" s="114"/>
      <c r="K5" s="114"/>
      <c r="L5" s="114"/>
      <c r="M5" s="114"/>
      <c r="N5" s="114"/>
      <c r="O5" s="114"/>
      <c r="P5" s="114"/>
      <c r="Q5" s="114"/>
      <c r="R5" s="63"/>
      <c r="S5" s="76"/>
      <c r="T5" s="76"/>
      <c r="U5" s="76"/>
      <c r="V5" s="76"/>
      <c r="W5" s="76"/>
      <c r="X5" s="76"/>
      <c r="Y5" s="76"/>
      <c r="Z5" s="76"/>
      <c r="AA5" s="76"/>
      <c r="AB5" s="76"/>
      <c r="AC5" s="76"/>
      <c r="AD5" s="77"/>
      <c r="AE5" s="77"/>
      <c r="AF5" s="77"/>
      <c r="AG5" s="77"/>
      <c r="AH5" s="77"/>
      <c r="AI5" s="77"/>
      <c r="AJ5" s="77"/>
      <c r="AK5" s="77"/>
      <c r="AL5" s="77"/>
      <c r="AM5" s="76"/>
      <c r="AN5" s="78"/>
      <c r="AO5" s="78"/>
      <c r="AP5" s="78"/>
      <c r="AQ5" s="78"/>
      <c r="AS5" s="106" t="s">
        <v>0</v>
      </c>
      <c r="AT5" s="108" t="str">
        <f>B5</f>
        <v>Referencia (país o dpto.). Último año</v>
      </c>
      <c r="AU5" s="108" t="str">
        <f>C5</f>
        <v>Nombre del Dpto. o Mpio. Último año</v>
      </c>
      <c r="AV5" s="114" t="s">
        <v>29</v>
      </c>
      <c r="AW5" s="114"/>
      <c r="AX5" s="114"/>
      <c r="AY5" s="114"/>
      <c r="AZ5" s="114"/>
      <c r="BA5" s="114"/>
      <c r="BB5" s="114"/>
      <c r="BC5" s="114"/>
      <c r="BD5" s="114"/>
      <c r="BE5" s="114"/>
      <c r="BF5" s="114"/>
    </row>
    <row r="6" spans="1:103" s="86" customFormat="1" ht="29.25" customHeight="1" x14ac:dyDescent="0.2">
      <c r="A6" s="111"/>
      <c r="B6" s="109"/>
      <c r="C6" s="109"/>
      <c r="D6" s="111"/>
      <c r="E6" s="111"/>
      <c r="F6" s="111"/>
      <c r="G6" s="5">
        <v>2005</v>
      </c>
      <c r="H6" s="5">
        <v>2006</v>
      </c>
      <c r="I6" s="5">
        <v>2007</v>
      </c>
      <c r="J6" s="5">
        <v>2008</v>
      </c>
      <c r="K6" s="5">
        <v>2009</v>
      </c>
      <c r="L6" s="5">
        <v>2010</v>
      </c>
      <c r="M6" s="5">
        <v>2011</v>
      </c>
      <c r="N6" s="5">
        <v>2012</v>
      </c>
      <c r="O6" s="5">
        <v>2013</v>
      </c>
      <c r="P6" s="44">
        <v>2014</v>
      </c>
      <c r="Q6" s="44">
        <v>2015</v>
      </c>
      <c r="R6" s="44">
        <v>2016</v>
      </c>
      <c r="S6" s="81">
        <v>2006</v>
      </c>
      <c r="T6" s="82">
        <v>2007</v>
      </c>
      <c r="U6" s="82">
        <v>2008</v>
      </c>
      <c r="V6" s="82">
        <v>2009</v>
      </c>
      <c r="W6" s="82">
        <v>2010</v>
      </c>
      <c r="X6" s="82">
        <v>2011</v>
      </c>
      <c r="Y6" s="82">
        <v>2012</v>
      </c>
      <c r="Z6" s="82">
        <v>2013</v>
      </c>
      <c r="AA6" s="82">
        <v>2014</v>
      </c>
      <c r="AB6" s="82">
        <v>2015</v>
      </c>
      <c r="AC6" s="83">
        <v>2016</v>
      </c>
      <c r="AD6" s="84">
        <v>2006</v>
      </c>
      <c r="AE6" s="84">
        <v>2007</v>
      </c>
      <c r="AF6" s="84">
        <v>2008</v>
      </c>
      <c r="AG6" s="84">
        <v>2009</v>
      </c>
      <c r="AH6" s="84">
        <v>2010</v>
      </c>
      <c r="AI6" s="84">
        <v>2011</v>
      </c>
      <c r="AJ6" s="84">
        <v>2012</v>
      </c>
      <c r="AK6" s="84">
        <v>2013</v>
      </c>
      <c r="AL6" s="84">
        <v>2014</v>
      </c>
      <c r="AM6" s="84">
        <v>2015</v>
      </c>
      <c r="AN6" s="84">
        <v>2016</v>
      </c>
      <c r="AO6" s="85"/>
      <c r="AP6" s="85"/>
      <c r="AQ6" s="85"/>
      <c r="AR6" s="94"/>
      <c r="AS6" s="107"/>
      <c r="AT6" s="109"/>
      <c r="AU6" s="109"/>
      <c r="AV6" s="65">
        <v>2006</v>
      </c>
      <c r="AW6" s="65">
        <v>2007</v>
      </c>
      <c r="AX6" s="65">
        <v>2008</v>
      </c>
      <c r="AY6" s="65">
        <v>2009</v>
      </c>
      <c r="AZ6" s="65">
        <v>2010</v>
      </c>
      <c r="BA6" s="65">
        <v>2011</v>
      </c>
      <c r="BB6" s="65">
        <v>2012</v>
      </c>
      <c r="BC6" s="65">
        <v>2013</v>
      </c>
      <c r="BD6" s="65">
        <v>2014</v>
      </c>
      <c r="BE6" s="65">
        <v>2015</v>
      </c>
      <c r="BF6" s="65">
        <v>2016</v>
      </c>
    </row>
    <row r="7" spans="1:103" ht="30" x14ac:dyDescent="0.2">
      <c r="A7" s="59" t="s">
        <v>17</v>
      </c>
      <c r="B7" s="50"/>
      <c r="C7" s="50"/>
      <c r="D7" s="25" t="e">
        <f>(C7/B7)</f>
        <v>#DIV/0!</v>
      </c>
      <c r="E7" s="25" t="e">
        <f>EXP(LN(D7)-((1.96)*(1/C7^0.5)))</f>
        <v>#DIV/0!</v>
      </c>
      <c r="F7" s="25" t="e">
        <f t="shared" ref="F7:F13" si="0">EXP(LN(D7)+((1.96)*(1/C7^0.5)))</f>
        <v>#DIV/0!</v>
      </c>
      <c r="G7" s="53"/>
      <c r="H7" s="53"/>
      <c r="I7" s="53"/>
      <c r="J7" s="53"/>
      <c r="K7" s="53"/>
      <c r="L7" s="53"/>
      <c r="M7" s="53"/>
      <c r="N7" s="54"/>
      <c r="O7" s="54"/>
      <c r="P7" s="54"/>
      <c r="Q7" s="54"/>
      <c r="R7" s="54"/>
      <c r="S7" s="87">
        <f>(H7-G7)</f>
        <v>0</v>
      </c>
      <c r="T7" s="88">
        <f>(I7-H7)</f>
        <v>0</v>
      </c>
      <c r="U7" s="89">
        <f t="shared" ref="U7:U18" si="1">(J7-I7)</f>
        <v>0</v>
      </c>
      <c r="V7" s="89">
        <f t="shared" ref="V7:V18" si="2">(K7-J7)</f>
        <v>0</v>
      </c>
      <c r="W7" s="89">
        <f t="shared" ref="W7:W18" si="3">(L7-K7)</f>
        <v>0</v>
      </c>
      <c r="X7" s="89">
        <f t="shared" ref="X7:X18" si="4">(M7-L7)</f>
        <v>0</v>
      </c>
      <c r="Y7" s="89">
        <f t="shared" ref="Y7:Y18" si="5">(N7-M7)</f>
        <v>0</v>
      </c>
      <c r="Z7" s="89">
        <f t="shared" ref="Z7:Z18" si="6">(O7-N7)</f>
        <v>0</v>
      </c>
      <c r="AA7" s="89">
        <f t="shared" ref="AA7:AA18" si="7">(P7-O7)</f>
        <v>0</v>
      </c>
      <c r="AB7" s="89">
        <f t="shared" ref="AB7:AB18" si="8">(Q7-P7)</f>
        <v>0</v>
      </c>
      <c r="AC7" s="88">
        <f t="shared" ref="AC7:AC18" si="9">(R7-Q7)</f>
        <v>0</v>
      </c>
      <c r="AD7" s="90" t="str">
        <f t="shared" ref="AD7:AD18" si="10">IF(S7&lt;0,"↘",IF(S7=0,"-",IF(S7&gt;0,"↗","")))</f>
        <v>-</v>
      </c>
      <c r="AE7" s="91" t="str">
        <f t="shared" ref="AE7:AE18" si="11">IF(T7&lt;0,"↘",IF(T7=0,"-",IF(T7&gt;0,"↗","")))</f>
        <v>-</v>
      </c>
      <c r="AF7" s="91" t="str">
        <f t="shared" ref="AF7:AF18" si="12">IF(U7&lt;0,"↘",IF(U7=0,"-",IF(U7&gt;0,"↗","")))</f>
        <v>-</v>
      </c>
      <c r="AG7" s="91" t="str">
        <f t="shared" ref="AG7:AG18" si="13">IF(V7&lt;0,"↘",IF(V7=0,"-",IF(V7&gt;0,"↗","")))</f>
        <v>-</v>
      </c>
      <c r="AH7" s="91" t="str">
        <f t="shared" ref="AH7:AH18" si="14">IF(W7&lt;0,"↘",IF(W7=0,"-",IF(W7&gt;0,"↗","")))</f>
        <v>-</v>
      </c>
      <c r="AI7" s="91" t="str">
        <f t="shared" ref="AI7:AI18" si="15">IF(X7&lt;0,"↘",IF(X7=0,"-",IF(X7&gt;0,"↗","")))</f>
        <v>-</v>
      </c>
      <c r="AJ7" s="91" t="str">
        <f t="shared" ref="AJ7:AJ18" si="16">IF(Y7&lt;0,"↘",IF(Y7=0,"-",IF(Y7&gt;0,"↗","")))</f>
        <v>-</v>
      </c>
      <c r="AK7" s="91" t="str">
        <f t="shared" ref="AK7:AK18" si="17">IF(Z7&lt;0,"↘",IF(Z7=0,"-",IF(Z7&gt;0,"↗","")))</f>
        <v>-</v>
      </c>
      <c r="AL7" s="91" t="str">
        <f t="shared" ref="AL7:AL18" si="18">IF(AA7&lt;0,"↘",IF(AA7=0,"-",IF(AA7&gt;0,"↗","")))</f>
        <v>-</v>
      </c>
      <c r="AM7" s="91" t="str">
        <f t="shared" ref="AM7:AM18" si="19">IF(AB7&lt;0,"↘",IF(AB7=0,"-",IF(AB7&gt;0,"↗","")))</f>
        <v>-</v>
      </c>
      <c r="AN7" s="91" t="str">
        <f t="shared" ref="AN7:AN18" si="20">IF(AC7&lt;0,"↘",IF(AC7=0,"-",IF(AC7&gt;0,"↗","")))</f>
        <v>-</v>
      </c>
      <c r="AS7" s="9" t="str">
        <f t="shared" ref="AS7:AS18" si="21">A7</f>
        <v>Tasa de mortalidad ajustada por edad por accidentes de transporte terrestre</v>
      </c>
      <c r="AT7" s="46">
        <f>B7</f>
        <v>0</v>
      </c>
      <c r="AU7" s="72">
        <f t="shared" ref="AU7:AU17" si="22">C7</f>
        <v>0</v>
      </c>
      <c r="AV7" s="61" t="str">
        <f t="shared" ref="AV7:BA7" si="23">AD7</f>
        <v>-</v>
      </c>
      <c r="AW7" s="61" t="str">
        <f t="shared" si="23"/>
        <v>-</v>
      </c>
      <c r="AX7" s="61" t="str">
        <f t="shared" si="23"/>
        <v>-</v>
      </c>
      <c r="AY7" s="61" t="str">
        <f t="shared" si="23"/>
        <v>-</v>
      </c>
      <c r="AZ7" s="61" t="str">
        <f t="shared" si="23"/>
        <v>-</v>
      </c>
      <c r="BA7" s="61" t="str">
        <f t="shared" si="23"/>
        <v>-</v>
      </c>
      <c r="BB7" s="61" t="str">
        <f t="shared" ref="BB7:BB18" si="24">AJ7</f>
        <v>-</v>
      </c>
      <c r="BC7" s="61" t="str">
        <f t="shared" ref="BC7:BC18" si="25">AK7</f>
        <v>-</v>
      </c>
      <c r="BD7" s="61" t="str">
        <f t="shared" ref="BD7:BD18" si="26">AL7</f>
        <v>-</v>
      </c>
      <c r="BE7" s="61" t="str">
        <f t="shared" ref="BE7:BF18" si="27">AM7</f>
        <v>-</v>
      </c>
      <c r="BF7" s="61" t="str">
        <f>AN7</f>
        <v>-</v>
      </c>
    </row>
    <row r="8" spans="1:103" ht="30" x14ac:dyDescent="0.2">
      <c r="A8" s="60" t="s">
        <v>18</v>
      </c>
      <c r="B8" s="51"/>
      <c r="C8" s="51"/>
      <c r="D8" s="13" t="e">
        <f t="shared" ref="D8:D13" si="28">(C8/B8)</f>
        <v>#DIV/0!</v>
      </c>
      <c r="E8" s="13" t="e">
        <f>EXP(LN(D8)-((1.96)*(1/C8^0.5)))</f>
        <v>#DIV/0!</v>
      </c>
      <c r="F8" s="13" t="e">
        <f t="shared" si="0"/>
        <v>#DIV/0!</v>
      </c>
      <c r="G8" s="54"/>
      <c r="H8" s="54"/>
      <c r="I8" s="54"/>
      <c r="J8" s="54"/>
      <c r="K8" s="54"/>
      <c r="L8" s="54"/>
      <c r="M8" s="54"/>
      <c r="N8" s="54"/>
      <c r="O8" s="54"/>
      <c r="P8" s="54"/>
      <c r="Q8" s="54"/>
      <c r="R8" s="54"/>
      <c r="S8" s="92">
        <f t="shared" ref="S8:S18" si="29">(H8-G8)</f>
        <v>0</v>
      </c>
      <c r="T8" s="89">
        <f t="shared" ref="T8:T18" si="30">(I8-H8)</f>
        <v>0</v>
      </c>
      <c r="U8" s="89">
        <f t="shared" si="1"/>
        <v>0</v>
      </c>
      <c r="V8" s="89">
        <f t="shared" si="2"/>
        <v>0</v>
      </c>
      <c r="W8" s="89">
        <f t="shared" si="3"/>
        <v>0</v>
      </c>
      <c r="X8" s="89">
        <f t="shared" si="4"/>
        <v>0</v>
      </c>
      <c r="Y8" s="89">
        <f t="shared" si="5"/>
        <v>0</v>
      </c>
      <c r="Z8" s="89">
        <f t="shared" si="6"/>
        <v>0</v>
      </c>
      <c r="AA8" s="89">
        <f t="shared" si="7"/>
        <v>0</v>
      </c>
      <c r="AB8" s="89">
        <f t="shared" si="8"/>
        <v>0</v>
      </c>
      <c r="AC8" s="88">
        <f t="shared" si="9"/>
        <v>0</v>
      </c>
      <c r="AD8" s="90" t="str">
        <f t="shared" si="10"/>
        <v>-</v>
      </c>
      <c r="AE8" s="91" t="str">
        <f t="shared" si="11"/>
        <v>-</v>
      </c>
      <c r="AF8" s="91" t="str">
        <f t="shared" si="12"/>
        <v>-</v>
      </c>
      <c r="AG8" s="91" t="str">
        <f t="shared" si="13"/>
        <v>-</v>
      </c>
      <c r="AH8" s="91" t="str">
        <f t="shared" si="14"/>
        <v>-</v>
      </c>
      <c r="AI8" s="91" t="str">
        <f t="shared" si="15"/>
        <v>-</v>
      </c>
      <c r="AJ8" s="91" t="str">
        <f t="shared" si="16"/>
        <v>-</v>
      </c>
      <c r="AK8" s="91" t="str">
        <f t="shared" si="17"/>
        <v>-</v>
      </c>
      <c r="AL8" s="91" t="str">
        <f t="shared" si="18"/>
        <v>-</v>
      </c>
      <c r="AM8" s="91" t="str">
        <f t="shared" si="19"/>
        <v>-</v>
      </c>
      <c r="AN8" s="91" t="str">
        <f t="shared" si="20"/>
        <v>-</v>
      </c>
      <c r="AS8" s="9" t="str">
        <f t="shared" si="21"/>
        <v>Tasa de mortalidad ajustada por edad por tumor maligno de mama</v>
      </c>
      <c r="AT8" s="46">
        <f>B8</f>
        <v>0</v>
      </c>
      <c r="AU8" s="72">
        <f t="shared" si="22"/>
        <v>0</v>
      </c>
      <c r="AV8" s="12" t="str">
        <f t="shared" ref="AV8:AV12" si="31">AD8</f>
        <v>-</v>
      </c>
      <c r="AW8" s="12" t="str">
        <f t="shared" ref="AW8:AW12" si="32">AE8</f>
        <v>-</v>
      </c>
      <c r="AX8" s="12" t="str">
        <f t="shared" ref="AX8:AX12" si="33">AF8</f>
        <v>-</v>
      </c>
      <c r="AY8" s="12" t="str">
        <f t="shared" ref="AY8:AY12" si="34">AG8</f>
        <v>-</v>
      </c>
      <c r="AZ8" s="12" t="str">
        <f t="shared" ref="AZ8:AZ12" si="35">AH8</f>
        <v>-</v>
      </c>
      <c r="BA8" s="12" t="str">
        <f t="shared" ref="BA8:BA12" si="36">AI8</f>
        <v>-</v>
      </c>
      <c r="BB8" s="12" t="str">
        <f t="shared" si="24"/>
        <v>-</v>
      </c>
      <c r="BC8" s="12" t="str">
        <f t="shared" si="25"/>
        <v>-</v>
      </c>
      <c r="BD8" s="12" t="str">
        <f t="shared" si="26"/>
        <v>-</v>
      </c>
      <c r="BE8" s="12" t="str">
        <f t="shared" si="27"/>
        <v>-</v>
      </c>
      <c r="BF8" s="12" t="str">
        <f t="shared" si="27"/>
        <v>-</v>
      </c>
    </row>
    <row r="9" spans="1:103" ht="30" x14ac:dyDescent="0.2">
      <c r="A9" s="60" t="s">
        <v>19</v>
      </c>
      <c r="B9" s="51"/>
      <c r="C9" s="51"/>
      <c r="D9" s="13" t="e">
        <f t="shared" si="28"/>
        <v>#DIV/0!</v>
      </c>
      <c r="E9" s="13" t="e">
        <f t="shared" ref="E9:E13" si="37">EXP(LN(D9)-((1.96)*(1/C9^0.5)))</f>
        <v>#DIV/0!</v>
      </c>
      <c r="F9" s="13" t="e">
        <f t="shared" si="0"/>
        <v>#DIV/0!</v>
      </c>
      <c r="G9" s="54"/>
      <c r="H9" s="54"/>
      <c r="I9" s="54"/>
      <c r="J9" s="54"/>
      <c r="K9" s="54"/>
      <c r="L9" s="54"/>
      <c r="M9" s="54"/>
      <c r="N9" s="54"/>
      <c r="O9" s="54"/>
      <c r="P9" s="54"/>
      <c r="Q9" s="54"/>
      <c r="R9" s="54"/>
      <c r="S9" s="92">
        <f t="shared" si="29"/>
        <v>0</v>
      </c>
      <c r="T9" s="89">
        <f t="shared" si="30"/>
        <v>0</v>
      </c>
      <c r="U9" s="89">
        <f t="shared" si="1"/>
        <v>0</v>
      </c>
      <c r="V9" s="89">
        <f t="shared" si="2"/>
        <v>0</v>
      </c>
      <c r="W9" s="89">
        <f t="shared" si="3"/>
        <v>0</v>
      </c>
      <c r="X9" s="89">
        <f t="shared" si="4"/>
        <v>0</v>
      </c>
      <c r="Y9" s="89">
        <f t="shared" si="5"/>
        <v>0</v>
      </c>
      <c r="Z9" s="89">
        <f t="shared" si="6"/>
        <v>0</v>
      </c>
      <c r="AA9" s="89">
        <f t="shared" si="7"/>
        <v>0</v>
      </c>
      <c r="AB9" s="89">
        <f t="shared" si="8"/>
        <v>0</v>
      </c>
      <c r="AC9" s="88">
        <f t="shared" si="9"/>
        <v>0</v>
      </c>
      <c r="AD9" s="90" t="str">
        <f t="shared" si="10"/>
        <v>-</v>
      </c>
      <c r="AE9" s="91" t="str">
        <f t="shared" si="11"/>
        <v>-</v>
      </c>
      <c r="AF9" s="91" t="str">
        <f t="shared" si="12"/>
        <v>-</v>
      </c>
      <c r="AG9" s="91" t="str">
        <f t="shared" si="13"/>
        <v>-</v>
      </c>
      <c r="AH9" s="91" t="str">
        <f t="shared" si="14"/>
        <v>-</v>
      </c>
      <c r="AI9" s="91" t="str">
        <f t="shared" si="15"/>
        <v>-</v>
      </c>
      <c r="AJ9" s="91" t="str">
        <f t="shared" si="16"/>
        <v>-</v>
      </c>
      <c r="AK9" s="91" t="str">
        <f t="shared" si="17"/>
        <v>-</v>
      </c>
      <c r="AL9" s="91" t="str">
        <f t="shared" si="18"/>
        <v>-</v>
      </c>
      <c r="AM9" s="91" t="str">
        <f t="shared" si="19"/>
        <v>-</v>
      </c>
      <c r="AN9" s="91" t="str">
        <f t="shared" si="20"/>
        <v>-</v>
      </c>
      <c r="AS9" s="9" t="str">
        <f t="shared" si="21"/>
        <v>Tasa de mortalidad ajustada por edad por tumor maligno del cuello uterino</v>
      </c>
      <c r="AT9" s="46">
        <f t="shared" ref="AT9:AT17" si="38">B9</f>
        <v>0</v>
      </c>
      <c r="AU9" s="72">
        <f t="shared" si="22"/>
        <v>0</v>
      </c>
      <c r="AV9" s="12" t="str">
        <f t="shared" si="31"/>
        <v>-</v>
      </c>
      <c r="AW9" s="12" t="str">
        <f t="shared" si="32"/>
        <v>-</v>
      </c>
      <c r="AX9" s="12" t="str">
        <f t="shared" si="33"/>
        <v>-</v>
      </c>
      <c r="AY9" s="12" t="str">
        <f t="shared" si="34"/>
        <v>-</v>
      </c>
      <c r="AZ9" s="12" t="str">
        <f t="shared" si="35"/>
        <v>-</v>
      </c>
      <c r="BA9" s="12" t="str">
        <f t="shared" si="36"/>
        <v>-</v>
      </c>
      <c r="BB9" s="12" t="str">
        <f t="shared" si="24"/>
        <v>-</v>
      </c>
      <c r="BC9" s="12" t="str">
        <f t="shared" si="25"/>
        <v>-</v>
      </c>
      <c r="BD9" s="12" t="str">
        <f t="shared" si="26"/>
        <v>-</v>
      </c>
      <c r="BE9" s="12" t="str">
        <f t="shared" si="27"/>
        <v>-</v>
      </c>
      <c r="BF9" s="12" t="str">
        <f t="shared" si="27"/>
        <v>-</v>
      </c>
    </row>
    <row r="10" spans="1:103" ht="30" x14ac:dyDescent="0.2">
      <c r="A10" s="60" t="s">
        <v>20</v>
      </c>
      <c r="B10" s="51"/>
      <c r="C10" s="51"/>
      <c r="D10" s="13" t="e">
        <f t="shared" si="28"/>
        <v>#DIV/0!</v>
      </c>
      <c r="E10" s="13" t="e">
        <f t="shared" si="37"/>
        <v>#DIV/0!</v>
      </c>
      <c r="F10" s="13" t="e">
        <f t="shared" si="0"/>
        <v>#DIV/0!</v>
      </c>
      <c r="G10" s="54"/>
      <c r="H10" s="54"/>
      <c r="I10" s="54"/>
      <c r="J10" s="54"/>
      <c r="K10" s="54"/>
      <c r="L10" s="54"/>
      <c r="M10" s="54"/>
      <c r="N10" s="54"/>
      <c r="O10" s="54"/>
      <c r="P10" s="54"/>
      <c r="Q10" s="54"/>
      <c r="R10" s="54"/>
      <c r="S10" s="92">
        <f t="shared" si="29"/>
        <v>0</v>
      </c>
      <c r="T10" s="89">
        <f t="shared" si="30"/>
        <v>0</v>
      </c>
      <c r="U10" s="89">
        <f t="shared" si="1"/>
        <v>0</v>
      </c>
      <c r="V10" s="89">
        <f t="shared" si="2"/>
        <v>0</v>
      </c>
      <c r="W10" s="89">
        <f t="shared" si="3"/>
        <v>0</v>
      </c>
      <c r="X10" s="89">
        <f t="shared" si="4"/>
        <v>0</v>
      </c>
      <c r="Y10" s="89">
        <f t="shared" si="5"/>
        <v>0</v>
      </c>
      <c r="Z10" s="89">
        <f t="shared" si="6"/>
        <v>0</v>
      </c>
      <c r="AA10" s="89">
        <f t="shared" si="7"/>
        <v>0</v>
      </c>
      <c r="AB10" s="89">
        <f t="shared" si="8"/>
        <v>0</v>
      </c>
      <c r="AC10" s="88">
        <f t="shared" si="9"/>
        <v>0</v>
      </c>
      <c r="AD10" s="90" t="str">
        <f t="shared" si="10"/>
        <v>-</v>
      </c>
      <c r="AE10" s="91" t="str">
        <f t="shared" si="11"/>
        <v>-</v>
      </c>
      <c r="AF10" s="91" t="str">
        <f t="shared" si="12"/>
        <v>-</v>
      </c>
      <c r="AG10" s="91" t="str">
        <f t="shared" si="13"/>
        <v>-</v>
      </c>
      <c r="AH10" s="91" t="str">
        <f t="shared" si="14"/>
        <v>-</v>
      </c>
      <c r="AI10" s="91" t="str">
        <f t="shared" si="15"/>
        <v>-</v>
      </c>
      <c r="AJ10" s="91" t="str">
        <f t="shared" si="16"/>
        <v>-</v>
      </c>
      <c r="AK10" s="91" t="str">
        <f t="shared" si="17"/>
        <v>-</v>
      </c>
      <c r="AL10" s="91" t="str">
        <f t="shared" si="18"/>
        <v>-</v>
      </c>
      <c r="AM10" s="91" t="str">
        <f t="shared" si="19"/>
        <v>-</v>
      </c>
      <c r="AN10" s="91" t="str">
        <f t="shared" si="20"/>
        <v>-</v>
      </c>
      <c r="AR10" s="85"/>
      <c r="AS10" s="9" t="str">
        <f t="shared" si="21"/>
        <v>Tasa de mortalidad ajustada por edad por tumor maligno de la próstata</v>
      </c>
      <c r="AT10" s="46">
        <f t="shared" si="38"/>
        <v>0</v>
      </c>
      <c r="AU10" s="72">
        <f t="shared" si="22"/>
        <v>0</v>
      </c>
      <c r="AV10" s="12" t="str">
        <f t="shared" si="31"/>
        <v>-</v>
      </c>
      <c r="AW10" s="12" t="str">
        <f t="shared" si="32"/>
        <v>-</v>
      </c>
      <c r="AX10" s="12" t="str">
        <f t="shared" si="33"/>
        <v>-</v>
      </c>
      <c r="AY10" s="12" t="str">
        <f t="shared" si="34"/>
        <v>-</v>
      </c>
      <c r="AZ10" s="12" t="str">
        <f t="shared" si="35"/>
        <v>-</v>
      </c>
      <c r="BA10" s="12" t="str">
        <f t="shared" si="36"/>
        <v>-</v>
      </c>
      <c r="BB10" s="12" t="str">
        <f t="shared" si="24"/>
        <v>-</v>
      </c>
      <c r="BC10" s="12" t="str">
        <f t="shared" si="25"/>
        <v>-</v>
      </c>
      <c r="BD10" s="12" t="str">
        <f t="shared" si="26"/>
        <v>-</v>
      </c>
      <c r="BE10" s="12" t="str">
        <f t="shared" si="27"/>
        <v>-</v>
      </c>
      <c r="BF10" s="12" t="str">
        <f t="shared" si="27"/>
        <v>-</v>
      </c>
    </row>
    <row r="11" spans="1:103" ht="30" x14ac:dyDescent="0.2">
      <c r="A11" s="60" t="s">
        <v>21</v>
      </c>
      <c r="B11" s="51"/>
      <c r="C11" s="51"/>
      <c r="D11" s="13" t="e">
        <f t="shared" si="28"/>
        <v>#DIV/0!</v>
      </c>
      <c r="E11" s="13" t="e">
        <f t="shared" si="37"/>
        <v>#DIV/0!</v>
      </c>
      <c r="F11" s="13" t="e">
        <f t="shared" si="0"/>
        <v>#DIV/0!</v>
      </c>
      <c r="G11" s="54"/>
      <c r="H11" s="54"/>
      <c r="I11" s="54"/>
      <c r="J11" s="54"/>
      <c r="K11" s="54"/>
      <c r="L11" s="54"/>
      <c r="M11" s="54"/>
      <c r="N11" s="54"/>
      <c r="O11" s="54"/>
      <c r="P11" s="54"/>
      <c r="Q11" s="54"/>
      <c r="R11" s="54"/>
      <c r="S11" s="92">
        <f t="shared" si="29"/>
        <v>0</v>
      </c>
      <c r="T11" s="89">
        <f t="shared" si="30"/>
        <v>0</v>
      </c>
      <c r="U11" s="89">
        <f t="shared" si="1"/>
        <v>0</v>
      </c>
      <c r="V11" s="89">
        <f t="shared" si="2"/>
        <v>0</v>
      </c>
      <c r="W11" s="89">
        <f t="shared" si="3"/>
        <v>0</v>
      </c>
      <c r="X11" s="89">
        <f t="shared" si="4"/>
        <v>0</v>
      </c>
      <c r="Y11" s="89">
        <f t="shared" si="5"/>
        <v>0</v>
      </c>
      <c r="Z11" s="89">
        <f t="shared" si="6"/>
        <v>0</v>
      </c>
      <c r="AA11" s="89">
        <f t="shared" si="7"/>
        <v>0</v>
      </c>
      <c r="AB11" s="89">
        <f t="shared" si="8"/>
        <v>0</v>
      </c>
      <c r="AC11" s="89">
        <f t="shared" si="9"/>
        <v>0</v>
      </c>
      <c r="AD11" s="90" t="str">
        <f t="shared" si="10"/>
        <v>-</v>
      </c>
      <c r="AE11" s="91" t="str">
        <f t="shared" si="11"/>
        <v>-</v>
      </c>
      <c r="AF11" s="91" t="str">
        <f t="shared" si="12"/>
        <v>-</v>
      </c>
      <c r="AG11" s="91" t="str">
        <f t="shared" si="13"/>
        <v>-</v>
      </c>
      <c r="AH11" s="91" t="str">
        <f t="shared" si="14"/>
        <v>-</v>
      </c>
      <c r="AI11" s="91" t="str">
        <f t="shared" si="15"/>
        <v>-</v>
      </c>
      <c r="AJ11" s="91" t="str">
        <f t="shared" si="16"/>
        <v>-</v>
      </c>
      <c r="AK11" s="91" t="str">
        <f t="shared" si="17"/>
        <v>-</v>
      </c>
      <c r="AL11" s="91" t="str">
        <f t="shared" si="18"/>
        <v>-</v>
      </c>
      <c r="AM11" s="91" t="str">
        <f t="shared" si="19"/>
        <v>-</v>
      </c>
      <c r="AN11" s="91" t="str">
        <f t="shared" si="20"/>
        <v>-</v>
      </c>
      <c r="AS11" s="9" t="str">
        <f t="shared" si="21"/>
        <v>Tasa de mortalidad ajustada por edad por tumor maligno del estomago</v>
      </c>
      <c r="AT11" s="46">
        <f t="shared" si="38"/>
        <v>0</v>
      </c>
      <c r="AU11" s="72">
        <f>C11</f>
        <v>0</v>
      </c>
      <c r="AV11" s="12" t="str">
        <f t="shared" si="31"/>
        <v>-</v>
      </c>
      <c r="AW11" s="12" t="str">
        <f t="shared" si="32"/>
        <v>-</v>
      </c>
      <c r="AX11" s="12" t="str">
        <f t="shared" si="33"/>
        <v>-</v>
      </c>
      <c r="AY11" s="12" t="str">
        <f t="shared" si="34"/>
        <v>-</v>
      </c>
      <c r="AZ11" s="12" t="str">
        <f>AH11</f>
        <v>-</v>
      </c>
      <c r="BA11" s="12" t="str">
        <f t="shared" si="36"/>
        <v>-</v>
      </c>
      <c r="BB11" s="12" t="str">
        <f t="shared" si="24"/>
        <v>-</v>
      </c>
      <c r="BC11" s="12" t="str">
        <f t="shared" si="25"/>
        <v>-</v>
      </c>
      <c r="BD11" s="12" t="str">
        <f t="shared" si="26"/>
        <v>-</v>
      </c>
      <c r="BE11" s="12" t="str">
        <f t="shared" si="27"/>
        <v>-</v>
      </c>
      <c r="BF11" s="12" t="str">
        <f t="shared" si="27"/>
        <v>-</v>
      </c>
    </row>
    <row r="12" spans="1:103" ht="30" x14ac:dyDescent="0.2">
      <c r="A12" s="60" t="s">
        <v>22</v>
      </c>
      <c r="B12" s="51"/>
      <c r="C12" s="51"/>
      <c r="D12" s="13" t="e">
        <f t="shared" si="28"/>
        <v>#DIV/0!</v>
      </c>
      <c r="E12" s="13" t="e">
        <f t="shared" si="37"/>
        <v>#DIV/0!</v>
      </c>
      <c r="F12" s="13" t="e">
        <f t="shared" si="0"/>
        <v>#DIV/0!</v>
      </c>
      <c r="G12" s="54"/>
      <c r="H12" s="54"/>
      <c r="I12" s="54"/>
      <c r="J12" s="54"/>
      <c r="K12" s="54"/>
      <c r="L12" s="54"/>
      <c r="M12" s="54"/>
      <c r="N12" s="54"/>
      <c r="O12" s="54"/>
      <c r="P12" s="54"/>
      <c r="Q12" s="54"/>
      <c r="R12" s="54"/>
      <c r="S12" s="92">
        <f t="shared" si="29"/>
        <v>0</v>
      </c>
      <c r="T12" s="89">
        <f t="shared" si="30"/>
        <v>0</v>
      </c>
      <c r="U12" s="89">
        <f t="shared" si="1"/>
        <v>0</v>
      </c>
      <c r="V12" s="89">
        <f t="shared" si="2"/>
        <v>0</v>
      </c>
      <c r="W12" s="89">
        <f t="shared" si="3"/>
        <v>0</v>
      </c>
      <c r="X12" s="89">
        <f t="shared" si="4"/>
        <v>0</v>
      </c>
      <c r="Y12" s="89">
        <f t="shared" si="5"/>
        <v>0</v>
      </c>
      <c r="Z12" s="89">
        <f t="shared" si="6"/>
        <v>0</v>
      </c>
      <c r="AA12" s="89">
        <f t="shared" si="7"/>
        <v>0</v>
      </c>
      <c r="AB12" s="89">
        <f t="shared" si="8"/>
        <v>0</v>
      </c>
      <c r="AC12" s="89">
        <f t="shared" si="9"/>
        <v>0</v>
      </c>
      <c r="AD12" s="90" t="str">
        <f t="shared" si="10"/>
        <v>-</v>
      </c>
      <c r="AE12" s="91" t="str">
        <f t="shared" si="11"/>
        <v>-</v>
      </c>
      <c r="AF12" s="91" t="str">
        <f t="shared" si="12"/>
        <v>-</v>
      </c>
      <c r="AG12" s="91" t="str">
        <f t="shared" si="13"/>
        <v>-</v>
      </c>
      <c r="AH12" s="91" t="str">
        <f t="shared" si="14"/>
        <v>-</v>
      </c>
      <c r="AI12" s="91" t="str">
        <f t="shared" si="15"/>
        <v>-</v>
      </c>
      <c r="AJ12" s="91" t="str">
        <f t="shared" si="16"/>
        <v>-</v>
      </c>
      <c r="AK12" s="91" t="str">
        <f t="shared" si="17"/>
        <v>-</v>
      </c>
      <c r="AL12" s="91" t="str">
        <f t="shared" si="18"/>
        <v>-</v>
      </c>
      <c r="AM12" s="91" t="str">
        <f t="shared" si="19"/>
        <v>-</v>
      </c>
      <c r="AN12" s="91" t="str">
        <f t="shared" si="20"/>
        <v>-</v>
      </c>
      <c r="AS12" s="9" t="str">
        <f t="shared" si="21"/>
        <v>Tasa de mortalidad ajustada por edad por diabetes mellitus</v>
      </c>
      <c r="AT12" s="46">
        <f t="shared" si="38"/>
        <v>0</v>
      </c>
      <c r="AU12" s="72">
        <f t="shared" si="22"/>
        <v>0</v>
      </c>
      <c r="AV12" s="12" t="str">
        <f t="shared" si="31"/>
        <v>-</v>
      </c>
      <c r="AW12" s="12" t="str">
        <f t="shared" si="32"/>
        <v>-</v>
      </c>
      <c r="AX12" s="12" t="str">
        <f t="shared" si="33"/>
        <v>-</v>
      </c>
      <c r="AY12" s="12" t="str">
        <f t="shared" si="34"/>
        <v>-</v>
      </c>
      <c r="AZ12" s="12" t="str">
        <f t="shared" si="35"/>
        <v>-</v>
      </c>
      <c r="BA12" s="12" t="str">
        <f t="shared" si="36"/>
        <v>-</v>
      </c>
      <c r="BB12" s="12" t="str">
        <f t="shared" si="24"/>
        <v>-</v>
      </c>
      <c r="BC12" s="12" t="str">
        <f t="shared" si="25"/>
        <v>-</v>
      </c>
      <c r="BD12" s="12" t="str">
        <f t="shared" si="26"/>
        <v>-</v>
      </c>
      <c r="BE12" s="12" t="str">
        <f t="shared" si="27"/>
        <v>-</v>
      </c>
      <c r="BF12" s="12" t="str">
        <f t="shared" si="27"/>
        <v>-</v>
      </c>
    </row>
    <row r="13" spans="1:103" ht="30" x14ac:dyDescent="0.2">
      <c r="A13" s="20" t="s">
        <v>23</v>
      </c>
      <c r="B13" s="51"/>
      <c r="C13" s="51"/>
      <c r="D13" s="13" t="e">
        <f t="shared" si="28"/>
        <v>#DIV/0!</v>
      </c>
      <c r="E13" s="13" t="e">
        <f t="shared" si="37"/>
        <v>#DIV/0!</v>
      </c>
      <c r="F13" s="13" t="e">
        <f t="shared" si="0"/>
        <v>#DIV/0!</v>
      </c>
      <c r="G13" s="54"/>
      <c r="H13" s="54"/>
      <c r="I13" s="54"/>
      <c r="J13" s="54"/>
      <c r="K13" s="54"/>
      <c r="L13" s="54"/>
      <c r="M13" s="54"/>
      <c r="N13" s="54"/>
      <c r="O13" s="54"/>
      <c r="P13" s="54"/>
      <c r="Q13" s="54"/>
      <c r="R13" s="54"/>
      <c r="S13" s="92">
        <f t="shared" si="29"/>
        <v>0</v>
      </c>
      <c r="T13" s="89">
        <f t="shared" si="30"/>
        <v>0</v>
      </c>
      <c r="U13" s="89">
        <f t="shared" si="1"/>
        <v>0</v>
      </c>
      <c r="V13" s="89">
        <f t="shared" si="2"/>
        <v>0</v>
      </c>
      <c r="W13" s="89">
        <f t="shared" si="3"/>
        <v>0</v>
      </c>
      <c r="X13" s="89">
        <f t="shared" si="4"/>
        <v>0</v>
      </c>
      <c r="Y13" s="89">
        <f t="shared" si="5"/>
        <v>0</v>
      </c>
      <c r="Z13" s="89">
        <f t="shared" si="6"/>
        <v>0</v>
      </c>
      <c r="AA13" s="89">
        <f t="shared" si="7"/>
        <v>0</v>
      </c>
      <c r="AB13" s="89">
        <f t="shared" si="8"/>
        <v>0</v>
      </c>
      <c r="AC13" s="89">
        <f t="shared" si="9"/>
        <v>0</v>
      </c>
      <c r="AD13" s="90" t="str">
        <f t="shared" si="10"/>
        <v>-</v>
      </c>
      <c r="AE13" s="91" t="str">
        <f t="shared" si="11"/>
        <v>-</v>
      </c>
      <c r="AF13" s="91" t="str">
        <f t="shared" si="12"/>
        <v>-</v>
      </c>
      <c r="AG13" s="91" t="str">
        <f t="shared" si="13"/>
        <v>-</v>
      </c>
      <c r="AH13" s="91" t="str">
        <f t="shared" si="14"/>
        <v>-</v>
      </c>
      <c r="AI13" s="91" t="str">
        <f t="shared" si="15"/>
        <v>-</v>
      </c>
      <c r="AJ13" s="91" t="str">
        <f t="shared" si="16"/>
        <v>-</v>
      </c>
      <c r="AK13" s="91" t="str">
        <f t="shared" si="17"/>
        <v>-</v>
      </c>
      <c r="AL13" s="91" t="str">
        <f t="shared" si="18"/>
        <v>-</v>
      </c>
      <c r="AM13" s="91" t="str">
        <f t="shared" si="19"/>
        <v>-</v>
      </c>
      <c r="AN13" s="91" t="str">
        <f t="shared" si="20"/>
        <v>-</v>
      </c>
      <c r="AS13" s="9" t="str">
        <f t="shared" si="21"/>
        <v>Tasa de mortalidad ajustada por edad por lesiones auto-infringidas intencionalmente</v>
      </c>
      <c r="AT13" s="46">
        <f t="shared" si="38"/>
        <v>0</v>
      </c>
      <c r="AU13" s="72">
        <f t="shared" si="22"/>
        <v>0</v>
      </c>
      <c r="AV13" s="12" t="str">
        <f t="shared" ref="AV13:BA18" si="39">AD13</f>
        <v>-</v>
      </c>
      <c r="AW13" s="12" t="str">
        <f t="shared" si="39"/>
        <v>-</v>
      </c>
      <c r="AX13" s="12" t="str">
        <f t="shared" si="39"/>
        <v>-</v>
      </c>
      <c r="AY13" s="12" t="str">
        <f t="shared" si="39"/>
        <v>-</v>
      </c>
      <c r="AZ13" s="12" t="str">
        <f t="shared" si="39"/>
        <v>-</v>
      </c>
      <c r="BA13" s="12" t="str">
        <f t="shared" si="39"/>
        <v>-</v>
      </c>
      <c r="BB13" s="12" t="str">
        <f t="shared" si="24"/>
        <v>-</v>
      </c>
      <c r="BC13" s="12" t="str">
        <f t="shared" si="25"/>
        <v>-</v>
      </c>
      <c r="BD13" s="12" t="str">
        <f t="shared" si="26"/>
        <v>-</v>
      </c>
      <c r="BE13" s="12" t="str">
        <f t="shared" si="27"/>
        <v>-</v>
      </c>
      <c r="BF13" s="12" t="str">
        <f t="shared" si="27"/>
        <v>-</v>
      </c>
    </row>
    <row r="14" spans="1:103" ht="30" x14ac:dyDescent="0.2">
      <c r="A14" s="20" t="s">
        <v>24</v>
      </c>
      <c r="B14" s="51"/>
      <c r="C14" s="51"/>
      <c r="D14" s="13" t="e">
        <f t="shared" ref="D14:D18" si="40">(C14/B14)</f>
        <v>#DIV/0!</v>
      </c>
      <c r="E14" s="13" t="e">
        <f>EXP(LN(D14)-((1.96)*(1/C14^0.5)))</f>
        <v>#DIV/0!</v>
      </c>
      <c r="F14" s="13" t="e">
        <f t="shared" ref="F14:F18" si="41">EXP(LN(D14)+((1.96)*(1/C14^0.5)))</f>
        <v>#DIV/0!</v>
      </c>
      <c r="G14" s="55"/>
      <c r="H14" s="55"/>
      <c r="I14" s="55"/>
      <c r="J14" s="55"/>
      <c r="K14" s="55"/>
      <c r="L14" s="55"/>
      <c r="M14" s="55"/>
      <c r="N14" s="55"/>
      <c r="O14" s="55"/>
      <c r="P14" s="55"/>
      <c r="Q14" s="55"/>
      <c r="R14" s="55"/>
      <c r="S14" s="92">
        <f t="shared" si="29"/>
        <v>0</v>
      </c>
      <c r="T14" s="89">
        <f t="shared" si="30"/>
        <v>0</v>
      </c>
      <c r="U14" s="89">
        <f t="shared" si="1"/>
        <v>0</v>
      </c>
      <c r="V14" s="89">
        <f t="shared" si="2"/>
        <v>0</v>
      </c>
      <c r="W14" s="89">
        <f t="shared" si="3"/>
        <v>0</v>
      </c>
      <c r="X14" s="89">
        <f t="shared" si="4"/>
        <v>0</v>
      </c>
      <c r="Y14" s="89">
        <f t="shared" si="5"/>
        <v>0</v>
      </c>
      <c r="Z14" s="89">
        <f t="shared" si="6"/>
        <v>0</v>
      </c>
      <c r="AA14" s="89">
        <f t="shared" si="7"/>
        <v>0</v>
      </c>
      <c r="AB14" s="89">
        <f t="shared" si="8"/>
        <v>0</v>
      </c>
      <c r="AC14" s="89">
        <f t="shared" si="9"/>
        <v>0</v>
      </c>
      <c r="AD14" s="90" t="str">
        <f t="shared" si="10"/>
        <v>-</v>
      </c>
      <c r="AE14" s="91" t="str">
        <f t="shared" si="11"/>
        <v>-</v>
      </c>
      <c r="AF14" s="91" t="str">
        <f t="shared" si="12"/>
        <v>-</v>
      </c>
      <c r="AG14" s="91" t="str">
        <f t="shared" si="13"/>
        <v>-</v>
      </c>
      <c r="AH14" s="91" t="str">
        <f t="shared" si="14"/>
        <v>-</v>
      </c>
      <c r="AI14" s="91" t="str">
        <f t="shared" si="15"/>
        <v>-</v>
      </c>
      <c r="AJ14" s="91" t="str">
        <f t="shared" si="16"/>
        <v>-</v>
      </c>
      <c r="AK14" s="91" t="str">
        <f t="shared" si="17"/>
        <v>-</v>
      </c>
      <c r="AL14" s="91" t="str">
        <f t="shared" si="18"/>
        <v>-</v>
      </c>
      <c r="AM14" s="91" t="str">
        <f t="shared" si="19"/>
        <v>-</v>
      </c>
      <c r="AN14" s="91" t="str">
        <f t="shared" si="20"/>
        <v>-</v>
      </c>
      <c r="AO14" s="94"/>
      <c r="AS14" s="9" t="str">
        <f t="shared" si="21"/>
        <v>Tasa de mortalidad ajustada por edad por trastornos mentales y del comportamiento</v>
      </c>
      <c r="AT14" s="46">
        <f t="shared" si="38"/>
        <v>0</v>
      </c>
      <c r="AU14" s="72">
        <f t="shared" si="22"/>
        <v>0</v>
      </c>
      <c r="AV14" s="12" t="str">
        <f t="shared" si="39"/>
        <v>-</v>
      </c>
      <c r="AW14" s="12" t="str">
        <f t="shared" si="39"/>
        <v>-</v>
      </c>
      <c r="AX14" s="12" t="str">
        <f t="shared" si="39"/>
        <v>-</v>
      </c>
      <c r="AY14" s="12" t="str">
        <f t="shared" si="39"/>
        <v>-</v>
      </c>
      <c r="AZ14" s="12" t="str">
        <f t="shared" si="39"/>
        <v>-</v>
      </c>
      <c r="BA14" s="12" t="str">
        <f t="shared" si="39"/>
        <v>-</v>
      </c>
      <c r="BB14" s="12" t="str">
        <f t="shared" si="24"/>
        <v>-</v>
      </c>
      <c r="BC14" s="12" t="str">
        <f t="shared" si="25"/>
        <v>-</v>
      </c>
      <c r="BD14" s="12" t="str">
        <f t="shared" si="26"/>
        <v>-</v>
      </c>
      <c r="BE14" s="12" t="str">
        <f t="shared" si="27"/>
        <v>-</v>
      </c>
      <c r="BF14" s="12" t="str">
        <f t="shared" si="27"/>
        <v>-</v>
      </c>
    </row>
    <row r="15" spans="1:103" ht="30" x14ac:dyDescent="0.2">
      <c r="A15" s="20" t="s">
        <v>25</v>
      </c>
      <c r="B15" s="51"/>
      <c r="C15" s="51"/>
      <c r="D15" s="13" t="e">
        <f>(C15/B15)</f>
        <v>#DIV/0!</v>
      </c>
      <c r="E15" s="13" t="e">
        <f t="shared" ref="E15:E18" si="42">EXP(LN(D15)-((1.96)*(1/C15^0.5)))</f>
        <v>#DIV/0!</v>
      </c>
      <c r="F15" s="13" t="e">
        <f t="shared" si="41"/>
        <v>#DIV/0!</v>
      </c>
      <c r="G15" s="55"/>
      <c r="H15" s="55"/>
      <c r="I15" s="55"/>
      <c r="J15" s="55"/>
      <c r="K15" s="55"/>
      <c r="L15" s="55"/>
      <c r="M15" s="55"/>
      <c r="N15" s="55"/>
      <c r="O15" s="55"/>
      <c r="P15" s="55"/>
      <c r="Q15" s="55"/>
      <c r="R15" s="55"/>
      <c r="S15" s="92">
        <f t="shared" si="29"/>
        <v>0</v>
      </c>
      <c r="T15" s="89">
        <f t="shared" si="30"/>
        <v>0</v>
      </c>
      <c r="U15" s="89">
        <f t="shared" si="1"/>
        <v>0</v>
      </c>
      <c r="V15" s="89">
        <f t="shared" si="2"/>
        <v>0</v>
      </c>
      <c r="W15" s="89">
        <f t="shared" si="3"/>
        <v>0</v>
      </c>
      <c r="X15" s="89">
        <f t="shared" si="4"/>
        <v>0</v>
      </c>
      <c r="Y15" s="89">
        <f t="shared" si="5"/>
        <v>0</v>
      </c>
      <c r="Z15" s="89">
        <f t="shared" si="6"/>
        <v>0</v>
      </c>
      <c r="AA15" s="89">
        <f t="shared" si="7"/>
        <v>0</v>
      </c>
      <c r="AB15" s="89">
        <f t="shared" si="8"/>
        <v>0</v>
      </c>
      <c r="AC15" s="89">
        <f t="shared" si="9"/>
        <v>0</v>
      </c>
      <c r="AD15" s="90" t="str">
        <f t="shared" si="10"/>
        <v>-</v>
      </c>
      <c r="AE15" s="91" t="str">
        <f t="shared" si="11"/>
        <v>-</v>
      </c>
      <c r="AF15" s="91" t="str">
        <f t="shared" si="12"/>
        <v>-</v>
      </c>
      <c r="AG15" s="91" t="str">
        <f t="shared" si="13"/>
        <v>-</v>
      </c>
      <c r="AH15" s="91" t="str">
        <f t="shared" si="14"/>
        <v>-</v>
      </c>
      <c r="AI15" s="91" t="str">
        <f t="shared" si="15"/>
        <v>-</v>
      </c>
      <c r="AJ15" s="91" t="str">
        <f t="shared" si="16"/>
        <v>-</v>
      </c>
      <c r="AK15" s="91" t="str">
        <f t="shared" si="17"/>
        <v>-</v>
      </c>
      <c r="AL15" s="91" t="str">
        <f t="shared" si="18"/>
        <v>-</v>
      </c>
      <c r="AM15" s="91" t="str">
        <f t="shared" si="19"/>
        <v>-</v>
      </c>
      <c r="AN15" s="91" t="str">
        <f t="shared" si="20"/>
        <v>-</v>
      </c>
      <c r="AO15" s="94"/>
      <c r="AS15" s="9" t="str">
        <f t="shared" si="21"/>
        <v>Tasa de mortalidad ajustada por edad por agresiones (homicidios)</v>
      </c>
      <c r="AT15" s="46">
        <f t="shared" si="38"/>
        <v>0</v>
      </c>
      <c r="AU15" s="72">
        <f t="shared" si="22"/>
        <v>0</v>
      </c>
      <c r="AV15" s="12" t="str">
        <f t="shared" si="39"/>
        <v>-</v>
      </c>
      <c r="AW15" s="12" t="str">
        <f t="shared" si="39"/>
        <v>-</v>
      </c>
      <c r="AX15" s="12" t="str">
        <f t="shared" si="39"/>
        <v>-</v>
      </c>
      <c r="AY15" s="12" t="str">
        <f t="shared" si="39"/>
        <v>-</v>
      </c>
      <c r="AZ15" s="12" t="str">
        <f t="shared" si="39"/>
        <v>-</v>
      </c>
      <c r="BA15" s="12" t="str">
        <f t="shared" si="39"/>
        <v>-</v>
      </c>
      <c r="BB15" s="12" t="str">
        <f t="shared" si="24"/>
        <v>-</v>
      </c>
      <c r="BC15" s="12" t="str">
        <f t="shared" si="25"/>
        <v>-</v>
      </c>
      <c r="BD15" s="12" t="str">
        <f t="shared" si="26"/>
        <v>-</v>
      </c>
      <c r="BE15" s="12" t="str">
        <f t="shared" si="27"/>
        <v>-</v>
      </c>
      <c r="BF15" s="12" t="str">
        <f t="shared" si="27"/>
        <v>-</v>
      </c>
    </row>
    <row r="16" spans="1:103" ht="30" x14ac:dyDescent="0.2">
      <c r="A16" s="20" t="s">
        <v>38</v>
      </c>
      <c r="B16" s="51"/>
      <c r="C16" s="51"/>
      <c r="D16" s="13" t="e">
        <f t="shared" si="40"/>
        <v>#DIV/0!</v>
      </c>
      <c r="E16" s="13" t="e">
        <f t="shared" si="42"/>
        <v>#DIV/0!</v>
      </c>
      <c r="F16" s="13" t="e">
        <f>EXP(LN(D16)+((1.96)*(1/C16^0.5)))</f>
        <v>#DIV/0!</v>
      </c>
      <c r="G16" s="55"/>
      <c r="H16" s="55"/>
      <c r="I16" s="55"/>
      <c r="J16" s="55"/>
      <c r="K16" s="55"/>
      <c r="L16" s="55"/>
      <c r="M16" s="55"/>
      <c r="N16" s="55"/>
      <c r="O16" s="55"/>
      <c r="P16" s="55"/>
      <c r="Q16" s="55"/>
      <c r="R16" s="55"/>
      <c r="S16" s="92">
        <f t="shared" si="29"/>
        <v>0</v>
      </c>
      <c r="T16" s="89">
        <f t="shared" si="30"/>
        <v>0</v>
      </c>
      <c r="U16" s="89">
        <f t="shared" si="1"/>
        <v>0</v>
      </c>
      <c r="V16" s="89">
        <f t="shared" si="2"/>
        <v>0</v>
      </c>
      <c r="W16" s="89">
        <f t="shared" si="3"/>
        <v>0</v>
      </c>
      <c r="X16" s="89">
        <f t="shared" si="4"/>
        <v>0</v>
      </c>
      <c r="Y16" s="89">
        <f t="shared" si="5"/>
        <v>0</v>
      </c>
      <c r="Z16" s="89">
        <f t="shared" si="6"/>
        <v>0</v>
      </c>
      <c r="AA16" s="89">
        <f t="shared" si="7"/>
        <v>0</v>
      </c>
      <c r="AB16" s="89">
        <f t="shared" si="8"/>
        <v>0</v>
      </c>
      <c r="AC16" s="89">
        <f t="shared" si="9"/>
        <v>0</v>
      </c>
      <c r="AD16" s="90" t="str">
        <f t="shared" si="10"/>
        <v>-</v>
      </c>
      <c r="AE16" s="91" t="str">
        <f t="shared" si="11"/>
        <v>-</v>
      </c>
      <c r="AF16" s="91" t="str">
        <f t="shared" si="12"/>
        <v>-</v>
      </c>
      <c r="AG16" s="91" t="str">
        <f t="shared" si="13"/>
        <v>-</v>
      </c>
      <c r="AH16" s="91" t="str">
        <f t="shared" si="14"/>
        <v>-</v>
      </c>
      <c r="AI16" s="91" t="str">
        <f t="shared" si="15"/>
        <v>-</v>
      </c>
      <c r="AJ16" s="91" t="str">
        <f t="shared" si="16"/>
        <v>-</v>
      </c>
      <c r="AK16" s="91" t="str">
        <f t="shared" si="17"/>
        <v>-</v>
      </c>
      <c r="AL16" s="91" t="str">
        <f t="shared" si="18"/>
        <v>-</v>
      </c>
      <c r="AM16" s="91" t="str">
        <f t="shared" si="19"/>
        <v>-</v>
      </c>
      <c r="AN16" s="91" t="str">
        <f t="shared" si="20"/>
        <v>-</v>
      </c>
      <c r="AS16" s="9" t="str">
        <f t="shared" si="21"/>
        <v>Tasa de mortalidad específica por edad por malaria</v>
      </c>
      <c r="AT16" s="46">
        <f t="shared" si="38"/>
        <v>0</v>
      </c>
      <c r="AU16" s="72">
        <f t="shared" si="22"/>
        <v>0</v>
      </c>
      <c r="AV16" s="12" t="str">
        <f t="shared" si="39"/>
        <v>-</v>
      </c>
      <c r="AW16" s="12" t="str">
        <f t="shared" si="39"/>
        <v>-</v>
      </c>
      <c r="AX16" s="12" t="str">
        <f t="shared" si="39"/>
        <v>-</v>
      </c>
      <c r="AY16" s="12" t="str">
        <f t="shared" si="39"/>
        <v>-</v>
      </c>
      <c r="AZ16" s="12" t="str">
        <f t="shared" si="39"/>
        <v>-</v>
      </c>
      <c r="BA16" s="12" t="str">
        <f t="shared" si="39"/>
        <v>-</v>
      </c>
      <c r="BB16" s="12" t="str">
        <f t="shared" si="24"/>
        <v>-</v>
      </c>
      <c r="BC16" s="12" t="str">
        <f t="shared" si="25"/>
        <v>-</v>
      </c>
      <c r="BD16" s="12" t="str">
        <f t="shared" si="26"/>
        <v>-</v>
      </c>
      <c r="BE16" s="12" t="str">
        <f t="shared" si="27"/>
        <v>-</v>
      </c>
      <c r="BF16" s="12" t="str">
        <f t="shared" si="27"/>
        <v>-</v>
      </c>
    </row>
    <row r="17" spans="1:60" ht="30" x14ac:dyDescent="0.2">
      <c r="A17" s="20" t="s">
        <v>35</v>
      </c>
      <c r="B17" s="51"/>
      <c r="C17" s="51"/>
      <c r="D17" s="13" t="e">
        <f t="shared" si="40"/>
        <v>#DIV/0!</v>
      </c>
      <c r="E17" s="13" t="e">
        <f t="shared" si="42"/>
        <v>#DIV/0!</v>
      </c>
      <c r="F17" s="13" t="e">
        <f t="shared" si="41"/>
        <v>#DIV/0!</v>
      </c>
      <c r="G17" s="55"/>
      <c r="H17" s="55"/>
      <c r="I17" s="55"/>
      <c r="J17" s="55"/>
      <c r="K17" s="55"/>
      <c r="L17" s="55"/>
      <c r="M17" s="55"/>
      <c r="N17" s="55"/>
      <c r="O17" s="55"/>
      <c r="P17" s="55"/>
      <c r="Q17" s="55"/>
      <c r="R17" s="55"/>
      <c r="S17" s="92">
        <f t="shared" si="29"/>
        <v>0</v>
      </c>
      <c r="T17" s="89">
        <f t="shared" si="30"/>
        <v>0</v>
      </c>
      <c r="U17" s="89">
        <f t="shared" si="1"/>
        <v>0</v>
      </c>
      <c r="V17" s="89">
        <f t="shared" si="2"/>
        <v>0</v>
      </c>
      <c r="W17" s="89">
        <f t="shared" si="3"/>
        <v>0</v>
      </c>
      <c r="X17" s="89">
        <f t="shared" si="4"/>
        <v>0</v>
      </c>
      <c r="Y17" s="89">
        <f t="shared" si="5"/>
        <v>0</v>
      </c>
      <c r="Z17" s="89">
        <f t="shared" si="6"/>
        <v>0</v>
      </c>
      <c r="AA17" s="89">
        <f t="shared" si="7"/>
        <v>0</v>
      </c>
      <c r="AB17" s="89">
        <f t="shared" si="8"/>
        <v>0</v>
      </c>
      <c r="AC17" s="89">
        <f t="shared" si="9"/>
        <v>0</v>
      </c>
      <c r="AD17" s="90" t="str">
        <f t="shared" si="10"/>
        <v>-</v>
      </c>
      <c r="AE17" s="91" t="str">
        <f t="shared" si="11"/>
        <v>-</v>
      </c>
      <c r="AF17" s="91" t="str">
        <f t="shared" si="12"/>
        <v>-</v>
      </c>
      <c r="AG17" s="91" t="str">
        <f t="shared" si="13"/>
        <v>-</v>
      </c>
      <c r="AH17" s="91" t="str">
        <f t="shared" si="14"/>
        <v>-</v>
      </c>
      <c r="AI17" s="91" t="str">
        <f t="shared" si="15"/>
        <v>-</v>
      </c>
      <c r="AJ17" s="91" t="str">
        <f t="shared" si="16"/>
        <v>-</v>
      </c>
      <c r="AK17" s="91" t="str">
        <f t="shared" si="17"/>
        <v>-</v>
      </c>
      <c r="AL17" s="91" t="str">
        <f t="shared" si="18"/>
        <v>-</v>
      </c>
      <c r="AM17" s="91" t="str">
        <f t="shared" si="19"/>
        <v>-</v>
      </c>
      <c r="AN17" s="91" t="str">
        <f t="shared" si="20"/>
        <v>-</v>
      </c>
      <c r="AS17" s="9" t="str">
        <f t="shared" si="21"/>
        <v>Tasa de mortalidad ajustada por edad por enfermedades transmisibles</v>
      </c>
      <c r="AT17" s="46">
        <f t="shared" si="38"/>
        <v>0</v>
      </c>
      <c r="AU17" s="72">
        <f t="shared" si="22"/>
        <v>0</v>
      </c>
      <c r="AV17" s="12" t="str">
        <f t="shared" si="39"/>
        <v>-</v>
      </c>
      <c r="AW17" s="12" t="str">
        <f t="shared" si="39"/>
        <v>-</v>
      </c>
      <c r="AX17" s="12" t="str">
        <f t="shared" si="39"/>
        <v>-</v>
      </c>
      <c r="AY17" s="12" t="str">
        <f t="shared" si="39"/>
        <v>-</v>
      </c>
      <c r="AZ17" s="12" t="str">
        <f t="shared" si="39"/>
        <v>-</v>
      </c>
      <c r="BA17" s="12" t="str">
        <f t="shared" si="39"/>
        <v>-</v>
      </c>
      <c r="BB17" s="12" t="str">
        <f t="shared" si="24"/>
        <v>-</v>
      </c>
      <c r="BC17" s="12" t="str">
        <f t="shared" si="25"/>
        <v>-</v>
      </c>
      <c r="BD17" s="12" t="str">
        <f t="shared" si="26"/>
        <v>-</v>
      </c>
      <c r="BE17" s="12" t="str">
        <f t="shared" si="27"/>
        <v>-</v>
      </c>
      <c r="BF17" s="12" t="str">
        <f t="shared" si="27"/>
        <v>-</v>
      </c>
    </row>
    <row r="18" spans="1:60" ht="30" x14ac:dyDescent="0.2">
      <c r="A18" s="28" t="s">
        <v>39</v>
      </c>
      <c r="B18" s="52"/>
      <c r="C18" s="52"/>
      <c r="D18" s="15" t="e">
        <f t="shared" si="40"/>
        <v>#DIV/0!</v>
      </c>
      <c r="E18" s="15" t="e">
        <f t="shared" si="42"/>
        <v>#DIV/0!</v>
      </c>
      <c r="F18" s="15" t="e">
        <f t="shared" si="41"/>
        <v>#DIV/0!</v>
      </c>
      <c r="G18" s="56"/>
      <c r="H18" s="56"/>
      <c r="I18" s="56"/>
      <c r="J18" s="56"/>
      <c r="K18" s="56"/>
      <c r="L18" s="56"/>
      <c r="M18" s="56"/>
      <c r="N18" s="56"/>
      <c r="O18" s="56"/>
      <c r="P18" s="56"/>
      <c r="Q18" s="56"/>
      <c r="R18" s="56"/>
      <c r="S18" s="95">
        <f t="shared" si="29"/>
        <v>0</v>
      </c>
      <c r="T18" s="96">
        <f t="shared" si="30"/>
        <v>0</v>
      </c>
      <c r="U18" s="96">
        <f t="shared" si="1"/>
        <v>0</v>
      </c>
      <c r="V18" s="96">
        <f t="shared" si="2"/>
        <v>0</v>
      </c>
      <c r="W18" s="96">
        <f t="shared" si="3"/>
        <v>0</v>
      </c>
      <c r="X18" s="96">
        <f t="shared" si="4"/>
        <v>0</v>
      </c>
      <c r="Y18" s="96">
        <f t="shared" si="5"/>
        <v>0</v>
      </c>
      <c r="Z18" s="96">
        <f t="shared" si="6"/>
        <v>0</v>
      </c>
      <c r="AA18" s="96">
        <f t="shared" si="7"/>
        <v>0</v>
      </c>
      <c r="AB18" s="96">
        <f t="shared" si="8"/>
        <v>0</v>
      </c>
      <c r="AC18" s="96">
        <f t="shared" si="9"/>
        <v>0</v>
      </c>
      <c r="AD18" s="97" t="str">
        <f t="shared" si="10"/>
        <v>-</v>
      </c>
      <c r="AE18" s="98" t="str">
        <f t="shared" si="11"/>
        <v>-</v>
      </c>
      <c r="AF18" s="98" t="str">
        <f t="shared" si="12"/>
        <v>-</v>
      </c>
      <c r="AG18" s="98" t="str">
        <f t="shared" si="13"/>
        <v>-</v>
      </c>
      <c r="AH18" s="98" t="str">
        <f t="shared" si="14"/>
        <v>-</v>
      </c>
      <c r="AI18" s="98" t="str">
        <f t="shared" si="15"/>
        <v>-</v>
      </c>
      <c r="AJ18" s="98" t="str">
        <f t="shared" si="16"/>
        <v>-</v>
      </c>
      <c r="AK18" s="98" t="str">
        <f t="shared" si="17"/>
        <v>-</v>
      </c>
      <c r="AL18" s="98" t="str">
        <f t="shared" si="18"/>
        <v>-</v>
      </c>
      <c r="AM18" s="98" t="str">
        <f t="shared" si="19"/>
        <v>-</v>
      </c>
      <c r="AN18" s="98" t="str">
        <f t="shared" si="20"/>
        <v>-</v>
      </c>
      <c r="AO18" s="104"/>
      <c r="AP18" s="78"/>
      <c r="AQ18" s="78"/>
      <c r="AR18" s="78"/>
      <c r="AS18" s="21" t="str">
        <f t="shared" si="21"/>
        <v>Tasa de mortalidad específica por exposición a fuerzas de la naturaleza</v>
      </c>
      <c r="AT18" s="102">
        <f>B18</f>
        <v>0</v>
      </c>
      <c r="AU18" s="103">
        <f>C18</f>
        <v>0</v>
      </c>
      <c r="AV18" s="105" t="str">
        <f t="shared" si="39"/>
        <v>-</v>
      </c>
      <c r="AW18" s="105" t="str">
        <f t="shared" si="39"/>
        <v>-</v>
      </c>
      <c r="AX18" s="105" t="str">
        <f t="shared" si="39"/>
        <v>-</v>
      </c>
      <c r="AY18" s="105" t="str">
        <f t="shared" si="39"/>
        <v>-</v>
      </c>
      <c r="AZ18" s="105" t="str">
        <f t="shared" si="39"/>
        <v>-</v>
      </c>
      <c r="BA18" s="105" t="str">
        <f t="shared" si="39"/>
        <v>-</v>
      </c>
      <c r="BB18" s="105" t="str">
        <f t="shared" si="24"/>
        <v>-</v>
      </c>
      <c r="BC18" s="105" t="str">
        <f t="shared" si="25"/>
        <v>-</v>
      </c>
      <c r="BD18" s="105" t="str">
        <f t="shared" si="26"/>
        <v>-</v>
      </c>
      <c r="BE18" s="105" t="str">
        <f t="shared" si="27"/>
        <v>-</v>
      </c>
      <c r="BF18" s="105" t="str">
        <f t="shared" si="27"/>
        <v>-</v>
      </c>
      <c r="BG18" s="104"/>
      <c r="BH18" s="104"/>
    </row>
    <row r="24" spans="1:60" ht="15.75" x14ac:dyDescent="0.25">
      <c r="A24" s="43" t="s">
        <v>6</v>
      </c>
    </row>
    <row r="25" spans="1:60" x14ac:dyDescent="0.2">
      <c r="A25" s="4"/>
    </row>
    <row r="26" spans="1:60" x14ac:dyDescent="0.2">
      <c r="A26" s="44" t="s">
        <v>7</v>
      </c>
      <c r="B26" s="80" t="s">
        <v>8</v>
      </c>
      <c r="C26" s="100" t="s">
        <v>9</v>
      </c>
    </row>
    <row r="27" spans="1:60" x14ac:dyDescent="0.2">
      <c r="A27" s="12">
        <v>2005</v>
      </c>
      <c r="B27" s="57"/>
    </row>
    <row r="28" spans="1:60" x14ac:dyDescent="0.2">
      <c r="A28" s="12">
        <v>2006</v>
      </c>
      <c r="B28" s="57"/>
      <c r="C28" s="93">
        <f>B28-B27</f>
        <v>0</v>
      </c>
    </row>
    <row r="29" spans="1:60" x14ac:dyDescent="0.2">
      <c r="A29" s="12">
        <v>2007</v>
      </c>
      <c r="B29" s="57"/>
      <c r="C29" s="93">
        <f>B29-B28</f>
        <v>0</v>
      </c>
    </row>
    <row r="30" spans="1:60" x14ac:dyDescent="0.2">
      <c r="A30" s="12">
        <v>2008</v>
      </c>
      <c r="B30" s="57"/>
      <c r="C30" s="93">
        <f t="shared" ref="C30:C36" si="43">B30-B29</f>
        <v>0</v>
      </c>
    </row>
    <row r="31" spans="1:60" x14ac:dyDescent="0.2">
      <c r="A31" s="12">
        <v>2009</v>
      </c>
      <c r="B31" s="57"/>
      <c r="C31" s="93">
        <f t="shared" si="43"/>
        <v>0</v>
      </c>
    </row>
    <row r="32" spans="1:60" x14ac:dyDescent="0.2">
      <c r="A32" s="12">
        <v>2010</v>
      </c>
      <c r="B32" s="57"/>
      <c r="C32" s="93">
        <f t="shared" si="43"/>
        <v>0</v>
      </c>
    </row>
    <row r="33" spans="1:39" x14ac:dyDescent="0.2">
      <c r="A33" s="12">
        <v>2011</v>
      </c>
      <c r="B33" s="57"/>
      <c r="C33" s="93">
        <f t="shared" si="43"/>
        <v>0</v>
      </c>
    </row>
    <row r="34" spans="1:39" x14ac:dyDescent="0.2">
      <c r="A34" s="12">
        <v>2012</v>
      </c>
      <c r="B34" s="57"/>
      <c r="C34" s="93">
        <f>B34-B33</f>
        <v>0</v>
      </c>
    </row>
    <row r="35" spans="1:39" x14ac:dyDescent="0.2">
      <c r="A35" s="12">
        <v>2013</v>
      </c>
      <c r="B35" s="57"/>
      <c r="C35" s="93">
        <f t="shared" si="43"/>
        <v>0</v>
      </c>
    </row>
    <row r="36" spans="1:39" x14ac:dyDescent="0.2">
      <c r="A36" s="12">
        <v>2014</v>
      </c>
      <c r="B36" s="57"/>
      <c r="C36" s="93">
        <f t="shared" si="43"/>
        <v>0</v>
      </c>
      <c r="D36" s="79"/>
      <c r="E36" s="79"/>
      <c r="F36" s="79"/>
      <c r="S36" s="79"/>
      <c r="T36" s="79"/>
      <c r="U36" s="79"/>
      <c r="V36" s="79"/>
      <c r="W36" s="79"/>
      <c r="X36" s="79"/>
      <c r="Y36" s="79"/>
      <c r="Z36" s="79"/>
      <c r="AA36" s="79"/>
      <c r="AB36" s="79"/>
      <c r="AC36" s="79"/>
      <c r="AD36" s="79"/>
      <c r="AE36" s="79"/>
      <c r="AF36" s="79"/>
      <c r="AG36" s="79"/>
      <c r="AH36" s="79"/>
      <c r="AI36" s="79"/>
      <c r="AJ36" s="79"/>
      <c r="AK36" s="79"/>
      <c r="AL36" s="79"/>
      <c r="AM36" s="79"/>
    </row>
    <row r="37" spans="1:39" x14ac:dyDescent="0.2">
      <c r="A37" s="12">
        <v>2015</v>
      </c>
      <c r="B37" s="64"/>
      <c r="C37" s="93">
        <f>B37-B36</f>
        <v>0</v>
      </c>
      <c r="D37" s="79"/>
      <c r="E37" s="79"/>
      <c r="F37" s="79"/>
      <c r="S37" s="79"/>
      <c r="T37" s="79"/>
      <c r="U37" s="79"/>
      <c r="V37" s="79"/>
      <c r="W37" s="79"/>
      <c r="X37" s="79"/>
      <c r="Y37" s="79"/>
      <c r="Z37" s="79"/>
      <c r="AA37" s="79"/>
      <c r="AB37" s="79"/>
      <c r="AC37" s="79"/>
      <c r="AD37" s="79"/>
      <c r="AE37" s="79"/>
      <c r="AF37" s="79"/>
      <c r="AG37" s="79"/>
      <c r="AH37" s="79"/>
      <c r="AI37" s="79"/>
      <c r="AJ37" s="79"/>
      <c r="AK37" s="79"/>
      <c r="AL37" s="79"/>
      <c r="AM37" s="79"/>
    </row>
    <row r="38" spans="1:39" x14ac:dyDescent="0.2">
      <c r="A38" s="62">
        <v>2016</v>
      </c>
      <c r="B38" s="58"/>
      <c r="C38" s="101">
        <f>B38-B37</f>
        <v>0</v>
      </c>
      <c r="D38" s="79"/>
      <c r="E38" s="79"/>
      <c r="F38" s="79"/>
      <c r="S38" s="79"/>
      <c r="T38" s="79"/>
      <c r="U38" s="79"/>
      <c r="V38" s="79"/>
      <c r="W38" s="79"/>
      <c r="X38" s="79"/>
      <c r="Y38" s="79"/>
      <c r="Z38" s="79"/>
      <c r="AA38" s="79"/>
      <c r="AB38" s="79"/>
      <c r="AC38" s="79"/>
      <c r="AD38" s="79"/>
      <c r="AE38" s="79"/>
      <c r="AF38" s="79"/>
      <c r="AG38" s="79"/>
      <c r="AH38" s="79"/>
      <c r="AI38" s="79"/>
      <c r="AJ38" s="79"/>
      <c r="AK38" s="79"/>
      <c r="AL38" s="79"/>
      <c r="AM38" s="79"/>
    </row>
    <row r="48" spans="1:39" ht="15.75" x14ac:dyDescent="0.25">
      <c r="A48" s="73"/>
    </row>
  </sheetData>
  <sheetProtection algorithmName="SHA-512" hashValue="dkHxSNZlHFxoVQf+GTJidjXXD9ONDf58AYLN6TkJUWS1vpqOwUglBnnKonXFQnL53D97oa4xOgPuTwPnFFFQpw==" saltValue="zdCLSx9fe8zeVTlq4GajTw==" spinCount="100000" sheet="1" objects="1" scenarios="1"/>
  <mergeCells count="12">
    <mergeCell ref="B2:K2"/>
    <mergeCell ref="A5:A6"/>
    <mergeCell ref="B5:B6"/>
    <mergeCell ref="C5:C6"/>
    <mergeCell ref="D5:D6"/>
    <mergeCell ref="E5:E6"/>
    <mergeCell ref="F5:F6"/>
    <mergeCell ref="AS5:AS6"/>
    <mergeCell ref="AT5:AT6"/>
    <mergeCell ref="AU5:AU6"/>
    <mergeCell ref="G5:Q5"/>
    <mergeCell ref="AV5:BF5"/>
  </mergeCells>
  <conditionalFormatting sqref="AU7">
    <cfRule type="expression" dxfId="5" priority="7">
      <formula>AND(E7&gt;1,F7&gt;1)</formula>
    </cfRule>
    <cfRule type="expression" dxfId="4" priority="8">
      <formula>AND(E7&lt;1,F7&gt;1)</formula>
    </cfRule>
    <cfRule type="expression" dxfId="3" priority="9">
      <formula>AND(E7&lt;1,F7&lt;1)</formula>
    </cfRule>
  </conditionalFormatting>
  <conditionalFormatting sqref="AU8:AU18">
    <cfRule type="expression" dxfId="2" priority="1">
      <formula>AND(E8&gt;1,F8&gt;1)</formula>
    </cfRule>
    <cfRule type="expression" dxfId="1" priority="2">
      <formula>AND(E8&lt;1,F8&gt;1)</formula>
    </cfRule>
    <cfRule type="expression" dxfId="0" priority="3">
      <formula>AND(E8&lt;1,F8&lt;1)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Presentación</vt:lpstr>
      <vt:lpstr>Instructivo de uso</vt:lpstr>
      <vt:lpstr>Mortalidad PDSP</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Marcela Moreno Segura</dc:creator>
  <cp:lastModifiedBy>Astrid Berena Herrera Lopez</cp:lastModifiedBy>
  <dcterms:created xsi:type="dcterms:W3CDTF">2013-07-03T15:00:50Z</dcterms:created>
  <dcterms:modified xsi:type="dcterms:W3CDTF">2018-10-29T13:38:46Z</dcterms:modified>
</cp:coreProperties>
</file>